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6.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7.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drawings/drawing8.xml" ContentType="application/vnd.openxmlformats-officedocument.drawing+xml"/>
  <Override PartName="/xl/tables/table5.xml" ContentType="application/vnd.openxmlformats-officedocument.spreadsheetml.table+xml"/>
  <Override PartName="/xl/comments5.xml" ContentType="application/vnd.openxmlformats-officedocument.spreadsheetml.comments+xml"/>
  <Override PartName="/xl/drawings/drawing9.xml" ContentType="application/vnd.openxmlformats-officedocument.drawing+xml"/>
  <Override PartName="/xl/tables/table6.xml" ContentType="application/vnd.openxmlformats-officedocument.spreadsheetml.table+xml"/>
  <Override PartName="/xl/comments6.xml" ContentType="application/vnd.openxmlformats-officedocument.spreadsheetml.comments+xml"/>
  <Override PartName="/xl/drawings/drawing10.xml" ContentType="application/vnd.openxmlformats-officedocument.drawing+xml"/>
  <Override PartName="/xl/tables/table7.xml" ContentType="application/vnd.openxmlformats-officedocument.spreadsheetml.table+xml"/>
  <Override PartName="/xl/comments7.xml" ContentType="application/vnd.openxmlformats-officedocument.spreadsheetml.comments+xml"/>
  <Override PartName="/xl/drawings/drawing11.xml" ContentType="application/vnd.openxmlformats-officedocument.drawing+xml"/>
  <Override PartName="/xl/tables/table8.xml" ContentType="application/vnd.openxmlformats-officedocument.spreadsheetml.table+xml"/>
  <Override PartName="/xl/comments8.xml" ContentType="application/vnd.openxmlformats-officedocument.spreadsheetml.comments+xml"/>
  <Override PartName="/xl/drawings/drawing12.xml" ContentType="application/vnd.openxmlformats-officedocument.drawing+xml"/>
  <Override PartName="/xl/tables/table9.xml" ContentType="application/vnd.openxmlformats-officedocument.spreadsheetml.table+xml"/>
  <Override PartName="/xl/comments9.xml" ContentType="application/vnd.openxmlformats-officedocument.spreadsheetml.comments+xml"/>
  <Override PartName="/xl/drawings/drawing13.xml" ContentType="application/vnd.openxmlformats-officedocument.drawing+xml"/>
  <Override PartName="/xl/tables/table10.xml" ContentType="application/vnd.openxmlformats-officedocument.spreadsheetml.table+xml"/>
  <Override PartName="/xl/comments10.xml" ContentType="application/vnd.openxmlformats-officedocument.spreadsheetml.comments+xml"/>
  <Override PartName="/xl/drawings/drawing14.xml" ContentType="application/vnd.openxmlformats-officedocument.drawing+xml"/>
  <Override PartName="/xl/tables/table11.xml" ContentType="application/vnd.openxmlformats-officedocument.spreadsheetml.table+xml"/>
  <Override PartName="/xl/comments11.xml" ContentType="application/vnd.openxmlformats-officedocument.spreadsheetml.comments+xml"/>
  <Override PartName="/xl/drawings/drawing15.xml" ContentType="application/vnd.openxmlformats-officedocument.drawing+xml"/>
  <Override PartName="/xl/tables/table12.xml" ContentType="application/vnd.openxmlformats-officedocument.spreadsheetml.table+xml"/>
  <Override PartName="/xl/comments12.xml" ContentType="application/vnd.openxmlformats-officedocument.spreadsheetml.comments+xml"/>
  <Override PartName="/xl/drawings/drawing16.xml" ContentType="application/vnd.openxmlformats-officedocument.drawing+xml"/>
  <Override PartName="/xl/tables/table13.xml" ContentType="application/vnd.openxmlformats-officedocument.spreadsheetml.table+xml"/>
  <Override PartName="/xl/comments13.xml" ContentType="application/vnd.openxmlformats-officedocument.spreadsheetml.comments+xml"/>
  <Override PartName="/xl/drawings/drawing17.xml" ContentType="application/vnd.openxmlformats-officedocument.drawing+xml"/>
  <Override PartName="/xl/tables/table14.xml" ContentType="application/vnd.openxmlformats-officedocument.spreadsheetml.table+xml"/>
  <Override PartName="/xl/comments14.xml" ContentType="application/vnd.openxmlformats-officedocument.spreadsheetml.comments+xml"/>
  <Override PartName="/xl/drawings/drawing18.xml" ContentType="application/vnd.openxmlformats-officedocument.drawing+xml"/>
  <Override PartName="/xl/tables/table15.xml" ContentType="application/vnd.openxmlformats-officedocument.spreadsheetml.table+xml"/>
  <Override PartName="/xl/comments15.xml" ContentType="application/vnd.openxmlformats-officedocument.spreadsheetml.comments+xml"/>
  <Override PartName="/xl/drawings/drawing19.xml" ContentType="application/vnd.openxmlformats-officedocument.drawing+xml"/>
  <Override PartName="/xl/tables/table16.xml" ContentType="application/vnd.openxmlformats-officedocument.spreadsheetml.table+xml"/>
  <Override PartName="/xl/comments16.xml" ContentType="application/vnd.openxmlformats-officedocument.spreadsheetml.comments+xml"/>
  <Override PartName="/xl/drawings/drawing20.xml" ContentType="application/vnd.openxmlformats-officedocument.drawing+xml"/>
  <Override PartName="/xl/tables/table17.xml" ContentType="application/vnd.openxmlformats-officedocument.spreadsheetml.table+xml"/>
  <Override PartName="/xl/comments17.xml" ContentType="application/vnd.openxmlformats-officedocument.spreadsheetml.comments+xml"/>
  <Override PartName="/xl/drawings/drawing21.xml" ContentType="application/vnd.openxmlformats-officedocument.drawing+xml"/>
  <Override PartName="/xl/tables/table18.xml" ContentType="application/vnd.openxmlformats-officedocument.spreadsheetml.table+xml"/>
  <Override PartName="/xl/comments18.xml" ContentType="application/vnd.openxmlformats-officedocument.spreadsheetml.comments+xml"/>
  <Override PartName="/xl/drawings/drawing22.xml" ContentType="application/vnd.openxmlformats-officedocument.drawing+xml"/>
  <Override PartName="/xl/tables/table19.xml" ContentType="application/vnd.openxmlformats-officedocument.spreadsheetml.table+xml"/>
  <Override PartName="/xl/comments19.xml" ContentType="application/vnd.openxmlformats-officedocument.spreadsheetml.comments+xml"/>
  <Override PartName="/xl/drawings/drawing23.xml" ContentType="application/vnd.openxmlformats-officedocument.drawing+xml"/>
  <Override PartName="/xl/tables/table20.xml" ContentType="application/vnd.openxmlformats-officedocument.spreadsheetml.table+xml"/>
  <Override PartName="/xl/comments20.xml" ContentType="application/vnd.openxmlformats-officedocument.spreadsheetml.comments+xml"/>
  <Override PartName="/xl/drawings/drawing24.xml" ContentType="application/vnd.openxmlformats-officedocument.drawing+xml"/>
  <Override PartName="/xl/tables/table21.xml" ContentType="application/vnd.openxmlformats-officedocument.spreadsheetml.table+xml"/>
  <Override PartName="/xl/comments21.xml" ContentType="application/vnd.openxmlformats-officedocument.spreadsheetml.comments+xml"/>
  <Override PartName="/xl/drawings/drawing25.xml" ContentType="application/vnd.openxmlformats-officedocument.drawing+xml"/>
  <Override PartName="/xl/tables/table22.xml" ContentType="application/vnd.openxmlformats-officedocument.spreadsheetml.table+xml"/>
  <Override PartName="/xl/comments22.xml" ContentType="application/vnd.openxmlformats-officedocument.spreadsheetml.comments+xml"/>
  <Override PartName="/xl/drawings/drawing26.xml" ContentType="application/vnd.openxmlformats-officedocument.drawing+xml"/>
  <Override PartName="/xl/tables/table23.xml" ContentType="application/vnd.openxmlformats-officedocument.spreadsheetml.table+xml"/>
  <Override PartName="/xl/comments23.xml" ContentType="application/vnd.openxmlformats-officedocument.spreadsheetml.comments+xml"/>
  <Override PartName="/xl/drawings/drawing27.xml" ContentType="application/vnd.openxmlformats-officedocument.drawing+xml"/>
  <Override PartName="/xl/tables/table24.xml" ContentType="application/vnd.openxmlformats-officedocument.spreadsheetml.table+xml"/>
  <Override PartName="/xl/comments24.xml" ContentType="application/vnd.openxmlformats-officedocument.spreadsheetml.comments+xml"/>
  <Override PartName="/xl/drawings/drawing28.xml" ContentType="application/vnd.openxmlformats-officedocument.drawing+xml"/>
  <Override PartName="/xl/tables/table25.xml" ContentType="application/vnd.openxmlformats-officedocument.spreadsheetml.table+xml"/>
  <Override PartName="/xl/comments25.xml" ContentType="application/vnd.openxmlformats-officedocument.spreadsheetml.comments+xml"/>
  <Override PartName="/xl/drawings/drawing29.xml" ContentType="application/vnd.openxmlformats-officedocument.drawing+xml"/>
  <Override PartName="/xl/tables/table26.xml" ContentType="application/vnd.openxmlformats-officedocument.spreadsheetml.table+xml"/>
  <Override PartName="/xl/comments26.xml" ContentType="application/vnd.openxmlformats-officedocument.spreadsheetml.comments+xml"/>
  <Override PartName="/xl/drawings/drawing30.xml" ContentType="application/vnd.openxmlformats-officedocument.drawing+xml"/>
  <Override PartName="/xl/tables/table27.xml" ContentType="application/vnd.openxmlformats-officedocument.spreadsheetml.table+xml"/>
  <Override PartName="/xl/comments27.xml" ContentType="application/vnd.openxmlformats-officedocument.spreadsheetml.comments+xml"/>
  <Override PartName="/xl/drawings/drawing31.xml" ContentType="application/vnd.openxmlformats-officedocument.drawing+xml"/>
  <Override PartName="/xl/tables/table28.xml" ContentType="application/vnd.openxmlformats-officedocument.spreadsheetml.table+xml"/>
  <Override PartName="/xl/comments28.xml" ContentType="application/vnd.openxmlformats-officedocument.spreadsheetml.comments+xml"/>
  <Override PartName="/xl/drawings/drawing32.xml" ContentType="application/vnd.openxmlformats-officedocument.drawing+xml"/>
  <Override PartName="/xl/tables/table29.xml" ContentType="application/vnd.openxmlformats-officedocument.spreadsheetml.table+xml"/>
  <Override PartName="/xl/comments29.xml" ContentType="application/vnd.openxmlformats-officedocument.spreadsheetml.comments+xml"/>
  <Override PartName="/xl/drawings/drawing33.xml" ContentType="application/vnd.openxmlformats-officedocument.drawing+xml"/>
  <Override PartName="/xl/tables/table30.xml" ContentType="application/vnd.openxmlformats-officedocument.spreadsheetml.table+xml"/>
  <Override PartName="/xl/comments30.xml" ContentType="application/vnd.openxmlformats-officedocument.spreadsheetml.comments+xml"/>
  <Override PartName="/xl/drawings/drawing34.xml" ContentType="application/vnd.openxmlformats-officedocument.drawing+xml"/>
  <Override PartName="/xl/tables/table31.xml" ContentType="application/vnd.openxmlformats-officedocument.spreadsheetml.table+xml"/>
  <Override PartName="/xl/comments31.xml" ContentType="application/vnd.openxmlformats-officedocument.spreadsheetml.comments+xml"/>
  <Override PartName="/xl/drawings/drawing35.xml" ContentType="application/vnd.openxmlformats-officedocument.drawing+xml"/>
  <Override PartName="/xl/tables/table32.xml" ContentType="application/vnd.openxmlformats-officedocument.spreadsheetml.table+xml"/>
  <Override PartName="/xl/comments32.xml" ContentType="application/vnd.openxmlformats-officedocument.spreadsheetml.comments+xml"/>
  <Override PartName="/xl/drawings/drawing36.xml" ContentType="application/vnd.openxmlformats-officedocument.drawing+xml"/>
  <Override PartName="/xl/tables/table33.xml" ContentType="application/vnd.openxmlformats-officedocument.spreadsheetml.table+xml"/>
  <Override PartName="/xl/comments33.xml" ContentType="application/vnd.openxmlformats-officedocument.spreadsheetml.comments+xml"/>
  <Override PartName="/xl/drawings/drawing37.xml" ContentType="application/vnd.openxmlformats-officedocument.drawing+xml"/>
  <Override PartName="/xl/tables/table34.xml" ContentType="application/vnd.openxmlformats-officedocument.spreadsheetml.table+xml"/>
  <Override PartName="/xl/comments34.xml" ContentType="application/vnd.openxmlformats-officedocument.spreadsheetml.comments+xml"/>
  <Override PartName="/xl/drawings/drawing38.xml" ContentType="application/vnd.openxmlformats-officedocument.drawing+xml"/>
  <Override PartName="/xl/tables/table35.xml" ContentType="application/vnd.openxmlformats-officedocument.spreadsheetml.table+xml"/>
  <Override PartName="/xl/comments35.xml" ContentType="application/vnd.openxmlformats-officedocument.spreadsheetml.comments+xml"/>
  <Override PartName="/xl/drawings/drawing39.xml" ContentType="application/vnd.openxmlformats-officedocument.drawing+xml"/>
  <Override PartName="/xl/tables/table36.xml" ContentType="application/vnd.openxmlformats-officedocument.spreadsheetml.table+xml"/>
  <Override PartName="/xl/comments36.xml" ContentType="application/vnd.openxmlformats-officedocument.spreadsheetml.comments+xml"/>
  <Override PartName="/xl/drawings/drawing40.xml" ContentType="application/vnd.openxmlformats-officedocument.drawing+xml"/>
  <Override PartName="/xl/tables/table37.xml" ContentType="application/vnd.openxmlformats-officedocument.spreadsheetml.table+xml"/>
  <Override PartName="/xl/comments37.xml" ContentType="application/vnd.openxmlformats-officedocument.spreadsheetml.comments+xml"/>
  <Override PartName="/xl/drawings/drawing41.xml" ContentType="application/vnd.openxmlformats-officedocument.drawing+xml"/>
  <Override PartName="/xl/tables/table38.xml" ContentType="application/vnd.openxmlformats-officedocument.spreadsheetml.table+xml"/>
  <Override PartName="/xl/comments38.xml" ContentType="application/vnd.openxmlformats-officedocument.spreadsheetml.comments+xml"/>
  <Override PartName="/xl/drawings/drawing42.xml" ContentType="application/vnd.openxmlformats-officedocument.drawing+xml"/>
  <Override PartName="/xl/tables/table39.xml" ContentType="application/vnd.openxmlformats-officedocument.spreadsheetml.table+xml"/>
  <Override PartName="/xl/comments39.xml" ContentType="application/vnd.openxmlformats-officedocument.spreadsheetml.comments+xml"/>
  <Override PartName="/xl/drawings/drawing43.xml" ContentType="application/vnd.openxmlformats-officedocument.drawing+xml"/>
  <Override PartName="/xl/tables/table40.xml" ContentType="application/vnd.openxmlformats-officedocument.spreadsheetml.table+xml"/>
  <Override PartName="/xl/comments40.xml" ContentType="application/vnd.openxmlformats-officedocument.spreadsheetml.comments+xml"/>
  <Override PartName="/xl/drawings/drawing44.xml" ContentType="application/vnd.openxmlformats-officedocument.drawing+xml"/>
  <Override PartName="/xl/tables/table41.xml" ContentType="application/vnd.openxmlformats-officedocument.spreadsheetml.table+xml"/>
  <Override PartName="/xl/comments41.xml" ContentType="application/vnd.openxmlformats-officedocument.spreadsheetml.comments+xml"/>
  <Override PartName="/xl/drawings/drawing45.xml" ContentType="application/vnd.openxmlformats-officedocument.drawing+xml"/>
  <Override PartName="/xl/tables/table42.xml" ContentType="application/vnd.openxmlformats-officedocument.spreadsheetml.table+xml"/>
  <Override PartName="/xl/comments42.xml" ContentType="application/vnd.openxmlformats-officedocument.spreadsheetml.comments+xml"/>
  <Override PartName="/xl/drawings/drawing46.xml" ContentType="application/vnd.openxmlformats-officedocument.drawing+xml"/>
  <Override PartName="/xl/tables/table43.xml" ContentType="application/vnd.openxmlformats-officedocument.spreadsheetml.table+xml"/>
  <Override PartName="/xl/comments43.xml" ContentType="application/vnd.openxmlformats-officedocument.spreadsheetml.comments+xml"/>
  <Override PartName="/xl/drawings/drawing47.xml" ContentType="application/vnd.openxmlformats-officedocument.drawing+xml"/>
  <Override PartName="/xl/tables/table44.xml" ContentType="application/vnd.openxmlformats-officedocument.spreadsheetml.table+xml"/>
  <Override PartName="/xl/comments44.xml" ContentType="application/vnd.openxmlformats-officedocument.spreadsheetml.comments+xml"/>
  <Override PartName="/xl/drawings/drawing48.xml" ContentType="application/vnd.openxmlformats-officedocument.drawing+xml"/>
  <Override PartName="/xl/tables/table45.xml" ContentType="application/vnd.openxmlformats-officedocument.spreadsheetml.table+xml"/>
  <Override PartName="/xl/comments45.xml" ContentType="application/vnd.openxmlformats-officedocument.spreadsheetml.comments+xml"/>
  <Override PartName="/xl/drawings/drawing49.xml" ContentType="application/vnd.openxmlformats-officedocument.drawing+xml"/>
  <Override PartName="/xl/tables/table46.xml" ContentType="application/vnd.openxmlformats-officedocument.spreadsheetml.table+xml"/>
  <Override PartName="/xl/comments46.xml" ContentType="application/vnd.openxmlformats-officedocument.spreadsheetml.comments+xml"/>
  <Override PartName="/xl/drawings/drawing50.xml" ContentType="application/vnd.openxmlformats-officedocument.drawing+xml"/>
  <Override PartName="/xl/tables/table47.xml" ContentType="application/vnd.openxmlformats-officedocument.spreadsheetml.table+xml"/>
  <Override PartName="/xl/comments47.xml" ContentType="application/vnd.openxmlformats-officedocument.spreadsheetml.comments+xml"/>
  <Override PartName="/xl/drawings/drawing51.xml" ContentType="application/vnd.openxmlformats-officedocument.drawing+xml"/>
  <Override PartName="/xl/tables/table48.xml" ContentType="application/vnd.openxmlformats-officedocument.spreadsheetml.table+xml"/>
  <Override PartName="/xl/comments48.xml" ContentType="application/vnd.openxmlformats-officedocument.spreadsheetml.comments+xml"/>
  <Override PartName="/xl/drawings/drawing52.xml" ContentType="application/vnd.openxmlformats-officedocument.drawing+xml"/>
  <Override PartName="/xl/tables/table49.xml" ContentType="application/vnd.openxmlformats-officedocument.spreadsheetml.table+xml"/>
  <Override PartName="/xl/comments49.xml" ContentType="application/vnd.openxmlformats-officedocument.spreadsheetml.comments+xml"/>
  <Override PartName="/xl/drawings/drawing53.xml" ContentType="application/vnd.openxmlformats-officedocument.drawing+xml"/>
  <Override PartName="/xl/tables/table50.xml" ContentType="application/vnd.openxmlformats-officedocument.spreadsheetml.table+xml"/>
  <Override PartName="/xl/comments50.xml" ContentType="application/vnd.openxmlformats-officedocument.spreadsheetml.comments+xml"/>
  <Override PartName="/xl/drawings/drawing54.xml" ContentType="application/vnd.openxmlformats-officedocument.drawing+xml"/>
  <Override PartName="/xl/tables/table51.xml" ContentType="application/vnd.openxmlformats-officedocument.spreadsheetml.table+xml"/>
  <Override PartName="/xl/comments51.xml" ContentType="application/vnd.openxmlformats-officedocument.spreadsheetml.comments+xml"/>
  <Override PartName="/xl/drawings/drawing55.xml" ContentType="application/vnd.openxmlformats-officedocument.drawing+xml"/>
  <Override PartName="/xl/tables/table52.xml" ContentType="application/vnd.openxmlformats-officedocument.spreadsheetml.table+xml"/>
  <Override PartName="/xl/comments52.xml" ContentType="application/vnd.openxmlformats-officedocument.spreadsheetml.comments+xml"/>
  <Override PartName="/xl/drawings/drawing56.xml" ContentType="application/vnd.openxmlformats-officedocument.drawing+xml"/>
  <Override PartName="/xl/tables/table53.xml" ContentType="application/vnd.openxmlformats-officedocument.spreadsheetml.table+xml"/>
  <Override PartName="/xl/comments53.xml" ContentType="application/vnd.openxmlformats-officedocument.spreadsheetml.comments+xml"/>
  <Override PartName="/xl/drawings/drawing57.xml" ContentType="application/vnd.openxmlformats-officedocument.drawing+xml"/>
  <Override PartName="/xl/tables/table54.xml" ContentType="application/vnd.openxmlformats-officedocument.spreadsheetml.table+xml"/>
  <Override PartName="/xl/comments54.xml" ContentType="application/vnd.openxmlformats-officedocument.spreadsheetml.comments+xml"/>
  <Override PartName="/xl/drawings/drawing58.xml" ContentType="application/vnd.openxmlformats-officedocument.drawing+xml"/>
  <Override PartName="/xl/tables/table55.xml" ContentType="application/vnd.openxmlformats-officedocument.spreadsheetml.table+xml"/>
  <Override PartName="/xl/comments55.xml" ContentType="application/vnd.openxmlformats-officedocument.spreadsheetml.comments+xml"/>
  <Override PartName="/xl/drawings/drawing59.xml" ContentType="application/vnd.openxmlformats-officedocument.drawing+xml"/>
  <Override PartName="/xl/tables/table56.xml" ContentType="application/vnd.openxmlformats-officedocument.spreadsheetml.table+xml"/>
  <Override PartName="/xl/comments56.xml" ContentType="application/vnd.openxmlformats-officedocument.spreadsheetml.comments+xml"/>
  <Override PartName="/xl/drawings/drawing60.xml" ContentType="application/vnd.openxmlformats-officedocument.drawing+xml"/>
  <Override PartName="/xl/tables/table57.xml" ContentType="application/vnd.openxmlformats-officedocument.spreadsheetml.table+xml"/>
  <Override PartName="/xl/comments57.xml" ContentType="application/vnd.openxmlformats-officedocument.spreadsheetml.comments+xml"/>
  <Override PartName="/xl/drawings/drawing61.xml" ContentType="application/vnd.openxmlformats-officedocument.drawing+xml"/>
  <Override PartName="/xl/tables/table58.xml" ContentType="application/vnd.openxmlformats-officedocument.spreadsheetml.table+xml"/>
  <Override PartName="/xl/comments58.xml" ContentType="application/vnd.openxmlformats-officedocument.spreadsheetml.comments+xml"/>
  <Override PartName="/xl/drawings/drawing62.xml" ContentType="application/vnd.openxmlformats-officedocument.drawing+xml"/>
  <Override PartName="/xl/tables/table59.xml" ContentType="application/vnd.openxmlformats-officedocument.spreadsheetml.table+xml"/>
  <Override PartName="/xl/comments59.xml" ContentType="application/vnd.openxmlformats-officedocument.spreadsheetml.comments+xml"/>
  <Override PartName="/xl/drawings/drawing63.xml" ContentType="application/vnd.openxmlformats-officedocument.drawing+xml"/>
  <Override PartName="/xl/tables/table60.xml" ContentType="application/vnd.openxmlformats-officedocument.spreadsheetml.table+xml"/>
  <Override PartName="/xl/comments60.xml" ContentType="application/vnd.openxmlformats-officedocument.spreadsheetml.comments+xml"/>
  <Override PartName="/xl/drawings/drawing64.xml" ContentType="application/vnd.openxmlformats-officedocument.drawing+xml"/>
  <Override PartName="/xl/tables/table61.xml" ContentType="application/vnd.openxmlformats-officedocument.spreadsheetml.table+xml"/>
  <Override PartName="/xl/comments61.xml" ContentType="application/vnd.openxmlformats-officedocument.spreadsheetml.comments+xml"/>
  <Override PartName="/xl/drawings/drawing65.xml" ContentType="application/vnd.openxmlformats-officedocument.drawing+xml"/>
  <Override PartName="/xl/tables/table62.xml" ContentType="application/vnd.openxmlformats-officedocument.spreadsheetml.table+xml"/>
  <Override PartName="/xl/comments62.xml" ContentType="application/vnd.openxmlformats-officedocument.spreadsheetml.comments+xml"/>
  <Override PartName="/xl/drawings/drawing66.xml" ContentType="application/vnd.openxmlformats-officedocument.drawing+xml"/>
  <Override PartName="/xl/tables/table63.xml" ContentType="application/vnd.openxmlformats-officedocument.spreadsheetml.table+xml"/>
  <Override PartName="/xl/comments63.xml" ContentType="application/vnd.openxmlformats-officedocument.spreadsheetml.comments+xml"/>
  <Override PartName="/xl/drawings/drawing67.xml" ContentType="application/vnd.openxmlformats-officedocument.drawing+xml"/>
  <Override PartName="/xl/tables/table64.xml" ContentType="application/vnd.openxmlformats-officedocument.spreadsheetml.table+xml"/>
  <Override PartName="/xl/comments64.xml" ContentType="application/vnd.openxmlformats-officedocument.spreadsheetml.comments+xml"/>
  <Override PartName="/xl/drawings/drawing68.xml" ContentType="application/vnd.openxmlformats-officedocument.drawing+xml"/>
  <Override PartName="/xl/tables/table65.xml" ContentType="application/vnd.openxmlformats-officedocument.spreadsheetml.table+xml"/>
  <Override PartName="/xl/comments65.xml" ContentType="application/vnd.openxmlformats-officedocument.spreadsheetml.comments+xml"/>
  <Override PartName="/xl/drawings/drawing69.xml" ContentType="application/vnd.openxmlformats-officedocument.drawing+xml"/>
  <Override PartName="/xl/tables/table66.xml" ContentType="application/vnd.openxmlformats-officedocument.spreadsheetml.table+xml"/>
  <Override PartName="/xl/comments66.xml" ContentType="application/vnd.openxmlformats-officedocument.spreadsheetml.comments+xml"/>
  <Override PartName="/xl/drawings/drawing70.xml" ContentType="application/vnd.openxmlformats-officedocument.drawing+xml"/>
  <Override PartName="/xl/tables/table67.xml" ContentType="application/vnd.openxmlformats-officedocument.spreadsheetml.table+xml"/>
  <Override PartName="/xl/comments67.xml" ContentType="application/vnd.openxmlformats-officedocument.spreadsheetml.comments+xml"/>
  <Override PartName="/xl/drawings/drawing71.xml" ContentType="application/vnd.openxmlformats-officedocument.drawing+xml"/>
  <Override PartName="/xl/tables/table68.xml" ContentType="application/vnd.openxmlformats-officedocument.spreadsheetml.table+xml"/>
  <Override PartName="/xl/comments68.xml" ContentType="application/vnd.openxmlformats-officedocument.spreadsheetml.comments+xml"/>
  <Override PartName="/xl/drawings/drawing72.xml" ContentType="application/vnd.openxmlformats-officedocument.drawing+xml"/>
  <Override PartName="/xl/tables/table69.xml" ContentType="application/vnd.openxmlformats-officedocument.spreadsheetml.table+xml"/>
  <Override PartName="/xl/comments69.xml" ContentType="application/vnd.openxmlformats-officedocument.spreadsheetml.comments+xml"/>
  <Override PartName="/xl/drawings/drawing73.xml" ContentType="application/vnd.openxmlformats-officedocument.drawing+xml"/>
  <Override PartName="/xl/tables/table70.xml" ContentType="application/vnd.openxmlformats-officedocument.spreadsheetml.table+xml"/>
  <Override PartName="/xl/comments70.xml" ContentType="application/vnd.openxmlformats-officedocument.spreadsheetml.comments+xml"/>
  <Override PartName="/xl/drawings/drawing74.xml" ContentType="application/vnd.openxmlformats-officedocument.drawing+xml"/>
  <Override PartName="/xl/tables/table71.xml" ContentType="application/vnd.openxmlformats-officedocument.spreadsheetml.table+xml"/>
  <Override PartName="/xl/comments71.xml" ContentType="application/vnd.openxmlformats-officedocument.spreadsheetml.comments+xml"/>
  <Override PartName="/xl/drawings/drawing75.xml" ContentType="application/vnd.openxmlformats-officedocument.drawing+xml"/>
  <Override PartName="/xl/tables/table72.xml" ContentType="application/vnd.openxmlformats-officedocument.spreadsheetml.table+xml"/>
  <Override PartName="/xl/comments72.xml" ContentType="application/vnd.openxmlformats-officedocument.spreadsheetml.comments+xml"/>
  <Override PartName="/xl/drawings/drawing76.xml" ContentType="application/vnd.openxmlformats-officedocument.drawing+xml"/>
  <Override PartName="/xl/tables/table73.xml" ContentType="application/vnd.openxmlformats-officedocument.spreadsheetml.table+xml"/>
  <Override PartName="/xl/comments73.xml" ContentType="application/vnd.openxmlformats-officedocument.spreadsheetml.comments+xml"/>
  <Override PartName="/xl/drawings/drawing77.xml" ContentType="application/vnd.openxmlformats-officedocument.drawing+xml"/>
  <Override PartName="/xl/tables/table74.xml" ContentType="application/vnd.openxmlformats-officedocument.spreadsheetml.table+xml"/>
  <Override PartName="/xl/comments74.xml" ContentType="application/vnd.openxmlformats-officedocument.spreadsheetml.comments+xml"/>
  <Override PartName="/xl/drawings/drawing78.xml" ContentType="application/vnd.openxmlformats-officedocument.drawing+xml"/>
  <Override PartName="/xl/tables/table75.xml" ContentType="application/vnd.openxmlformats-officedocument.spreadsheetml.table+xml"/>
  <Override PartName="/xl/comments75.xml" ContentType="application/vnd.openxmlformats-officedocument.spreadsheetml.comments+xml"/>
  <Override PartName="/xl/drawings/drawing79.xml" ContentType="application/vnd.openxmlformats-officedocument.drawing+xml"/>
  <Override PartName="/xl/tables/table76.xml" ContentType="application/vnd.openxmlformats-officedocument.spreadsheetml.table+xml"/>
  <Override PartName="/xl/comments76.xml" ContentType="application/vnd.openxmlformats-officedocument.spreadsheetml.comments+xml"/>
  <Override PartName="/xl/drawings/drawing80.xml" ContentType="application/vnd.openxmlformats-officedocument.drawing+xml"/>
  <Override PartName="/xl/tables/table77.xml" ContentType="application/vnd.openxmlformats-officedocument.spreadsheetml.table+xml"/>
  <Override PartName="/xl/comments77.xml" ContentType="application/vnd.openxmlformats-officedocument.spreadsheetml.comments+xml"/>
  <Override PartName="/xl/drawings/drawing81.xml" ContentType="application/vnd.openxmlformats-officedocument.drawing+xml"/>
  <Override PartName="/xl/tables/table78.xml" ContentType="application/vnd.openxmlformats-officedocument.spreadsheetml.table+xml"/>
  <Override PartName="/xl/comments78.xml" ContentType="application/vnd.openxmlformats-officedocument.spreadsheetml.comments+xml"/>
  <Override PartName="/xl/drawings/drawing82.xml" ContentType="application/vnd.openxmlformats-officedocument.drawing+xml"/>
  <Override PartName="/xl/tables/table79.xml" ContentType="application/vnd.openxmlformats-officedocument.spreadsheetml.table+xml"/>
  <Override PartName="/xl/comments79.xml" ContentType="application/vnd.openxmlformats-officedocument.spreadsheetml.comments+xml"/>
  <Override PartName="/xl/drawings/drawing83.xml" ContentType="application/vnd.openxmlformats-officedocument.drawing+xml"/>
  <Override PartName="/xl/tables/table80.xml" ContentType="application/vnd.openxmlformats-officedocument.spreadsheetml.table+xml"/>
  <Override PartName="/xl/comments80.xml" ContentType="application/vnd.openxmlformats-officedocument.spreadsheetml.comments+xml"/>
  <Override PartName="/xl/drawings/drawing84.xml" ContentType="application/vnd.openxmlformats-officedocument.drawing+xml"/>
  <Override PartName="/xl/tables/table81.xml" ContentType="application/vnd.openxmlformats-officedocument.spreadsheetml.table+xml"/>
  <Override PartName="/xl/comments81.xml" ContentType="application/vnd.openxmlformats-officedocument.spreadsheetml.comments+xml"/>
  <Override PartName="/xl/drawings/drawing85.xml" ContentType="application/vnd.openxmlformats-officedocument.drawing+xml"/>
  <Override PartName="/xl/tables/table82.xml" ContentType="application/vnd.openxmlformats-officedocument.spreadsheetml.table+xml"/>
  <Override PartName="/xl/comments82.xml" ContentType="application/vnd.openxmlformats-officedocument.spreadsheetml.comments+xml"/>
  <Override PartName="/xl/drawings/drawing86.xml" ContentType="application/vnd.openxmlformats-officedocument.drawing+xml"/>
  <Override PartName="/xl/tables/table83.xml" ContentType="application/vnd.openxmlformats-officedocument.spreadsheetml.table+xml"/>
  <Override PartName="/xl/comments83.xml" ContentType="application/vnd.openxmlformats-officedocument.spreadsheetml.comments+xml"/>
  <Override PartName="/xl/drawings/drawing87.xml" ContentType="application/vnd.openxmlformats-officedocument.drawing+xml"/>
  <Override PartName="/xl/tables/table84.xml" ContentType="application/vnd.openxmlformats-officedocument.spreadsheetml.table+xml"/>
  <Override PartName="/xl/comments84.xml" ContentType="application/vnd.openxmlformats-officedocument.spreadsheetml.comments+xml"/>
  <Override PartName="/xl/drawings/drawing88.xml" ContentType="application/vnd.openxmlformats-officedocument.drawing+xml"/>
  <Override PartName="/xl/tables/table85.xml" ContentType="application/vnd.openxmlformats-officedocument.spreadsheetml.table+xml"/>
  <Override PartName="/xl/comments85.xml" ContentType="application/vnd.openxmlformats-officedocument.spreadsheetml.comments+xml"/>
  <Override PartName="/xl/drawings/drawing89.xml" ContentType="application/vnd.openxmlformats-officedocument.drawing+xml"/>
  <Override PartName="/xl/tables/table86.xml" ContentType="application/vnd.openxmlformats-officedocument.spreadsheetml.table+xml"/>
  <Override PartName="/xl/comments86.xml" ContentType="application/vnd.openxmlformats-officedocument.spreadsheetml.comments+xml"/>
  <Override PartName="/xl/drawings/drawing90.xml" ContentType="application/vnd.openxmlformats-officedocument.drawing+xml"/>
  <Override PartName="/xl/tables/table87.xml" ContentType="application/vnd.openxmlformats-officedocument.spreadsheetml.table+xml"/>
  <Override PartName="/xl/comments87.xml" ContentType="application/vnd.openxmlformats-officedocument.spreadsheetml.comments+xml"/>
  <Override PartName="/xl/drawings/drawing91.xml" ContentType="application/vnd.openxmlformats-officedocument.drawing+xml"/>
  <Override PartName="/xl/tables/table88.xml" ContentType="application/vnd.openxmlformats-officedocument.spreadsheetml.table+xml"/>
  <Override PartName="/xl/comments88.xml" ContentType="application/vnd.openxmlformats-officedocument.spreadsheetml.comments+xml"/>
  <Override PartName="/xl/drawings/drawing92.xml" ContentType="application/vnd.openxmlformats-officedocument.drawing+xml"/>
  <Override PartName="/xl/tables/table89.xml" ContentType="application/vnd.openxmlformats-officedocument.spreadsheetml.table+xml"/>
  <Override PartName="/xl/comments89.xml" ContentType="application/vnd.openxmlformats-officedocument.spreadsheetml.comments+xml"/>
  <Override PartName="/xl/drawings/drawing93.xml" ContentType="application/vnd.openxmlformats-officedocument.drawing+xml"/>
  <Override PartName="/xl/tables/table90.xml" ContentType="application/vnd.openxmlformats-officedocument.spreadsheetml.table+xml"/>
  <Override PartName="/xl/comments90.xml" ContentType="application/vnd.openxmlformats-officedocument.spreadsheetml.comments+xml"/>
  <Override PartName="/xl/drawings/drawing94.xml" ContentType="application/vnd.openxmlformats-officedocument.drawing+xml"/>
  <Override PartName="/xl/tables/table91.xml" ContentType="application/vnd.openxmlformats-officedocument.spreadsheetml.table+xml"/>
  <Override PartName="/xl/comments91.xml" ContentType="application/vnd.openxmlformats-officedocument.spreadsheetml.comments+xml"/>
  <Override PartName="/xl/drawings/drawing95.xml" ContentType="application/vnd.openxmlformats-officedocument.drawing+xml"/>
  <Override PartName="/xl/tables/table92.xml" ContentType="application/vnd.openxmlformats-officedocument.spreadsheetml.table+xml"/>
  <Override PartName="/xl/comments92.xml" ContentType="application/vnd.openxmlformats-officedocument.spreadsheetml.comments+xml"/>
  <Override PartName="/xl/drawings/drawing96.xml" ContentType="application/vnd.openxmlformats-officedocument.drawing+xml"/>
  <Override PartName="/xl/tables/table93.xml" ContentType="application/vnd.openxmlformats-officedocument.spreadsheetml.table+xml"/>
  <Override PartName="/xl/comments93.xml" ContentType="application/vnd.openxmlformats-officedocument.spreadsheetml.comments+xml"/>
  <Override PartName="/xl/drawings/drawing97.xml" ContentType="application/vnd.openxmlformats-officedocument.drawing+xml"/>
  <Override PartName="/xl/tables/table94.xml" ContentType="application/vnd.openxmlformats-officedocument.spreadsheetml.table+xml"/>
  <Override PartName="/xl/comments94.xml" ContentType="application/vnd.openxmlformats-officedocument.spreadsheetml.comments+xml"/>
  <Override PartName="/xl/drawings/drawing98.xml" ContentType="application/vnd.openxmlformats-officedocument.drawing+xml"/>
  <Override PartName="/xl/tables/table95.xml" ContentType="application/vnd.openxmlformats-officedocument.spreadsheetml.table+xml"/>
  <Override PartName="/xl/comments95.xml" ContentType="application/vnd.openxmlformats-officedocument.spreadsheetml.comments+xml"/>
  <Override PartName="/xl/drawings/drawing99.xml" ContentType="application/vnd.openxmlformats-officedocument.drawing+xml"/>
  <Override PartName="/xl/tables/table96.xml" ContentType="application/vnd.openxmlformats-officedocument.spreadsheetml.table+xml"/>
  <Override PartName="/xl/comments96.xml" ContentType="application/vnd.openxmlformats-officedocument.spreadsheetml.comments+xml"/>
  <Override PartName="/xl/drawings/drawing100.xml" ContentType="application/vnd.openxmlformats-officedocument.drawing+xml"/>
  <Override PartName="/xl/tables/table97.xml" ContentType="application/vnd.openxmlformats-officedocument.spreadsheetml.table+xml"/>
  <Override PartName="/xl/comments97.xml" ContentType="application/vnd.openxmlformats-officedocument.spreadsheetml.comments+xml"/>
  <Override PartName="/xl/drawings/drawing101.xml" ContentType="application/vnd.openxmlformats-officedocument.drawing+xml"/>
  <Override PartName="/xl/tables/table98.xml" ContentType="application/vnd.openxmlformats-officedocument.spreadsheetml.table+xml"/>
  <Override PartName="/xl/comments98.xml" ContentType="application/vnd.openxmlformats-officedocument.spreadsheetml.comments+xml"/>
  <Override PartName="/xl/drawings/drawing102.xml" ContentType="application/vnd.openxmlformats-officedocument.drawing+xml"/>
  <Override PartName="/xl/tables/table99.xml" ContentType="application/vnd.openxmlformats-officedocument.spreadsheetml.table+xml"/>
  <Override PartName="/xl/comments99.xml" ContentType="application/vnd.openxmlformats-officedocument.spreadsheetml.comments+xml"/>
  <Override PartName="/xl/drawings/drawing103.xml" ContentType="application/vnd.openxmlformats-officedocument.drawing+xml"/>
  <Override PartName="/xl/tables/table100.xml" ContentType="application/vnd.openxmlformats-officedocument.spreadsheetml.table+xml"/>
  <Override PartName="/xl/comments100.xml" ContentType="application/vnd.openxmlformats-officedocument.spreadsheetml.comments+xml"/>
  <Override PartName="/xl/drawings/drawing104.xml" ContentType="application/vnd.openxmlformats-officedocument.drawing+xml"/>
  <Override PartName="/xl/tables/table101.xml" ContentType="application/vnd.openxmlformats-officedocument.spreadsheetml.table+xml"/>
  <Override PartName="/xl/comments101.xml" ContentType="application/vnd.openxmlformats-officedocument.spreadsheetml.comments+xml"/>
  <Override PartName="/xl/drawings/drawing105.xml" ContentType="application/vnd.openxmlformats-officedocument.drawing+xml"/>
  <Override PartName="/xl/tables/table102.xml" ContentType="application/vnd.openxmlformats-officedocument.spreadsheetml.table+xml"/>
  <Override PartName="/xl/comments102.xml" ContentType="application/vnd.openxmlformats-officedocument.spreadsheetml.comments+xml"/>
  <Override PartName="/xl/drawings/drawing106.xml" ContentType="application/vnd.openxmlformats-officedocument.drawing+xml"/>
  <Override PartName="/xl/tables/table103.xml" ContentType="application/vnd.openxmlformats-officedocument.spreadsheetml.table+xml"/>
  <Override PartName="/xl/comments103.xml" ContentType="application/vnd.openxmlformats-officedocument.spreadsheetml.comments+xml"/>
  <Override PartName="/xl/drawings/drawing107.xml" ContentType="application/vnd.openxmlformats-officedocument.drawing+xml"/>
  <Override PartName="/xl/tables/table104.xml" ContentType="application/vnd.openxmlformats-officedocument.spreadsheetml.table+xml"/>
  <Override PartName="/xl/comments104.xml" ContentType="application/vnd.openxmlformats-officedocument.spreadsheetml.comments+xml"/>
  <Override PartName="/xl/drawings/drawing108.xml" ContentType="application/vnd.openxmlformats-officedocument.drawing+xml"/>
  <Override PartName="/xl/tables/table105.xml" ContentType="application/vnd.openxmlformats-officedocument.spreadsheetml.table+xml"/>
  <Override PartName="/xl/comments105.xml" ContentType="application/vnd.openxmlformats-officedocument.spreadsheetml.comments+xml"/>
  <Override PartName="/xl/drawings/drawing109.xml" ContentType="application/vnd.openxmlformats-officedocument.drawing+xml"/>
  <Override PartName="/xl/tables/table106.xml" ContentType="application/vnd.openxmlformats-officedocument.spreadsheetml.table+xml"/>
  <Override PartName="/xl/comments106.xml" ContentType="application/vnd.openxmlformats-officedocument.spreadsheetml.comments+xml"/>
  <Override PartName="/xl/drawings/drawing110.xml" ContentType="application/vnd.openxmlformats-officedocument.drawing+xml"/>
  <Override PartName="/xl/tables/table107.xml" ContentType="application/vnd.openxmlformats-officedocument.spreadsheetml.table+xml"/>
  <Override PartName="/xl/comments107.xml" ContentType="application/vnd.openxmlformats-officedocument.spreadsheetml.comments+xml"/>
  <Override PartName="/xl/drawings/drawing111.xml" ContentType="application/vnd.openxmlformats-officedocument.drawing+xml"/>
  <Override PartName="/xl/tables/table108.xml" ContentType="application/vnd.openxmlformats-officedocument.spreadsheetml.table+xml"/>
  <Override PartName="/xl/comments108.xml" ContentType="application/vnd.openxmlformats-officedocument.spreadsheetml.comments+xml"/>
  <Override PartName="/xl/drawings/drawing112.xml" ContentType="application/vnd.openxmlformats-officedocument.drawing+xml"/>
  <Override PartName="/xl/tables/table109.xml" ContentType="application/vnd.openxmlformats-officedocument.spreadsheetml.table+xml"/>
  <Override PartName="/xl/comments109.xml" ContentType="application/vnd.openxmlformats-officedocument.spreadsheetml.comments+xml"/>
  <Override PartName="/xl/drawings/drawing113.xml" ContentType="application/vnd.openxmlformats-officedocument.drawing+xml"/>
  <Override PartName="/xl/tables/table110.xml" ContentType="application/vnd.openxmlformats-officedocument.spreadsheetml.table+xml"/>
  <Override PartName="/xl/comments110.xml" ContentType="application/vnd.openxmlformats-officedocument.spreadsheetml.comments+xml"/>
  <Override PartName="/xl/drawings/drawing114.xml" ContentType="application/vnd.openxmlformats-officedocument.drawing+xml"/>
  <Override PartName="/xl/tables/table111.xml" ContentType="application/vnd.openxmlformats-officedocument.spreadsheetml.table+xml"/>
  <Override PartName="/xl/comments111.xml" ContentType="application/vnd.openxmlformats-officedocument.spreadsheetml.comments+xml"/>
  <Override PartName="/xl/drawings/drawing115.xml" ContentType="application/vnd.openxmlformats-officedocument.drawing+xml"/>
  <Override PartName="/xl/tables/table112.xml" ContentType="application/vnd.openxmlformats-officedocument.spreadsheetml.table+xml"/>
  <Override PartName="/xl/comments112.xml" ContentType="application/vnd.openxmlformats-officedocument.spreadsheetml.comments+xml"/>
  <Override PartName="/xl/drawings/drawing116.xml" ContentType="application/vnd.openxmlformats-officedocument.drawing+xml"/>
  <Override PartName="/xl/tables/table113.xml" ContentType="application/vnd.openxmlformats-officedocument.spreadsheetml.table+xml"/>
  <Override PartName="/xl/comments113.xml" ContentType="application/vnd.openxmlformats-officedocument.spreadsheetml.comments+xml"/>
  <Override PartName="/xl/drawings/drawing117.xml" ContentType="application/vnd.openxmlformats-officedocument.drawing+xml"/>
  <Override PartName="/xl/tables/table114.xml" ContentType="application/vnd.openxmlformats-officedocument.spreadsheetml.table+xml"/>
  <Override PartName="/xl/comments114.xml" ContentType="application/vnd.openxmlformats-officedocument.spreadsheetml.comments+xml"/>
  <Override PartName="/xl/drawings/drawing118.xml" ContentType="application/vnd.openxmlformats-officedocument.drawing+xml"/>
  <Override PartName="/xl/tables/table115.xml" ContentType="application/vnd.openxmlformats-officedocument.spreadsheetml.table+xml"/>
  <Override PartName="/xl/comments115.xml" ContentType="application/vnd.openxmlformats-officedocument.spreadsheetml.comments+xml"/>
  <Override PartName="/xl/drawings/drawing119.xml" ContentType="application/vnd.openxmlformats-officedocument.drawing+xml"/>
  <Override PartName="/xl/tables/table116.xml" ContentType="application/vnd.openxmlformats-officedocument.spreadsheetml.table+xml"/>
  <Override PartName="/xl/comments116.xml" ContentType="application/vnd.openxmlformats-officedocument.spreadsheetml.comments+xml"/>
  <Override PartName="/xl/drawings/drawing12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1.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Override PartName="/xl/threadedComments/threadedComment9.xml" ContentType="application/vnd.ms-excel.threadedcomments+xml"/>
  <Override PartName="/xl/threadedComments/threadedComment10.xml" ContentType="application/vnd.ms-excel.threadedcomments+xml"/>
  <Override PartName="/xl/threadedComments/threadedComment11.xml" ContentType="application/vnd.ms-excel.threadedcomments+xml"/>
  <Override PartName="/xl/threadedComments/threadedComment12.xml" ContentType="application/vnd.ms-excel.threadedcomments+xml"/>
  <Override PartName="/xl/threadedComments/threadedComment13.xml" ContentType="application/vnd.ms-excel.threadedcomments+xml"/>
  <Override PartName="/xl/threadedComments/threadedComment14.xml" ContentType="application/vnd.ms-excel.threadedcomments+xml"/>
  <Override PartName="/xl/threadedComments/threadedComment15.xml" ContentType="application/vnd.ms-excel.threadedcomments+xml"/>
  <Override PartName="/xl/threadedComments/threadedComment16.xml" ContentType="application/vnd.ms-excel.threadedcomments+xml"/>
  <Override PartName="/xl/threadedComments/threadedComment17.xml" ContentType="application/vnd.ms-excel.threadedcomments+xml"/>
  <Override PartName="/xl/threadedComments/threadedComment18.xml" ContentType="application/vnd.ms-excel.threadedcomments+xml"/>
  <Override PartName="/xl/threadedComments/threadedComment19.xml" ContentType="application/vnd.ms-excel.threadedcomments+xml"/>
  <Override PartName="/xl/threadedComments/threadedComment20.xml" ContentType="application/vnd.ms-excel.threadedcomments+xml"/>
  <Override PartName="/xl/threadedComments/threadedComment21.xml" ContentType="application/vnd.ms-excel.threadedcomments+xml"/>
  <Override PartName="/xl/threadedComments/threadedComment22.xml" ContentType="application/vnd.ms-excel.threadedcomments+xml"/>
  <Override PartName="/xl/threadedComments/threadedComment23.xml" ContentType="application/vnd.ms-excel.threadedcomments+xml"/>
  <Override PartName="/xl/threadedComments/threadedComment24.xml" ContentType="application/vnd.ms-excel.threadedcomments+xml"/>
  <Override PartName="/xl/threadedComments/threadedComment25.xml" ContentType="application/vnd.ms-excel.threadedcomments+xml"/>
  <Override PartName="/xl/threadedComments/threadedComment26.xml" ContentType="application/vnd.ms-excel.threadedcomments+xml"/>
  <Override PartName="/xl/threadedComments/threadedComment27.xml" ContentType="application/vnd.ms-excel.threadedcomments+xml"/>
  <Override PartName="/xl/threadedComments/threadedComment28.xml" ContentType="application/vnd.ms-excel.threadedcomments+xml"/>
  <Override PartName="/xl/threadedComments/threadedComment29.xml" ContentType="application/vnd.ms-excel.threadedcomments+xml"/>
  <Override PartName="/xl/threadedComments/threadedComment30.xml" ContentType="application/vnd.ms-excel.threadedcomments+xml"/>
  <Override PartName="/xl/threadedComments/threadedComment31.xml" ContentType="application/vnd.ms-excel.threadedcomments+xml"/>
  <Override PartName="/xl/threadedComments/threadedComment32.xml" ContentType="application/vnd.ms-excel.threadedcomments+xml"/>
  <Override PartName="/xl/threadedComments/threadedComment33.xml" ContentType="application/vnd.ms-excel.threadedcomments+xml"/>
  <Override PartName="/xl/threadedComments/threadedComment34.xml" ContentType="application/vnd.ms-excel.threadedcomments+xml"/>
  <Override PartName="/xl/threadedComments/threadedComment35.xml" ContentType="application/vnd.ms-excel.threadedcomments+xml"/>
  <Override PartName="/xl/threadedComments/threadedComment36.xml" ContentType="application/vnd.ms-excel.threadedcomments+xml"/>
  <Override PartName="/xl/threadedComments/threadedComment37.xml" ContentType="application/vnd.ms-excel.threadedcomments+xml"/>
  <Override PartName="/xl/threadedComments/threadedComment38.xml" ContentType="application/vnd.ms-excel.threadedcomments+xml"/>
  <Override PartName="/xl/threadedComments/threadedComment39.xml" ContentType="application/vnd.ms-excel.threadedcomments+xml"/>
  <Override PartName="/xl/threadedComments/threadedComment40.xml" ContentType="application/vnd.ms-excel.threadedcomments+xml"/>
  <Override PartName="/xl/threadedComments/threadedComment41.xml" ContentType="application/vnd.ms-excel.threadedcomments+xml"/>
  <Override PartName="/xl/threadedComments/threadedComment42.xml" ContentType="application/vnd.ms-excel.threadedcomments+xml"/>
  <Override PartName="/xl/threadedComments/threadedComment43.xml" ContentType="application/vnd.ms-excel.threadedcomments+xml"/>
  <Override PartName="/xl/threadedComments/threadedComment44.xml" ContentType="application/vnd.ms-excel.threadedcomments+xml"/>
  <Override PartName="/xl/threadedComments/threadedComment45.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autoCompressPictures="0"/>
  <mc:AlternateContent xmlns:mc="http://schemas.openxmlformats.org/markup-compatibility/2006">
    <mc:Choice Requires="x15">
      <x15ac:absPath xmlns:x15ac="http://schemas.microsoft.com/office/spreadsheetml/2010/11/ac" url="G:\datos\VIGENCIA 2023\NORMATIVIDAD ACTUALIZADA DIGSA 2023\CTC\"/>
    </mc:Choice>
  </mc:AlternateContent>
  <bookViews>
    <workbookView xWindow="-120" yWindow="-120" windowWidth="29040" windowHeight="15840" tabRatio="938" firstSheet="2" activeTab="7"/>
  </bookViews>
  <sheets>
    <sheet name="Control de Cambios" sheetId="106" r:id="rId1"/>
    <sheet name="DATOS GENERALES ESM" sheetId="63" r:id="rId2"/>
    <sheet name="INICIO" sheetId="11" r:id="rId3"/>
    <sheet name="SOPE EJC" sheetId="87" r:id="rId4"/>
    <sheet name="SOPE ARC" sheetId="86" r:id="rId5"/>
    <sheet name="SOPE FAC" sheetId="84" r:id="rId6"/>
    <sheet name="TODOS SERVICIOS" sheetId="13" r:id="rId7"/>
    <sheet name="ODONTOLOGIA(1)" sheetId="83" r:id="rId8"/>
    <sheet name="ODONTOLOGIA(2)" sheetId="165" r:id="rId9"/>
    <sheet name="ODONTOLOGIA(3)" sheetId="166" r:id="rId10"/>
    <sheet name="ODONTOLOGIA(4)" sheetId="167" r:id="rId11"/>
    <sheet name="ODONTOLOGIA(5)" sheetId="168" r:id="rId12"/>
    <sheet name="ODONTOLOGIA(6)" sheetId="169" r:id="rId13"/>
    <sheet name="ODONTOLOGIA(7)" sheetId="170" r:id="rId14"/>
    <sheet name="ODONTOLOGIA(8)" sheetId="171" r:id="rId15"/>
    <sheet name="ODONTOLOGIA(9)" sheetId="172" r:id="rId16"/>
    <sheet name="ODONTOLOGIA(10)" sheetId="173" r:id="rId17"/>
    <sheet name="ODONTOLOGIA(11)" sheetId="174" r:id="rId18"/>
    <sheet name="ODONTOLOGIA(12)" sheetId="175" r:id="rId19"/>
    <sheet name="ODONTOLOGIA(13)" sheetId="176" r:id="rId20"/>
    <sheet name="ODONTOLOGIA(14)" sheetId="177" r:id="rId21"/>
    <sheet name="ODONTOLOGIA(15)" sheetId="178" r:id="rId22"/>
    <sheet name="CE GENERAL (1)" sheetId="15" r:id="rId23"/>
    <sheet name="CE GENERAL (2)" sheetId="108" r:id="rId24"/>
    <sheet name="CE GENERAL (3)" sheetId="111" r:id="rId25"/>
    <sheet name="CE GENERAL (4)" sheetId="112" r:id="rId26"/>
    <sheet name="CE GENERAL (5)" sheetId="113" r:id="rId27"/>
    <sheet name="CE GENERAL (6)" sheetId="114" r:id="rId28"/>
    <sheet name="CE GENERAL (7)" sheetId="115" r:id="rId29"/>
    <sheet name="CE GENERAL (8)" sheetId="116" r:id="rId30"/>
    <sheet name="CE GENERAL (9)" sheetId="117" r:id="rId31"/>
    <sheet name="CE GENERAL (10)" sheetId="118" r:id="rId32"/>
    <sheet name="CE GENERAL (11)" sheetId="119" r:id="rId33"/>
    <sheet name="CE GENERAL (12)" sheetId="120" r:id="rId34"/>
    <sheet name="CE GENERAL (13)" sheetId="121" r:id="rId35"/>
    <sheet name="CE GENERAL (14)" sheetId="122" r:id="rId36"/>
    <sheet name="CE GENERAL (15)" sheetId="123" r:id="rId37"/>
    <sheet name="CE GENERAL (16)" sheetId="127" r:id="rId38"/>
    <sheet name="CE GENERAL (17)" sheetId="128" r:id="rId39"/>
    <sheet name="CE GENERAL (18)" sheetId="129" r:id="rId40"/>
    <sheet name="CE GENERAL (19)" sheetId="130" r:id="rId41"/>
    <sheet name="CE GENERAL (20)" sheetId="131" r:id="rId42"/>
    <sheet name="CE GENERAL (21)" sheetId="132" r:id="rId43"/>
    <sheet name="CE GENERAL (22)" sheetId="133" r:id="rId44"/>
    <sheet name="CE GENERAL (23)" sheetId="134" r:id="rId45"/>
    <sheet name="CE GENERAL (24)" sheetId="135" r:id="rId46"/>
    <sheet name="CE GENERAL (25)" sheetId="136" r:id="rId47"/>
    <sheet name="CE GENERAL (26)" sheetId="137" r:id="rId48"/>
    <sheet name="CE GENERAL (27)" sheetId="138" r:id="rId49"/>
    <sheet name="CE GENERAL (28)" sheetId="139" r:id="rId50"/>
    <sheet name="CE GENERAL (29)" sheetId="140" r:id="rId51"/>
    <sheet name="CE GENERAL (30)" sheetId="141" r:id="rId52"/>
    <sheet name="CE GENERAL (31)" sheetId="142" r:id="rId53"/>
    <sheet name="CE GENERAL (32)" sheetId="143" r:id="rId54"/>
    <sheet name="CE GENERAL (33)" sheetId="144" r:id="rId55"/>
    <sheet name="CE GENERAL (34)" sheetId="145" r:id="rId56"/>
    <sheet name="CE GENERAL (35)" sheetId="146" r:id="rId57"/>
    <sheet name="CE GENERAL (36)" sheetId="147" r:id="rId58"/>
    <sheet name="CE GENERAL (37)" sheetId="148" r:id="rId59"/>
    <sheet name="CE GENERAL (38)" sheetId="149" r:id="rId60"/>
    <sheet name="CE GENERAL (39)" sheetId="150" r:id="rId61"/>
    <sheet name="CE GENERAL (40)" sheetId="151" r:id="rId62"/>
    <sheet name="CE GENERAL (41)" sheetId="152" r:id="rId63"/>
    <sheet name="CE GENERAL (42)" sheetId="153" r:id="rId64"/>
    <sheet name="CE GENERAL (43)" sheetId="154" r:id="rId65"/>
    <sheet name="CE GENERAL (44)" sheetId="155" r:id="rId66"/>
    <sheet name="CE GENERAL (45)" sheetId="156" r:id="rId67"/>
    <sheet name="CE ESP (1)" sheetId="164" r:id="rId68"/>
    <sheet name="CE ESP (2)" sheetId="73" r:id="rId69"/>
    <sheet name="CE ESP (3)" sheetId="107" r:id="rId70"/>
    <sheet name="CE ESP (4)" sheetId="109" r:id="rId71"/>
    <sheet name="CE ESP (5)" sheetId="110" r:id="rId72"/>
    <sheet name="CE ESP (6)" sheetId="124" r:id="rId73"/>
    <sheet name="CE ESP (7)" sheetId="125" r:id="rId74"/>
    <sheet name="CE ESP (8)" sheetId="126" r:id="rId75"/>
    <sheet name="CE ESP (9)" sheetId="157" r:id="rId76"/>
    <sheet name="CE ESP (10)" sheetId="158" r:id="rId77"/>
    <sheet name="CE ESP (11)" sheetId="159" r:id="rId78"/>
    <sheet name="CE ESP (12)" sheetId="160" r:id="rId79"/>
    <sheet name="CE ESP (13)" sheetId="161" r:id="rId80"/>
    <sheet name="CE ESP (14)" sheetId="162" r:id="rId81"/>
    <sheet name="CE ESP (15)" sheetId="163" r:id="rId82"/>
    <sheet name="VACUN" sheetId="18" r:id="rId83"/>
    <sheet name="SST" sheetId="19" state="hidden" r:id="rId84"/>
    <sheet name="TERAP" sheetId="20" r:id="rId85"/>
    <sheet name="FARMAC" sheetId="21" r:id="rId86"/>
    <sheet name="RAD ODONT" sheetId="23" r:id="rId87"/>
    <sheet name="IMAG DIAG ION" sheetId="24" r:id="rId88"/>
    <sheet name="IMAG DIAG NO ION" sheetId="25" r:id="rId89"/>
    <sheet name="MED NUCL" sheetId="26" r:id="rId90"/>
    <sheet name="RADIOT" sheetId="27" r:id="rId91"/>
    <sheet name="DX VASC" sheetId="29" r:id="rId92"/>
    <sheet name="HEMOD" sheetId="30" r:id="rId93"/>
    <sheet name="PRETRANS" sheetId="31" r:id="rId94"/>
    <sheet name="T MUEST" sheetId="32" r:id="rId95"/>
    <sheet name="LABOR" sheetId="33" r:id="rId96"/>
    <sheet name="TOMA CITO" sheetId="34" r:id="rId97"/>
    <sheet name="LAB CITO" sheetId="35" r:id="rId98"/>
    <sheet name="HISTO" sheetId="36" r:id="rId99"/>
    <sheet name="PATOLO" sheetId="37" r:id="rId100"/>
    <sheet name="DIALISIS" sheetId="38" r:id="rId101"/>
    <sheet name="HOSPI" sheetId="39" r:id="rId102"/>
    <sheet name="HOSP CRON" sheetId="40" r:id="rId103"/>
    <sheet name="NEO BAS" sheetId="41" r:id="rId104"/>
    <sheet name="QUIMIO" sheetId="28" r:id="rId105"/>
    <sheet name="NEO INTER" sheetId="42" r:id="rId106"/>
    <sheet name="NEO INTENS" sheetId="43" r:id="rId107"/>
    <sheet name="PED INTER" sheetId="44" r:id="rId108"/>
    <sheet name="PED INTENS" sheetId="45" r:id="rId109"/>
    <sheet name="ADUL INTER" sheetId="46" r:id="rId110"/>
    <sheet name="ADUL INTENS" sheetId="47" r:id="rId111"/>
    <sheet name="HOSP SMENTAL" sheetId="48" r:id="rId112"/>
    <sheet name="HOSP PARCIAL" sheetId="50" r:id="rId113"/>
    <sheet name="CUID BAS SUST" sheetId="52" r:id="rId114"/>
    <sheet name="CIRUGIA" sheetId="53" r:id="rId115"/>
    <sheet name="URGENCIAS" sheetId="54" r:id="rId116"/>
    <sheet name="TRANSP" sheetId="56" r:id="rId117"/>
    <sheet name="PREHOS" sheetId="57" r:id="rId118"/>
    <sheet name="AT PARTO" sheetId="58" r:id="rId119"/>
    <sheet name="BD PLANES" sheetId="60" state="veryHidden" r:id="rId120"/>
    <sheet name="Lineamientos de Verificacion" sheetId="62" r:id="rId121"/>
    <sheet name="RESUMEN FINAL" sheetId="88" r:id="rId122"/>
    <sheet name="Hoja75" sheetId="179" r:id="rId123"/>
  </sheets>
  <definedNames>
    <definedName name="_xlnm._FilterDatabase" localSheetId="119" hidden="1">'BD PLANES'!$J$2:$N$98</definedName>
    <definedName name="_xlnm._FilterDatabase" localSheetId="6" hidden="1">'TODOS SERVICIOS'!$A$494:$E$503</definedName>
    <definedName name="_xlnm.Print_Area" localSheetId="110">CEGENERAL13143839[#All]</definedName>
    <definedName name="_xlnm.Print_Area" localSheetId="109">CEGENERAL131438[#All]</definedName>
    <definedName name="_xlnm.Print_Area" localSheetId="118">CEGENERAL131450[#All]</definedName>
    <definedName name="_xlnm.Print_Area" localSheetId="67">CEGENERAL3513[#All]</definedName>
    <definedName name="_xlnm.Print_Area" localSheetId="76">CEGENERAL3513[#All]</definedName>
    <definedName name="_xlnm.Print_Area" localSheetId="77">CEGENERAL3513[#All]</definedName>
    <definedName name="_xlnm.Print_Area" localSheetId="78">CEGENERAL3513[#All]</definedName>
    <definedName name="_xlnm.Print_Area" localSheetId="79">CEGENERAL3513[#All]</definedName>
    <definedName name="_xlnm.Print_Area" localSheetId="80">CEGENERAL3513[#All]</definedName>
    <definedName name="_xlnm.Print_Area" localSheetId="81">CEGENERAL3513[#All]</definedName>
    <definedName name="_xlnm.Print_Area" localSheetId="68">CEGENERAL351[#All]</definedName>
    <definedName name="_xlnm.Print_Area" localSheetId="69">CEGENERAL3513[#All]</definedName>
    <definedName name="_xlnm.Print_Area" localSheetId="70">CEGENERAL3513[#All]</definedName>
    <definedName name="_xlnm.Print_Area" localSheetId="71">CEGENERAL3513[#All]</definedName>
    <definedName name="_xlnm.Print_Area" localSheetId="72">CEGENERAL3513[#All]</definedName>
    <definedName name="_xlnm.Print_Area" localSheetId="73">CEGENERAL3513[#All]</definedName>
    <definedName name="_xlnm.Print_Area" localSheetId="74">CEGENERAL3513[#All]</definedName>
    <definedName name="_xlnm.Print_Area" localSheetId="75">CEGENERAL3513[#All]</definedName>
    <definedName name="_xlnm.Print_Area" localSheetId="22">CEGENERAL[#All]</definedName>
    <definedName name="_xlnm.Print_Area" localSheetId="31">CEGENERAL4[#All]</definedName>
    <definedName name="_xlnm.Print_Area" localSheetId="32">CEGENERAL4[#All]</definedName>
    <definedName name="_xlnm.Print_Area" localSheetId="33">CEGENERAL4[#All]</definedName>
    <definedName name="_xlnm.Print_Area" localSheetId="34">CEGENERAL4[#All]</definedName>
    <definedName name="_xlnm.Print_Area" localSheetId="35">CEGENERAL4[#All]</definedName>
    <definedName name="_xlnm.Print_Area" localSheetId="36">CEGENERAL4[#All]</definedName>
    <definedName name="_xlnm.Print_Area" localSheetId="37">CEGENERAL4[#All]</definedName>
    <definedName name="_xlnm.Print_Area" localSheetId="38">CEGENERAL4[#All]</definedName>
    <definedName name="_xlnm.Print_Area" localSheetId="39">CEGENERAL4[#All]</definedName>
    <definedName name="_xlnm.Print_Area" localSheetId="40">CEGENERAL4[#All]</definedName>
    <definedName name="_xlnm.Print_Area" localSheetId="23">CEGENERAL4[#All]</definedName>
    <definedName name="_xlnm.Print_Area" localSheetId="41">CEGENERAL4[#All]</definedName>
    <definedName name="_xlnm.Print_Area" localSheetId="42">CEGENERAL4[#All]</definedName>
    <definedName name="_xlnm.Print_Area" localSheetId="43">CEGENERAL4[#All]</definedName>
    <definedName name="_xlnm.Print_Area" localSheetId="44">CEGENERAL4[#All]</definedName>
    <definedName name="_xlnm.Print_Area" localSheetId="45">CEGENERAL4[#All]</definedName>
    <definedName name="_xlnm.Print_Area" localSheetId="46">CEGENERAL4[#All]</definedName>
    <definedName name="_xlnm.Print_Area" localSheetId="47">CEGENERAL4[#All]</definedName>
    <definedName name="_xlnm.Print_Area" localSheetId="48">CEGENERAL4[#All]</definedName>
    <definedName name="_xlnm.Print_Area" localSheetId="49">CEGENERAL4[#All]</definedName>
    <definedName name="_xlnm.Print_Area" localSheetId="50">CEGENERAL4[#All]</definedName>
    <definedName name="_xlnm.Print_Area" localSheetId="24">CEGENERAL4[#All]</definedName>
    <definedName name="_xlnm.Print_Area" localSheetId="51">CEGENERAL4[#All]</definedName>
    <definedName name="_xlnm.Print_Area" localSheetId="52">CEGENERAL4[#All]</definedName>
    <definedName name="_xlnm.Print_Area" localSheetId="53">CEGENERAL4[#All]</definedName>
    <definedName name="_xlnm.Print_Area" localSheetId="54">CEGENERAL4[#All]</definedName>
    <definedName name="_xlnm.Print_Area" localSheetId="55">CEGENERAL4[#All]</definedName>
    <definedName name="_xlnm.Print_Area" localSheetId="56">CEGENERAL4[#All]</definedName>
    <definedName name="_xlnm.Print_Area" localSheetId="57">CEGENERAL4[#All]</definedName>
    <definedName name="_xlnm.Print_Area" localSheetId="58">CEGENERAL4[#All]</definedName>
    <definedName name="_xlnm.Print_Area" localSheetId="59">CEGENERAL4[#All]</definedName>
    <definedName name="_xlnm.Print_Area" localSheetId="60">CEGENERAL4[#All]</definedName>
    <definedName name="_xlnm.Print_Area" localSheetId="25">CEGENERAL4[#All]</definedName>
    <definedName name="_xlnm.Print_Area" localSheetId="61">CEGENERAL4[#All]</definedName>
    <definedName name="_xlnm.Print_Area" localSheetId="62">CEGENERAL4[#All]</definedName>
    <definedName name="_xlnm.Print_Area" localSheetId="63">CEGENERAL4[#All]</definedName>
    <definedName name="_xlnm.Print_Area" localSheetId="64">CEGENERAL4[#All]</definedName>
    <definedName name="_xlnm.Print_Area" localSheetId="65">CEGENERAL4[#All]</definedName>
    <definedName name="_xlnm.Print_Area" localSheetId="66">CEGENERAL4[#All]</definedName>
    <definedName name="_xlnm.Print_Area" localSheetId="26">CEGENERAL4[#All]</definedName>
    <definedName name="_xlnm.Print_Area" localSheetId="27">CEGENERAL4[#All]</definedName>
    <definedName name="_xlnm.Print_Area" localSheetId="28">CEGENERAL4[#All]</definedName>
    <definedName name="_xlnm.Print_Area" localSheetId="29">CEGENERAL4[#All]</definedName>
    <definedName name="_xlnm.Print_Area" localSheetId="30">CEGENERAL4[#All]</definedName>
    <definedName name="_xlnm.Print_Area" localSheetId="114">CEGENERAL131445[#All]</definedName>
    <definedName name="_xlnm.Print_Area" localSheetId="113">CEGENERAL13144044[#All]</definedName>
    <definedName name="_xlnm.Print_Area" localSheetId="100">CEGENERAL131430[#All]</definedName>
    <definedName name="_xlnm.Print_Area" localSheetId="91">CEGENERAL131421[#All]</definedName>
    <definedName name="_xlnm.Print_Area" localSheetId="85">CEGENERAL13[#All]</definedName>
    <definedName name="_xlnm.Print_Area" localSheetId="92">CEGENERAL131422[#All]</definedName>
    <definedName name="_xlnm.Print_Area" localSheetId="98">CEGENERAL131428[#All]</definedName>
    <definedName name="_xlnm.Print_Area" localSheetId="102">CEGENERAL131432[#All]</definedName>
    <definedName name="_xlnm.Print_Area" localSheetId="112">CEGENERAL13143242[#All]</definedName>
    <definedName name="_xlnm.Print_Area" localSheetId="111">CEGENERAL131440[#All]</definedName>
    <definedName name="_xlnm.Print_Area" localSheetId="101">CEGENERAL131431[#All]</definedName>
    <definedName name="_xlnm.Print_Area" localSheetId="87">CEGENERAL131416[#All]</definedName>
    <definedName name="_xlnm.Print_Area" localSheetId="88">CEGENERAL131417[#All]</definedName>
    <definedName name="_xlnm.Print_Area" localSheetId="2">INICIO!$A$4:$O$144</definedName>
    <definedName name="_xlnm.Print_Area" localSheetId="97">CEGENERAL131427[#All]</definedName>
    <definedName name="_xlnm.Print_Area" localSheetId="95">CEGENERAL131425[#All]</definedName>
    <definedName name="_xlnm.Print_Area" localSheetId="89">CEGENERAL131418[#All]</definedName>
    <definedName name="_xlnm.Print_Area" localSheetId="103">CEGENERAL131433[#All]</definedName>
    <definedName name="_xlnm.Print_Area" localSheetId="106">CEGENERAL1314333435[#All]</definedName>
    <definedName name="_xlnm.Print_Area" localSheetId="105">CEGENERAL13143334[#All]</definedName>
    <definedName name="_xlnm.Print_Area" localSheetId="99">CEGENERAL131429[#All]</definedName>
    <definedName name="_xlnm.Print_Area" localSheetId="108">CEGENERAL13143637[#All]</definedName>
    <definedName name="_xlnm.Print_Area" localSheetId="107">CEGENERAL131436[#All]</definedName>
    <definedName name="_xlnm.Print_Area" localSheetId="117">CEGENERAL131449[#All]</definedName>
    <definedName name="_xlnm.Print_Area" localSheetId="93">CEGENERAL131423[#All]</definedName>
    <definedName name="_xlnm.Print_Area" localSheetId="104">CEGENERAL131420[#All]</definedName>
    <definedName name="_xlnm.Print_Area" localSheetId="86">CEGENERAL131415[#All]</definedName>
    <definedName name="_xlnm.Print_Area" localSheetId="90">CEGENERAL131419[#All]</definedName>
    <definedName name="_xlnm.Print_Area" localSheetId="83">CEGENERAL11[#All]</definedName>
    <definedName name="_xlnm.Print_Area" localSheetId="94">CEGENERAL131424[#All]</definedName>
    <definedName name="_xlnm.Print_Area" localSheetId="84">TERAP!$A$12:$K$57,TERAP!$B$4:$I$4</definedName>
    <definedName name="_xlnm.Print_Area" localSheetId="6">TS[[#All],[ESTÁNDAR]:[HALLAZGO]]</definedName>
    <definedName name="_xlnm.Print_Area" localSheetId="96">CEGENERAL131426[#All]</definedName>
    <definedName name="_xlnm.Print_Area" localSheetId="116">CEGENERAL131448[#All]</definedName>
    <definedName name="_xlnm.Print_Area" localSheetId="115">CEGENERAL131446[#All]</definedName>
    <definedName name="_xlnm.Print_Area" localSheetId="82">CEGENERAL10[#All]</definedName>
    <definedName name="_xlnm.Print_Titles" localSheetId="110">'ADUL INTENS'!$4:$4</definedName>
    <definedName name="_xlnm.Print_Titles" localSheetId="109">'ADUL INTER'!$4:$4</definedName>
    <definedName name="_xlnm.Print_Titles" localSheetId="118">'AT PARTO'!$4:$4</definedName>
    <definedName name="_xlnm.Print_Titles" localSheetId="67">'CE ESP (1)'!$4:$4</definedName>
    <definedName name="_xlnm.Print_Titles" localSheetId="76">'CE ESP (10)'!$4:$4</definedName>
    <definedName name="_xlnm.Print_Titles" localSheetId="77">'CE ESP (11)'!$4:$4</definedName>
    <definedName name="_xlnm.Print_Titles" localSheetId="78">'CE ESP (12)'!$4:$4</definedName>
    <definedName name="_xlnm.Print_Titles" localSheetId="79">'CE ESP (13)'!$4:$4</definedName>
    <definedName name="_xlnm.Print_Titles" localSheetId="80">'CE ESP (14)'!$4:$4</definedName>
    <definedName name="_xlnm.Print_Titles" localSheetId="81">'CE ESP (15)'!$4:$4</definedName>
    <definedName name="_xlnm.Print_Titles" localSheetId="68">'CE ESP (2)'!$4:$4</definedName>
    <definedName name="_xlnm.Print_Titles" localSheetId="69">'CE ESP (3)'!$4:$4</definedName>
    <definedName name="_xlnm.Print_Titles" localSheetId="70">'CE ESP (4)'!$4:$4</definedName>
    <definedName name="_xlnm.Print_Titles" localSheetId="71">'CE ESP (5)'!$4:$4</definedName>
    <definedName name="_xlnm.Print_Titles" localSheetId="72">'CE ESP (6)'!$4:$4</definedName>
    <definedName name="_xlnm.Print_Titles" localSheetId="73">'CE ESP (7)'!$4:$4</definedName>
    <definedName name="_xlnm.Print_Titles" localSheetId="74">'CE ESP (8)'!$4:$4</definedName>
    <definedName name="_xlnm.Print_Titles" localSheetId="75">'CE ESP (9)'!$4:$4</definedName>
    <definedName name="_xlnm.Print_Titles" localSheetId="22">'CE GENERAL (1)'!$4:$4</definedName>
    <definedName name="_xlnm.Print_Titles" localSheetId="31">'CE GENERAL (10)'!$4:$4</definedName>
    <definedName name="_xlnm.Print_Titles" localSheetId="32">'CE GENERAL (11)'!$4:$4</definedName>
    <definedName name="_xlnm.Print_Titles" localSheetId="33">'CE GENERAL (12)'!$4:$4</definedName>
    <definedName name="_xlnm.Print_Titles" localSheetId="34">'CE GENERAL (13)'!$4:$4</definedName>
    <definedName name="_xlnm.Print_Titles" localSheetId="35">'CE GENERAL (14)'!$4:$4</definedName>
    <definedName name="_xlnm.Print_Titles" localSheetId="36">'CE GENERAL (15)'!$4:$4</definedName>
    <definedName name="_xlnm.Print_Titles" localSheetId="37">'CE GENERAL (16)'!$4:$4</definedName>
    <definedName name="_xlnm.Print_Titles" localSheetId="38">'CE GENERAL (17)'!$4:$4</definedName>
    <definedName name="_xlnm.Print_Titles" localSheetId="39">'CE GENERAL (18)'!$4:$4</definedName>
    <definedName name="_xlnm.Print_Titles" localSheetId="40">'CE GENERAL (19)'!$4:$4</definedName>
    <definedName name="_xlnm.Print_Titles" localSheetId="23">'CE GENERAL (2)'!$4:$4</definedName>
    <definedName name="_xlnm.Print_Titles" localSheetId="41">'CE GENERAL (20)'!$4:$4</definedName>
    <definedName name="_xlnm.Print_Titles" localSheetId="42">'CE GENERAL (21)'!$4:$4</definedName>
    <definedName name="_xlnm.Print_Titles" localSheetId="43">'CE GENERAL (22)'!$4:$4</definedName>
    <definedName name="_xlnm.Print_Titles" localSheetId="44">'CE GENERAL (23)'!$4:$4</definedName>
    <definedName name="_xlnm.Print_Titles" localSheetId="45">'CE GENERAL (24)'!$4:$4</definedName>
    <definedName name="_xlnm.Print_Titles" localSheetId="46">'CE GENERAL (25)'!$4:$4</definedName>
    <definedName name="_xlnm.Print_Titles" localSheetId="47">'CE GENERAL (26)'!$4:$4</definedName>
    <definedName name="_xlnm.Print_Titles" localSheetId="48">'CE GENERAL (27)'!$4:$4</definedName>
    <definedName name="_xlnm.Print_Titles" localSheetId="49">'CE GENERAL (28)'!$4:$4</definedName>
    <definedName name="_xlnm.Print_Titles" localSheetId="50">'CE GENERAL (29)'!$4:$4</definedName>
    <definedName name="_xlnm.Print_Titles" localSheetId="24">'CE GENERAL (3)'!$4:$4</definedName>
    <definedName name="_xlnm.Print_Titles" localSheetId="51">'CE GENERAL (30)'!$4:$4</definedName>
    <definedName name="_xlnm.Print_Titles" localSheetId="52">'CE GENERAL (31)'!$4:$4</definedName>
    <definedName name="_xlnm.Print_Titles" localSheetId="53">'CE GENERAL (32)'!$4:$4</definedName>
    <definedName name="_xlnm.Print_Titles" localSheetId="54">'CE GENERAL (33)'!$4:$4</definedName>
    <definedName name="_xlnm.Print_Titles" localSheetId="55">'CE GENERAL (34)'!$4:$4</definedName>
    <definedName name="_xlnm.Print_Titles" localSheetId="56">'CE GENERAL (35)'!$4:$4</definedName>
    <definedName name="_xlnm.Print_Titles" localSheetId="57">'CE GENERAL (36)'!$4:$4</definedName>
    <definedName name="_xlnm.Print_Titles" localSheetId="58">'CE GENERAL (37)'!$4:$4</definedName>
    <definedName name="_xlnm.Print_Titles" localSheetId="59">'CE GENERAL (38)'!$4:$4</definedName>
    <definedName name="_xlnm.Print_Titles" localSheetId="60">'CE GENERAL (39)'!$4:$4</definedName>
    <definedName name="_xlnm.Print_Titles" localSheetId="25">'CE GENERAL (4)'!$4:$4</definedName>
    <definedName name="_xlnm.Print_Titles" localSheetId="61">'CE GENERAL (40)'!$4:$4</definedName>
    <definedName name="_xlnm.Print_Titles" localSheetId="62">'CE GENERAL (41)'!$4:$4</definedName>
    <definedName name="_xlnm.Print_Titles" localSheetId="63">'CE GENERAL (42)'!$4:$4</definedName>
    <definedName name="_xlnm.Print_Titles" localSheetId="64">'CE GENERAL (43)'!$4:$4</definedName>
    <definedName name="_xlnm.Print_Titles" localSheetId="65">'CE GENERAL (44)'!$4:$4</definedName>
    <definedName name="_xlnm.Print_Titles" localSheetId="66">'CE GENERAL (45)'!$4:$4</definedName>
    <definedName name="_xlnm.Print_Titles" localSheetId="26">'CE GENERAL (5)'!$4:$4</definedName>
    <definedName name="_xlnm.Print_Titles" localSheetId="27">'CE GENERAL (6)'!$4:$4</definedName>
    <definedName name="_xlnm.Print_Titles" localSheetId="28">'CE GENERAL (7)'!$4:$4</definedName>
    <definedName name="_xlnm.Print_Titles" localSheetId="29">'CE GENERAL (8)'!$4:$4</definedName>
    <definedName name="_xlnm.Print_Titles" localSheetId="30">'CE GENERAL (9)'!$4:$4</definedName>
    <definedName name="_xlnm.Print_Titles" localSheetId="114">CIRUGIA!$4:$4</definedName>
    <definedName name="_xlnm.Print_Titles" localSheetId="113">'CUID BAS SUST'!$4:$4</definedName>
    <definedName name="_xlnm.Print_Titles" localSheetId="100">DIALISIS!$4:$4</definedName>
    <definedName name="_xlnm.Print_Titles" localSheetId="91">'DX VASC'!$4:$4</definedName>
    <definedName name="_xlnm.Print_Titles" localSheetId="85">FARMAC!$4:$4</definedName>
    <definedName name="_xlnm.Print_Titles" localSheetId="92">HEMOD!$4:$4</definedName>
    <definedName name="_xlnm.Print_Titles" localSheetId="98">HISTO!$4:$4</definedName>
    <definedName name="_xlnm.Print_Titles" localSheetId="102">'HOSP CRON'!$4:$4</definedName>
    <definedName name="_xlnm.Print_Titles" localSheetId="112">'HOSP PARCIAL'!$4:$4</definedName>
    <definedName name="_xlnm.Print_Titles" localSheetId="111">'HOSP SMENTAL'!$4:$4</definedName>
    <definedName name="_xlnm.Print_Titles" localSheetId="101">HOSPI!$4:$4</definedName>
    <definedName name="_xlnm.Print_Titles" localSheetId="87">'IMAG DIAG ION'!$4:$4</definedName>
    <definedName name="_xlnm.Print_Titles" localSheetId="88">'IMAG DIAG NO ION'!$4:$4</definedName>
    <definedName name="_xlnm.Print_Titles" localSheetId="97">'LAB CITO'!$4:$4</definedName>
    <definedName name="_xlnm.Print_Titles" localSheetId="95">LABOR!$4:$4</definedName>
    <definedName name="_xlnm.Print_Titles" localSheetId="89">'MED NUCL'!$4:$4</definedName>
    <definedName name="_xlnm.Print_Titles" localSheetId="103">'NEO BAS'!$4:$4</definedName>
    <definedName name="_xlnm.Print_Titles" localSheetId="106">'NEO INTENS'!$4:$4</definedName>
    <definedName name="_xlnm.Print_Titles" localSheetId="105">'NEO INTER'!$4:$4</definedName>
    <definedName name="_xlnm.Print_Titles" localSheetId="99">PATOLO!$4:$4</definedName>
    <definedName name="_xlnm.Print_Titles" localSheetId="108">'PED INTENS'!$4:$4</definedName>
    <definedName name="_xlnm.Print_Titles" localSheetId="107">'PED INTER'!$4:$4</definedName>
    <definedName name="_xlnm.Print_Titles" localSheetId="117">PREHOS!$4:$4</definedName>
    <definedName name="_xlnm.Print_Titles" localSheetId="93">PRETRANS!$4:$4</definedName>
    <definedName name="_xlnm.Print_Titles" localSheetId="104">QUIMIO!$4:$4</definedName>
    <definedName name="_xlnm.Print_Titles" localSheetId="86">'RAD ODONT'!$4:$4</definedName>
    <definedName name="_xlnm.Print_Titles" localSheetId="90">RADIOT!$4:$4</definedName>
    <definedName name="_xlnm.Print_Titles" localSheetId="83">SST!$4:$4</definedName>
    <definedName name="_xlnm.Print_Titles" localSheetId="94">'T MUEST'!$4:$4</definedName>
    <definedName name="_xlnm.Print_Titles" localSheetId="84">TERAP!$4:$4</definedName>
    <definedName name="_xlnm.Print_Titles" localSheetId="6">'TODOS SERVICIOS'!$4:$4</definedName>
    <definedName name="_xlnm.Print_Titles" localSheetId="96">'TOMA CITO'!$4:$4</definedName>
    <definedName name="_xlnm.Print_Titles" localSheetId="116">TRANSP!$4:$4</definedName>
    <definedName name="_xlnm.Print_Titles" localSheetId="115">URGENCIAS!$4:$4</definedName>
    <definedName name="_xlnm.Print_Titles" localSheetId="82">VACUN!$4:$4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3" i="11" l="1"/>
  <c r="N134" i="11"/>
  <c r="N135" i="11"/>
  <c r="N136" i="11"/>
  <c r="N137" i="11"/>
  <c r="N138" i="11"/>
  <c r="N139" i="11"/>
  <c r="N140" i="11"/>
  <c r="N141" i="11"/>
  <c r="N142" i="11"/>
  <c r="N143" i="11"/>
  <c r="N144" i="11"/>
  <c r="N145" i="11"/>
  <c r="N146" i="11"/>
  <c r="N147" i="11"/>
  <c r="F263" i="87"/>
  <c r="G263" i="87"/>
  <c r="H263" i="87"/>
  <c r="F264" i="87"/>
  <c r="G264" i="87"/>
  <c r="H264" i="87"/>
  <c r="F265" i="87"/>
  <c r="G265" i="87"/>
  <c r="H265" i="87"/>
  <c r="F266" i="87"/>
  <c r="G266" i="87"/>
  <c r="H266" i="87"/>
  <c r="I261" i="87"/>
  <c r="H127" i="178"/>
  <c r="G127" i="178"/>
  <c r="F127" i="178"/>
  <c r="I127" i="178" s="1"/>
  <c r="H126" i="178"/>
  <c r="G126" i="178"/>
  <c r="F126" i="178"/>
  <c r="I126" i="178" s="1"/>
  <c r="H125" i="178"/>
  <c r="G125" i="178"/>
  <c r="F125" i="178"/>
  <c r="I125" i="178" s="1"/>
  <c r="H124" i="178"/>
  <c r="G124" i="178"/>
  <c r="F124" i="178"/>
  <c r="I124" i="178" s="1"/>
  <c r="H123" i="178"/>
  <c r="G123" i="178"/>
  <c r="F123" i="178"/>
  <c r="I123" i="178" s="1"/>
  <c r="H122" i="178"/>
  <c r="G122" i="178"/>
  <c r="F122" i="178"/>
  <c r="I122" i="178" s="1"/>
  <c r="H121" i="178"/>
  <c r="H128" i="178" s="1"/>
  <c r="G121" i="178"/>
  <c r="G128" i="178" s="1"/>
  <c r="F121" i="178"/>
  <c r="F128" i="178" s="1"/>
  <c r="I117" i="178"/>
  <c r="H117" i="178"/>
  <c r="G117" i="178"/>
  <c r="I7" i="178"/>
  <c r="H7" i="178"/>
  <c r="G7" i="178"/>
  <c r="H127" i="177"/>
  <c r="G127" i="177"/>
  <c r="F127" i="177"/>
  <c r="I127" i="177" s="1"/>
  <c r="H126" i="177"/>
  <c r="G126" i="177"/>
  <c r="F126" i="177"/>
  <c r="I126" i="177" s="1"/>
  <c r="H125" i="177"/>
  <c r="G125" i="177"/>
  <c r="F125" i="177"/>
  <c r="I125" i="177" s="1"/>
  <c r="H124" i="177"/>
  <c r="G124" i="177"/>
  <c r="F124" i="177"/>
  <c r="I124" i="177" s="1"/>
  <c r="H123" i="177"/>
  <c r="G123" i="177"/>
  <c r="F123" i="177"/>
  <c r="I123" i="177" s="1"/>
  <c r="H122" i="177"/>
  <c r="G122" i="177"/>
  <c r="F122" i="177"/>
  <c r="I122" i="177" s="1"/>
  <c r="H121" i="177"/>
  <c r="H128" i="177" s="1"/>
  <c r="G121" i="177"/>
  <c r="G128" i="177" s="1"/>
  <c r="F121" i="177"/>
  <c r="F128" i="177" s="1"/>
  <c r="I117" i="177"/>
  <c r="H117" i="177"/>
  <c r="G117" i="177"/>
  <c r="I7" i="177"/>
  <c r="H7" i="177"/>
  <c r="G7" i="177"/>
  <c r="H127" i="176"/>
  <c r="G127" i="176"/>
  <c r="F127" i="176"/>
  <c r="I127" i="176" s="1"/>
  <c r="H126" i="176"/>
  <c r="G126" i="176"/>
  <c r="F126" i="176"/>
  <c r="I126" i="176" s="1"/>
  <c r="H125" i="176"/>
  <c r="G125" i="176"/>
  <c r="F125" i="176"/>
  <c r="I125" i="176" s="1"/>
  <c r="H124" i="176"/>
  <c r="G124" i="176"/>
  <c r="F124" i="176"/>
  <c r="I124" i="176" s="1"/>
  <c r="H123" i="176"/>
  <c r="G123" i="176"/>
  <c r="F123" i="176"/>
  <c r="I123" i="176" s="1"/>
  <c r="H122" i="176"/>
  <c r="G122" i="176"/>
  <c r="F122" i="176"/>
  <c r="I122" i="176" s="1"/>
  <c r="H121" i="176"/>
  <c r="H128" i="176" s="1"/>
  <c r="G121" i="176"/>
  <c r="G128" i="176" s="1"/>
  <c r="F121" i="176"/>
  <c r="F128" i="176" s="1"/>
  <c r="I117" i="176"/>
  <c r="H117" i="176"/>
  <c r="G117" i="176"/>
  <c r="I7" i="176"/>
  <c r="H7" i="176"/>
  <c r="G7" i="176"/>
  <c r="H127" i="175"/>
  <c r="G127" i="175"/>
  <c r="F127" i="175"/>
  <c r="I127" i="175" s="1"/>
  <c r="H126" i="175"/>
  <c r="G126" i="175"/>
  <c r="F126" i="175"/>
  <c r="I126" i="175" s="1"/>
  <c r="H125" i="175"/>
  <c r="G125" i="175"/>
  <c r="F125" i="175"/>
  <c r="I125" i="175" s="1"/>
  <c r="H124" i="175"/>
  <c r="G124" i="175"/>
  <c r="F124" i="175"/>
  <c r="I124" i="175" s="1"/>
  <c r="H123" i="175"/>
  <c r="G123" i="175"/>
  <c r="F123" i="175"/>
  <c r="I123" i="175" s="1"/>
  <c r="H122" i="175"/>
  <c r="G122" i="175"/>
  <c r="F122" i="175"/>
  <c r="I122" i="175" s="1"/>
  <c r="H121" i="175"/>
  <c r="H128" i="175" s="1"/>
  <c r="G121" i="175"/>
  <c r="G128" i="175" s="1"/>
  <c r="F121" i="175"/>
  <c r="F128" i="175" s="1"/>
  <c r="I117" i="175"/>
  <c r="H117" i="175"/>
  <c r="G117" i="175"/>
  <c r="I7" i="175"/>
  <c r="H7" i="175"/>
  <c r="G7" i="175"/>
  <c r="H127" i="174"/>
  <c r="G127" i="174"/>
  <c r="F127" i="174"/>
  <c r="I127" i="174" s="1"/>
  <c r="H126" i="174"/>
  <c r="G126" i="174"/>
  <c r="F126" i="174"/>
  <c r="I126" i="174" s="1"/>
  <c r="H125" i="174"/>
  <c r="G125" i="174"/>
  <c r="F125" i="174"/>
  <c r="I125" i="174" s="1"/>
  <c r="H124" i="174"/>
  <c r="G124" i="174"/>
  <c r="F124" i="174"/>
  <c r="I124" i="174" s="1"/>
  <c r="H123" i="174"/>
  <c r="G123" i="174"/>
  <c r="F123" i="174"/>
  <c r="I123" i="174" s="1"/>
  <c r="H122" i="174"/>
  <c r="G122" i="174"/>
  <c r="F122" i="174"/>
  <c r="I122" i="174" s="1"/>
  <c r="H121" i="174"/>
  <c r="H128" i="174" s="1"/>
  <c r="G121" i="174"/>
  <c r="G128" i="174" s="1"/>
  <c r="F121" i="174"/>
  <c r="F128" i="174" s="1"/>
  <c r="I128" i="174" s="1"/>
  <c r="I117" i="174"/>
  <c r="H117" i="174"/>
  <c r="G117" i="174"/>
  <c r="I7" i="174"/>
  <c r="H7" i="174"/>
  <c r="G7" i="174"/>
  <c r="H127" i="173"/>
  <c r="G127" i="173"/>
  <c r="F127" i="173"/>
  <c r="I127" i="173" s="1"/>
  <c r="H126" i="173"/>
  <c r="G126" i="173"/>
  <c r="F126" i="173"/>
  <c r="I126" i="173" s="1"/>
  <c r="H125" i="173"/>
  <c r="G125" i="173"/>
  <c r="F125" i="173"/>
  <c r="I125" i="173" s="1"/>
  <c r="H124" i="173"/>
  <c r="G124" i="173"/>
  <c r="F124" i="173"/>
  <c r="I124" i="173" s="1"/>
  <c r="H123" i="173"/>
  <c r="G123" i="173"/>
  <c r="F123" i="173"/>
  <c r="I123" i="173" s="1"/>
  <c r="H122" i="173"/>
  <c r="G122" i="173"/>
  <c r="F122" i="173"/>
  <c r="I122" i="173" s="1"/>
  <c r="H121" i="173"/>
  <c r="H128" i="173" s="1"/>
  <c r="G121" i="173"/>
  <c r="G128" i="173" s="1"/>
  <c r="F121" i="173"/>
  <c r="F128" i="173" s="1"/>
  <c r="I128" i="173" s="1"/>
  <c r="I117" i="173"/>
  <c r="H117" i="173"/>
  <c r="G117" i="173"/>
  <c r="I7" i="173"/>
  <c r="H7" i="173"/>
  <c r="G7" i="173"/>
  <c r="H127" i="172"/>
  <c r="G127" i="172"/>
  <c r="F127" i="172"/>
  <c r="I127" i="172" s="1"/>
  <c r="H126" i="172"/>
  <c r="G126" i="172"/>
  <c r="F126" i="172"/>
  <c r="I126" i="172" s="1"/>
  <c r="H125" i="172"/>
  <c r="G125" i="172"/>
  <c r="F125" i="172"/>
  <c r="I125" i="172" s="1"/>
  <c r="H124" i="172"/>
  <c r="G124" i="172"/>
  <c r="F124" i="172"/>
  <c r="I124" i="172" s="1"/>
  <c r="H123" i="172"/>
  <c r="G123" i="172"/>
  <c r="F123" i="172"/>
  <c r="I123" i="172" s="1"/>
  <c r="H122" i="172"/>
  <c r="G122" i="172"/>
  <c r="F122" i="172"/>
  <c r="I122" i="172" s="1"/>
  <c r="H121" i="172"/>
  <c r="H128" i="172" s="1"/>
  <c r="G121" i="172"/>
  <c r="G128" i="172" s="1"/>
  <c r="F121" i="172"/>
  <c r="F128" i="172" s="1"/>
  <c r="I128" i="172" s="1"/>
  <c r="I117" i="172"/>
  <c r="H117" i="172"/>
  <c r="G117" i="172"/>
  <c r="I7" i="172"/>
  <c r="H7" i="172"/>
  <c r="G7" i="172"/>
  <c r="H127" i="171"/>
  <c r="G127" i="171"/>
  <c r="F127" i="171"/>
  <c r="I127" i="171" s="1"/>
  <c r="H126" i="171"/>
  <c r="G126" i="171"/>
  <c r="F126" i="171"/>
  <c r="I126" i="171" s="1"/>
  <c r="H125" i="171"/>
  <c r="G125" i="171"/>
  <c r="F125" i="171"/>
  <c r="I125" i="171" s="1"/>
  <c r="H124" i="171"/>
  <c r="G124" i="171"/>
  <c r="F124" i="171"/>
  <c r="I124" i="171" s="1"/>
  <c r="H123" i="171"/>
  <c r="G123" i="171"/>
  <c r="F123" i="171"/>
  <c r="I123" i="171" s="1"/>
  <c r="H122" i="171"/>
  <c r="G122" i="171"/>
  <c r="F122" i="171"/>
  <c r="I122" i="171" s="1"/>
  <c r="H121" i="171"/>
  <c r="H128" i="171" s="1"/>
  <c r="G121" i="171"/>
  <c r="G128" i="171" s="1"/>
  <c r="F121" i="171"/>
  <c r="I121" i="171" s="1"/>
  <c r="I117" i="171"/>
  <c r="H117" i="171"/>
  <c r="G117" i="171"/>
  <c r="I7" i="171"/>
  <c r="H7" i="171"/>
  <c r="G7" i="171"/>
  <c r="H127" i="170"/>
  <c r="G127" i="170"/>
  <c r="F127" i="170"/>
  <c r="I127" i="170" s="1"/>
  <c r="H126" i="170"/>
  <c r="G126" i="170"/>
  <c r="F126" i="170"/>
  <c r="I126" i="170" s="1"/>
  <c r="H125" i="170"/>
  <c r="G125" i="170"/>
  <c r="F125" i="170"/>
  <c r="I125" i="170" s="1"/>
  <c r="H124" i="170"/>
  <c r="G124" i="170"/>
  <c r="F124" i="170"/>
  <c r="I124" i="170" s="1"/>
  <c r="H123" i="170"/>
  <c r="G123" i="170"/>
  <c r="F123" i="170"/>
  <c r="I123" i="170" s="1"/>
  <c r="H122" i="170"/>
  <c r="G122" i="170"/>
  <c r="F122" i="170"/>
  <c r="I122" i="170" s="1"/>
  <c r="H121" i="170"/>
  <c r="H128" i="170" s="1"/>
  <c r="G121" i="170"/>
  <c r="G128" i="170" s="1"/>
  <c r="F121" i="170"/>
  <c r="F128" i="170" s="1"/>
  <c r="I128" i="170" s="1"/>
  <c r="I117" i="170"/>
  <c r="H117" i="170"/>
  <c r="G117" i="170"/>
  <c r="I7" i="170"/>
  <c r="H7" i="170"/>
  <c r="G7" i="170"/>
  <c r="H127" i="169"/>
  <c r="G127" i="169"/>
  <c r="F127" i="169"/>
  <c r="I127" i="169" s="1"/>
  <c r="H126" i="169"/>
  <c r="G126" i="169"/>
  <c r="F126" i="169"/>
  <c r="I126" i="169" s="1"/>
  <c r="H125" i="169"/>
  <c r="G125" i="169"/>
  <c r="F125" i="169"/>
  <c r="I125" i="169" s="1"/>
  <c r="H124" i="169"/>
  <c r="G124" i="169"/>
  <c r="F124" i="169"/>
  <c r="I124" i="169" s="1"/>
  <c r="H123" i="169"/>
  <c r="G123" i="169"/>
  <c r="F123" i="169"/>
  <c r="I123" i="169" s="1"/>
  <c r="H122" i="169"/>
  <c r="G122" i="169"/>
  <c r="F122" i="169"/>
  <c r="I122" i="169" s="1"/>
  <c r="H121" i="169"/>
  <c r="H128" i="169" s="1"/>
  <c r="G121" i="169"/>
  <c r="G128" i="169" s="1"/>
  <c r="F121" i="169"/>
  <c r="F128" i="169" s="1"/>
  <c r="I117" i="169"/>
  <c r="H117" i="169"/>
  <c r="G117" i="169"/>
  <c r="I7" i="169"/>
  <c r="H7" i="169"/>
  <c r="G7" i="169"/>
  <c r="H127" i="168"/>
  <c r="G127" i="168"/>
  <c r="F127" i="168"/>
  <c r="I127" i="168" s="1"/>
  <c r="H126" i="168"/>
  <c r="G126" i="168"/>
  <c r="F126" i="168"/>
  <c r="I126" i="168" s="1"/>
  <c r="H125" i="168"/>
  <c r="G125" i="168"/>
  <c r="F125" i="168"/>
  <c r="I125" i="168" s="1"/>
  <c r="H124" i="168"/>
  <c r="G124" i="168"/>
  <c r="F124" i="168"/>
  <c r="I124" i="168" s="1"/>
  <c r="H123" i="168"/>
  <c r="G123" i="168"/>
  <c r="F123" i="168"/>
  <c r="I123" i="168" s="1"/>
  <c r="H122" i="168"/>
  <c r="G122" i="168"/>
  <c r="F122" i="168"/>
  <c r="I122" i="168" s="1"/>
  <c r="H121" i="168"/>
  <c r="H128" i="168" s="1"/>
  <c r="G121" i="168"/>
  <c r="G128" i="168" s="1"/>
  <c r="F121" i="168"/>
  <c r="F128" i="168" s="1"/>
  <c r="I117" i="168"/>
  <c r="H117" i="168"/>
  <c r="G117" i="168"/>
  <c r="I7" i="168"/>
  <c r="H7" i="168"/>
  <c r="G7" i="168"/>
  <c r="H127" i="167"/>
  <c r="G127" i="167"/>
  <c r="F127" i="167"/>
  <c r="I127" i="167" s="1"/>
  <c r="H126" i="167"/>
  <c r="G126" i="167"/>
  <c r="F126" i="167"/>
  <c r="I126" i="167" s="1"/>
  <c r="H125" i="167"/>
  <c r="G125" i="167"/>
  <c r="F125" i="167"/>
  <c r="I125" i="167" s="1"/>
  <c r="H124" i="167"/>
  <c r="G124" i="167"/>
  <c r="F124" i="167"/>
  <c r="I124" i="167" s="1"/>
  <c r="H123" i="167"/>
  <c r="G123" i="167"/>
  <c r="F123" i="167"/>
  <c r="I123" i="167" s="1"/>
  <c r="H122" i="167"/>
  <c r="G122" i="167"/>
  <c r="F122" i="167"/>
  <c r="I122" i="167" s="1"/>
  <c r="H121" i="167"/>
  <c r="H128" i="167" s="1"/>
  <c r="G121" i="167"/>
  <c r="G128" i="167" s="1"/>
  <c r="F121" i="167"/>
  <c r="F128" i="167" s="1"/>
  <c r="I117" i="167"/>
  <c r="H117" i="167"/>
  <c r="G117" i="167"/>
  <c r="I7" i="167"/>
  <c r="H7" i="167"/>
  <c r="G7" i="167"/>
  <c r="H127" i="166"/>
  <c r="G127" i="166"/>
  <c r="F127" i="166"/>
  <c r="I127" i="166" s="1"/>
  <c r="H126" i="166"/>
  <c r="G126" i="166"/>
  <c r="F126" i="166"/>
  <c r="I126" i="166" s="1"/>
  <c r="H125" i="166"/>
  <c r="G125" i="166"/>
  <c r="F125" i="166"/>
  <c r="I125" i="166" s="1"/>
  <c r="H124" i="166"/>
  <c r="G124" i="166"/>
  <c r="F124" i="166"/>
  <c r="I124" i="166" s="1"/>
  <c r="H123" i="166"/>
  <c r="G123" i="166"/>
  <c r="F123" i="166"/>
  <c r="I123" i="166" s="1"/>
  <c r="H122" i="166"/>
  <c r="G122" i="166"/>
  <c r="F122" i="166"/>
  <c r="I122" i="166" s="1"/>
  <c r="H121" i="166"/>
  <c r="H128" i="166" s="1"/>
  <c r="G121" i="166"/>
  <c r="G128" i="166" s="1"/>
  <c r="F121" i="166"/>
  <c r="F128" i="166" s="1"/>
  <c r="I128" i="166" s="1"/>
  <c r="I117" i="166"/>
  <c r="H117" i="166"/>
  <c r="G117" i="166"/>
  <c r="I7" i="166"/>
  <c r="H7" i="166"/>
  <c r="G7" i="166"/>
  <c r="H127" i="165"/>
  <c r="G127" i="165"/>
  <c r="F127" i="165"/>
  <c r="I127" i="165" s="1"/>
  <c r="H126" i="165"/>
  <c r="G126" i="165"/>
  <c r="F126" i="165"/>
  <c r="I126" i="165" s="1"/>
  <c r="H125" i="165"/>
  <c r="G125" i="165"/>
  <c r="F125" i="165"/>
  <c r="I125" i="165" s="1"/>
  <c r="H124" i="165"/>
  <c r="G124" i="165"/>
  <c r="F124" i="165"/>
  <c r="I124" i="165" s="1"/>
  <c r="H123" i="165"/>
  <c r="G123" i="165"/>
  <c r="F123" i="165"/>
  <c r="I123" i="165" s="1"/>
  <c r="H122" i="165"/>
  <c r="G122" i="165"/>
  <c r="F122" i="165"/>
  <c r="I122" i="165" s="1"/>
  <c r="H121" i="165"/>
  <c r="H128" i="165" s="1"/>
  <c r="G121" i="165"/>
  <c r="G128" i="165" s="1"/>
  <c r="F121" i="165"/>
  <c r="F128" i="165" s="1"/>
  <c r="I117" i="165"/>
  <c r="H117" i="165"/>
  <c r="G117" i="165"/>
  <c r="I7" i="165"/>
  <c r="H7" i="165"/>
  <c r="G7" i="165"/>
  <c r="D60" i="164"/>
  <c r="C60" i="164"/>
  <c r="B60" i="164"/>
  <c r="E60" i="164" s="1"/>
  <c r="D59" i="164"/>
  <c r="C59" i="164"/>
  <c r="B59" i="164"/>
  <c r="E59" i="164" s="1"/>
  <c r="D58" i="164"/>
  <c r="C58" i="164"/>
  <c r="B58" i="164"/>
  <c r="E58" i="164" s="1"/>
  <c r="D57" i="164"/>
  <c r="C57" i="164"/>
  <c r="B57" i="164"/>
  <c r="E57" i="164" s="1"/>
  <c r="D56" i="164"/>
  <c r="C56" i="164"/>
  <c r="B56" i="164"/>
  <c r="E56" i="164" s="1"/>
  <c r="D55" i="164"/>
  <c r="C55" i="164"/>
  <c r="B55" i="164"/>
  <c r="E55" i="164" s="1"/>
  <c r="D54" i="164"/>
  <c r="D61" i="164" s="1"/>
  <c r="C54" i="164"/>
  <c r="C61" i="164" s="1"/>
  <c r="B54" i="164"/>
  <c r="B61" i="164" s="1"/>
  <c r="J51" i="164"/>
  <c r="I51" i="164"/>
  <c r="H51" i="164"/>
  <c r="E7" i="164"/>
  <c r="D7" i="164"/>
  <c r="C7" i="164"/>
  <c r="D60" i="163"/>
  <c r="C60" i="163"/>
  <c r="B60" i="163"/>
  <c r="E60" i="163" s="1"/>
  <c r="D59" i="163"/>
  <c r="C59" i="163"/>
  <c r="B59" i="163"/>
  <c r="E59" i="163" s="1"/>
  <c r="D58" i="163"/>
  <c r="C58" i="163"/>
  <c r="B58" i="163"/>
  <c r="E58" i="163" s="1"/>
  <c r="D57" i="163"/>
  <c r="C57" i="163"/>
  <c r="B57" i="163"/>
  <c r="E57" i="163" s="1"/>
  <c r="D56" i="163"/>
  <c r="C56" i="163"/>
  <c r="B56" i="163"/>
  <c r="E56" i="163" s="1"/>
  <c r="D55" i="163"/>
  <c r="C55" i="163"/>
  <c r="B55" i="163"/>
  <c r="E55" i="163" s="1"/>
  <c r="D54" i="163"/>
  <c r="D61" i="163" s="1"/>
  <c r="C54" i="163"/>
  <c r="C61" i="163" s="1"/>
  <c r="B54" i="163"/>
  <c r="J51" i="163"/>
  <c r="I51" i="163"/>
  <c r="H51" i="163"/>
  <c r="E7" i="163"/>
  <c r="D7" i="163"/>
  <c r="C7" i="163"/>
  <c r="C8" i="163" s="1"/>
  <c r="D60" i="162"/>
  <c r="C60" i="162"/>
  <c r="B60" i="162"/>
  <c r="E60" i="162" s="1"/>
  <c r="D59" i="162"/>
  <c r="C59" i="162"/>
  <c r="B59" i="162"/>
  <c r="E59" i="162" s="1"/>
  <c r="D58" i="162"/>
  <c r="C58" i="162"/>
  <c r="B58" i="162"/>
  <c r="E58" i="162" s="1"/>
  <c r="D57" i="162"/>
  <c r="C57" i="162"/>
  <c r="B57" i="162"/>
  <c r="E57" i="162" s="1"/>
  <c r="D56" i="162"/>
  <c r="C56" i="162"/>
  <c r="B56" i="162"/>
  <c r="E56" i="162" s="1"/>
  <c r="D55" i="162"/>
  <c r="C55" i="162"/>
  <c r="B55" i="162"/>
  <c r="E55" i="162" s="1"/>
  <c r="D54" i="162"/>
  <c r="D61" i="162" s="1"/>
  <c r="C54" i="162"/>
  <c r="C61" i="162" s="1"/>
  <c r="B54" i="162"/>
  <c r="B61" i="162" s="1"/>
  <c r="E61" i="162" s="1"/>
  <c r="J51" i="162"/>
  <c r="I51" i="162"/>
  <c r="H51" i="162"/>
  <c r="E7" i="162"/>
  <c r="D7" i="162"/>
  <c r="C7" i="162"/>
  <c r="C8" i="162" s="1"/>
  <c r="D60" i="161"/>
  <c r="C60" i="161"/>
  <c r="B60" i="161"/>
  <c r="E60" i="161" s="1"/>
  <c r="D59" i="161"/>
  <c r="C59" i="161"/>
  <c r="B59" i="161"/>
  <c r="E59" i="161" s="1"/>
  <c r="D58" i="161"/>
  <c r="C58" i="161"/>
  <c r="B58" i="161"/>
  <c r="E58" i="161" s="1"/>
  <c r="D57" i="161"/>
  <c r="C57" i="161"/>
  <c r="B57" i="161"/>
  <c r="E57" i="161" s="1"/>
  <c r="D56" i="161"/>
  <c r="C56" i="161"/>
  <c r="B56" i="161"/>
  <c r="E56" i="161" s="1"/>
  <c r="D55" i="161"/>
  <c r="C55" i="161"/>
  <c r="B55" i="161"/>
  <c r="E55" i="161" s="1"/>
  <c r="D54" i="161"/>
  <c r="D61" i="161" s="1"/>
  <c r="C54" i="161"/>
  <c r="C61" i="161" s="1"/>
  <c r="B54" i="161"/>
  <c r="B61" i="161" s="1"/>
  <c r="E61" i="161" s="1"/>
  <c r="J51" i="161"/>
  <c r="I51" i="161"/>
  <c r="H51" i="161"/>
  <c r="E7" i="161"/>
  <c r="D7" i="161"/>
  <c r="C7" i="161"/>
  <c r="D60" i="160"/>
  <c r="C60" i="160"/>
  <c r="B60" i="160"/>
  <c r="E60" i="160" s="1"/>
  <c r="D59" i="160"/>
  <c r="C59" i="160"/>
  <c r="B59" i="160"/>
  <c r="E59" i="160" s="1"/>
  <c r="D58" i="160"/>
  <c r="C58" i="160"/>
  <c r="B58" i="160"/>
  <c r="E58" i="160" s="1"/>
  <c r="D57" i="160"/>
  <c r="C57" i="160"/>
  <c r="B57" i="160"/>
  <c r="E57" i="160" s="1"/>
  <c r="D56" i="160"/>
  <c r="C56" i="160"/>
  <c r="B56" i="160"/>
  <c r="E56" i="160" s="1"/>
  <c r="D55" i="160"/>
  <c r="C55" i="160"/>
  <c r="B55" i="160"/>
  <c r="E55" i="160" s="1"/>
  <c r="D54" i="160"/>
  <c r="D61" i="160" s="1"/>
  <c r="C54" i="160"/>
  <c r="C61" i="160" s="1"/>
  <c r="B54" i="160"/>
  <c r="B61" i="160" s="1"/>
  <c r="E61" i="160" s="1"/>
  <c r="J51" i="160"/>
  <c r="I51" i="160"/>
  <c r="H51" i="160"/>
  <c r="E7" i="160"/>
  <c r="D7" i="160"/>
  <c r="C7" i="160"/>
  <c r="C8" i="160" s="1"/>
  <c r="D60" i="159"/>
  <c r="C60" i="159"/>
  <c r="B60" i="159"/>
  <c r="E60" i="159" s="1"/>
  <c r="D59" i="159"/>
  <c r="C59" i="159"/>
  <c r="B59" i="159"/>
  <c r="E59" i="159" s="1"/>
  <c r="D58" i="159"/>
  <c r="C58" i="159"/>
  <c r="B58" i="159"/>
  <c r="E58" i="159" s="1"/>
  <c r="D57" i="159"/>
  <c r="C57" i="159"/>
  <c r="B57" i="159"/>
  <c r="E57" i="159" s="1"/>
  <c r="D56" i="159"/>
  <c r="C56" i="159"/>
  <c r="B56" i="159"/>
  <c r="E56" i="159" s="1"/>
  <c r="D55" i="159"/>
  <c r="C55" i="159"/>
  <c r="B55" i="159"/>
  <c r="E55" i="159" s="1"/>
  <c r="D54" i="159"/>
  <c r="D61" i="159" s="1"/>
  <c r="C54" i="159"/>
  <c r="C61" i="159" s="1"/>
  <c r="B54" i="159"/>
  <c r="B61" i="159" s="1"/>
  <c r="E61" i="159" s="1"/>
  <c r="J51" i="159"/>
  <c r="I51" i="159"/>
  <c r="H51" i="159"/>
  <c r="E7" i="159"/>
  <c r="D7" i="159"/>
  <c r="C7" i="159"/>
  <c r="C8" i="159" s="1"/>
  <c r="D60" i="158"/>
  <c r="C60" i="158"/>
  <c r="B60" i="158"/>
  <c r="E60" i="158" s="1"/>
  <c r="D59" i="158"/>
  <c r="C59" i="158"/>
  <c r="B59" i="158"/>
  <c r="E59" i="158" s="1"/>
  <c r="D58" i="158"/>
  <c r="C58" i="158"/>
  <c r="B58" i="158"/>
  <c r="E58" i="158" s="1"/>
  <c r="D57" i="158"/>
  <c r="C57" i="158"/>
  <c r="B57" i="158"/>
  <c r="E57" i="158" s="1"/>
  <c r="D56" i="158"/>
  <c r="C56" i="158"/>
  <c r="B56" i="158"/>
  <c r="E56" i="158" s="1"/>
  <c r="D55" i="158"/>
  <c r="C55" i="158"/>
  <c r="B55" i="158"/>
  <c r="E55" i="158" s="1"/>
  <c r="D54" i="158"/>
  <c r="D61" i="158" s="1"/>
  <c r="C54" i="158"/>
  <c r="C61" i="158" s="1"/>
  <c r="B54" i="158"/>
  <c r="B61" i="158" s="1"/>
  <c r="J51" i="158"/>
  <c r="I51" i="158"/>
  <c r="H51" i="158"/>
  <c r="E7" i="158"/>
  <c r="D7" i="158"/>
  <c r="C7" i="158"/>
  <c r="D60" i="157"/>
  <c r="C60" i="157"/>
  <c r="B60" i="157"/>
  <c r="E60" i="157" s="1"/>
  <c r="D59" i="157"/>
  <c r="C59" i="157"/>
  <c r="B59" i="157"/>
  <c r="E59" i="157" s="1"/>
  <c r="D58" i="157"/>
  <c r="C58" i="157"/>
  <c r="B58" i="157"/>
  <c r="E58" i="157" s="1"/>
  <c r="D57" i="157"/>
  <c r="C57" i="157"/>
  <c r="B57" i="157"/>
  <c r="E57" i="157" s="1"/>
  <c r="D56" i="157"/>
  <c r="C56" i="157"/>
  <c r="B56" i="157"/>
  <c r="E56" i="157" s="1"/>
  <c r="D55" i="157"/>
  <c r="C55" i="157"/>
  <c r="B55" i="157"/>
  <c r="E55" i="157" s="1"/>
  <c r="D54" i="157"/>
  <c r="D61" i="157" s="1"/>
  <c r="C54" i="157"/>
  <c r="C61" i="157" s="1"/>
  <c r="B54" i="157"/>
  <c r="B61" i="157" s="1"/>
  <c r="J51" i="157"/>
  <c r="I51" i="157"/>
  <c r="H51" i="157"/>
  <c r="E7" i="157"/>
  <c r="D7" i="157"/>
  <c r="C7" i="157"/>
  <c r="C8" i="157" s="1"/>
  <c r="D127" i="156"/>
  <c r="C127" i="156"/>
  <c r="B127" i="156"/>
  <c r="E127" i="156" s="1"/>
  <c r="D126" i="156"/>
  <c r="C126" i="156"/>
  <c r="B126" i="156"/>
  <c r="E126" i="156" s="1"/>
  <c r="D125" i="156"/>
  <c r="C125" i="156"/>
  <c r="B125" i="156"/>
  <c r="E125" i="156" s="1"/>
  <c r="D124" i="156"/>
  <c r="C124" i="156"/>
  <c r="B124" i="156"/>
  <c r="E124" i="156" s="1"/>
  <c r="D123" i="156"/>
  <c r="C123" i="156"/>
  <c r="B123" i="156"/>
  <c r="E123" i="156" s="1"/>
  <c r="D122" i="156"/>
  <c r="C122" i="156"/>
  <c r="B122" i="156"/>
  <c r="E122" i="156" s="1"/>
  <c r="D121" i="156"/>
  <c r="D128" i="156" s="1"/>
  <c r="C121" i="156"/>
  <c r="C128" i="156" s="1"/>
  <c r="B121" i="156"/>
  <c r="B128" i="156" s="1"/>
  <c r="J118" i="156"/>
  <c r="I118" i="156"/>
  <c r="H118" i="156"/>
  <c r="E7" i="156"/>
  <c r="D7" i="156"/>
  <c r="C7" i="156"/>
  <c r="C8" i="156" s="1"/>
  <c r="D127" i="155"/>
  <c r="C127" i="155"/>
  <c r="B127" i="155"/>
  <c r="E127" i="155" s="1"/>
  <c r="D126" i="155"/>
  <c r="C126" i="155"/>
  <c r="B126" i="155"/>
  <c r="E126" i="155" s="1"/>
  <c r="D125" i="155"/>
  <c r="C125" i="155"/>
  <c r="B125" i="155"/>
  <c r="E125" i="155" s="1"/>
  <c r="D124" i="155"/>
  <c r="C124" i="155"/>
  <c r="B124" i="155"/>
  <c r="E124" i="155" s="1"/>
  <c r="D123" i="155"/>
  <c r="C123" i="155"/>
  <c r="B123" i="155"/>
  <c r="E123" i="155" s="1"/>
  <c r="D122" i="155"/>
  <c r="C122" i="155"/>
  <c r="B122" i="155"/>
  <c r="E122" i="155" s="1"/>
  <c r="D121" i="155"/>
  <c r="D128" i="155" s="1"/>
  <c r="C121" i="155"/>
  <c r="C128" i="155" s="1"/>
  <c r="B121" i="155"/>
  <c r="B128" i="155" s="1"/>
  <c r="J118" i="155"/>
  <c r="I118" i="155"/>
  <c r="H118" i="155"/>
  <c r="E7" i="155"/>
  <c r="D7" i="155"/>
  <c r="C7" i="155"/>
  <c r="D127" i="154"/>
  <c r="C127" i="154"/>
  <c r="B127" i="154"/>
  <c r="E127" i="154" s="1"/>
  <c r="D126" i="154"/>
  <c r="C126" i="154"/>
  <c r="B126" i="154"/>
  <c r="E126" i="154" s="1"/>
  <c r="D125" i="154"/>
  <c r="C125" i="154"/>
  <c r="B125" i="154"/>
  <c r="E125" i="154" s="1"/>
  <c r="D124" i="154"/>
  <c r="C124" i="154"/>
  <c r="B124" i="154"/>
  <c r="E124" i="154" s="1"/>
  <c r="D123" i="154"/>
  <c r="C123" i="154"/>
  <c r="B123" i="154"/>
  <c r="E123" i="154" s="1"/>
  <c r="D122" i="154"/>
  <c r="C122" i="154"/>
  <c r="B122" i="154"/>
  <c r="E122" i="154" s="1"/>
  <c r="D121" i="154"/>
  <c r="D128" i="154" s="1"/>
  <c r="C121" i="154"/>
  <c r="C128" i="154" s="1"/>
  <c r="B121" i="154"/>
  <c r="B128" i="154" s="1"/>
  <c r="J118" i="154"/>
  <c r="I118" i="154"/>
  <c r="H118" i="154"/>
  <c r="E7" i="154"/>
  <c r="D7" i="154"/>
  <c r="C7" i="154"/>
  <c r="C8" i="154" s="1"/>
  <c r="D127" i="153"/>
  <c r="C127" i="153"/>
  <c r="B127" i="153"/>
  <c r="E127" i="153" s="1"/>
  <c r="D126" i="153"/>
  <c r="C126" i="153"/>
  <c r="B126" i="153"/>
  <c r="E126" i="153" s="1"/>
  <c r="D125" i="153"/>
  <c r="C125" i="153"/>
  <c r="B125" i="153"/>
  <c r="E125" i="153" s="1"/>
  <c r="D124" i="153"/>
  <c r="C124" i="153"/>
  <c r="B124" i="153"/>
  <c r="E124" i="153" s="1"/>
  <c r="D123" i="153"/>
  <c r="C123" i="153"/>
  <c r="B123" i="153"/>
  <c r="E123" i="153" s="1"/>
  <c r="D122" i="153"/>
  <c r="C122" i="153"/>
  <c r="B122" i="153"/>
  <c r="E122" i="153" s="1"/>
  <c r="D121" i="153"/>
  <c r="D128" i="153" s="1"/>
  <c r="C121" i="153"/>
  <c r="C128" i="153" s="1"/>
  <c r="B121" i="153"/>
  <c r="B128" i="153" s="1"/>
  <c r="J118" i="153"/>
  <c r="I118" i="153"/>
  <c r="H118" i="153"/>
  <c r="E7" i="153"/>
  <c r="D7" i="153"/>
  <c r="C7" i="153"/>
  <c r="D127" i="152"/>
  <c r="C127" i="152"/>
  <c r="B127" i="152"/>
  <c r="E127" i="152" s="1"/>
  <c r="D126" i="152"/>
  <c r="C126" i="152"/>
  <c r="B126" i="152"/>
  <c r="E126" i="152" s="1"/>
  <c r="D125" i="152"/>
  <c r="C125" i="152"/>
  <c r="B125" i="152"/>
  <c r="E125" i="152" s="1"/>
  <c r="D124" i="152"/>
  <c r="C124" i="152"/>
  <c r="B124" i="152"/>
  <c r="E124" i="152" s="1"/>
  <c r="D123" i="152"/>
  <c r="C123" i="152"/>
  <c r="B123" i="152"/>
  <c r="E123" i="152" s="1"/>
  <c r="D122" i="152"/>
  <c r="C122" i="152"/>
  <c r="B122" i="152"/>
  <c r="E122" i="152" s="1"/>
  <c r="D121" i="152"/>
  <c r="D128" i="152" s="1"/>
  <c r="C121" i="152"/>
  <c r="C128" i="152" s="1"/>
  <c r="B121" i="152"/>
  <c r="B128" i="152" s="1"/>
  <c r="J118" i="152"/>
  <c r="I118" i="152"/>
  <c r="H118" i="152"/>
  <c r="E7" i="152"/>
  <c r="D7" i="152"/>
  <c r="C7" i="152"/>
  <c r="C8" i="152" s="1"/>
  <c r="D127" i="151"/>
  <c r="C127" i="151"/>
  <c r="B127" i="151"/>
  <c r="E127" i="151" s="1"/>
  <c r="D126" i="151"/>
  <c r="C126" i="151"/>
  <c r="B126" i="151"/>
  <c r="E126" i="151" s="1"/>
  <c r="D125" i="151"/>
  <c r="C125" i="151"/>
  <c r="B125" i="151"/>
  <c r="E125" i="151" s="1"/>
  <c r="D124" i="151"/>
  <c r="C124" i="151"/>
  <c r="B124" i="151"/>
  <c r="E124" i="151" s="1"/>
  <c r="D123" i="151"/>
  <c r="C123" i="151"/>
  <c r="B123" i="151"/>
  <c r="E123" i="151" s="1"/>
  <c r="D122" i="151"/>
  <c r="C122" i="151"/>
  <c r="B122" i="151"/>
  <c r="E122" i="151" s="1"/>
  <c r="D121" i="151"/>
  <c r="D128" i="151" s="1"/>
  <c r="C121" i="151"/>
  <c r="C128" i="151" s="1"/>
  <c r="B121" i="151"/>
  <c r="B128" i="151" s="1"/>
  <c r="E128" i="151" s="1"/>
  <c r="J118" i="151"/>
  <c r="I118" i="151"/>
  <c r="H118" i="151"/>
  <c r="E7" i="151"/>
  <c r="D7" i="151"/>
  <c r="C7" i="151"/>
  <c r="C8" i="151" s="1"/>
  <c r="D127" i="150"/>
  <c r="C127" i="150"/>
  <c r="B127" i="150"/>
  <c r="E127" i="150" s="1"/>
  <c r="D126" i="150"/>
  <c r="C126" i="150"/>
  <c r="B126" i="150"/>
  <c r="E126" i="150" s="1"/>
  <c r="D125" i="150"/>
  <c r="C125" i="150"/>
  <c r="B125" i="150"/>
  <c r="E125" i="150" s="1"/>
  <c r="D124" i="150"/>
  <c r="C124" i="150"/>
  <c r="B124" i="150"/>
  <c r="E124" i="150" s="1"/>
  <c r="D123" i="150"/>
  <c r="C123" i="150"/>
  <c r="B123" i="150"/>
  <c r="E123" i="150" s="1"/>
  <c r="D122" i="150"/>
  <c r="C122" i="150"/>
  <c r="B122" i="150"/>
  <c r="E122" i="150" s="1"/>
  <c r="D121" i="150"/>
  <c r="D128" i="150" s="1"/>
  <c r="C121" i="150"/>
  <c r="C128" i="150" s="1"/>
  <c r="B121" i="150"/>
  <c r="B128" i="150" s="1"/>
  <c r="J118" i="150"/>
  <c r="I118" i="150"/>
  <c r="H118" i="150"/>
  <c r="E7" i="150"/>
  <c r="D7" i="150"/>
  <c r="C7" i="150"/>
  <c r="C8" i="150" s="1"/>
  <c r="D127" i="149"/>
  <c r="C127" i="149"/>
  <c r="B127" i="149"/>
  <c r="E127" i="149" s="1"/>
  <c r="D126" i="149"/>
  <c r="C126" i="149"/>
  <c r="B126" i="149"/>
  <c r="E126" i="149" s="1"/>
  <c r="D125" i="149"/>
  <c r="C125" i="149"/>
  <c r="B125" i="149"/>
  <c r="E125" i="149" s="1"/>
  <c r="D124" i="149"/>
  <c r="C124" i="149"/>
  <c r="B124" i="149"/>
  <c r="E124" i="149" s="1"/>
  <c r="D123" i="149"/>
  <c r="C123" i="149"/>
  <c r="B123" i="149"/>
  <c r="E123" i="149" s="1"/>
  <c r="D122" i="149"/>
  <c r="C122" i="149"/>
  <c r="B122" i="149"/>
  <c r="E122" i="149" s="1"/>
  <c r="D121" i="149"/>
  <c r="D128" i="149" s="1"/>
  <c r="C121" i="149"/>
  <c r="C128" i="149" s="1"/>
  <c r="B121" i="149"/>
  <c r="B128" i="149" s="1"/>
  <c r="J118" i="149"/>
  <c r="I118" i="149"/>
  <c r="H118" i="149"/>
  <c r="E7" i="149"/>
  <c r="D7" i="149"/>
  <c r="C7" i="149"/>
  <c r="D127" i="148"/>
  <c r="C127" i="148"/>
  <c r="B127" i="148"/>
  <c r="E127" i="148" s="1"/>
  <c r="D126" i="148"/>
  <c r="C126" i="148"/>
  <c r="B126" i="148"/>
  <c r="E126" i="148" s="1"/>
  <c r="D125" i="148"/>
  <c r="C125" i="148"/>
  <c r="B125" i="148"/>
  <c r="E125" i="148" s="1"/>
  <c r="D124" i="148"/>
  <c r="C124" i="148"/>
  <c r="B124" i="148"/>
  <c r="E124" i="148" s="1"/>
  <c r="D123" i="148"/>
  <c r="C123" i="148"/>
  <c r="B123" i="148"/>
  <c r="E123" i="148" s="1"/>
  <c r="D122" i="148"/>
  <c r="C122" i="148"/>
  <c r="B122" i="148"/>
  <c r="E122" i="148" s="1"/>
  <c r="D121" i="148"/>
  <c r="D128" i="148" s="1"/>
  <c r="C121" i="148"/>
  <c r="C128" i="148" s="1"/>
  <c r="B121" i="148"/>
  <c r="B128" i="148" s="1"/>
  <c r="J118" i="148"/>
  <c r="I118" i="148"/>
  <c r="H118" i="148"/>
  <c r="E7" i="148"/>
  <c r="D7" i="148"/>
  <c r="C7" i="148"/>
  <c r="C8" i="148" s="1"/>
  <c r="D127" i="147"/>
  <c r="C127" i="147"/>
  <c r="B127" i="147"/>
  <c r="E127" i="147" s="1"/>
  <c r="D126" i="147"/>
  <c r="C126" i="147"/>
  <c r="B126" i="147"/>
  <c r="E126" i="147" s="1"/>
  <c r="D125" i="147"/>
  <c r="C125" i="147"/>
  <c r="B125" i="147"/>
  <c r="E125" i="147" s="1"/>
  <c r="D124" i="147"/>
  <c r="C124" i="147"/>
  <c r="B124" i="147"/>
  <c r="E124" i="147" s="1"/>
  <c r="D123" i="147"/>
  <c r="C123" i="147"/>
  <c r="B123" i="147"/>
  <c r="E123" i="147" s="1"/>
  <c r="D122" i="147"/>
  <c r="C122" i="147"/>
  <c r="B122" i="147"/>
  <c r="E122" i="147" s="1"/>
  <c r="D121" i="147"/>
  <c r="D128" i="147" s="1"/>
  <c r="C121" i="147"/>
  <c r="C128" i="147" s="1"/>
  <c r="B121" i="147"/>
  <c r="E121" i="147" s="1"/>
  <c r="J118" i="147"/>
  <c r="I118" i="147"/>
  <c r="H118" i="147"/>
  <c r="E7" i="147"/>
  <c r="D7" i="147"/>
  <c r="C7" i="147"/>
  <c r="C8" i="147" s="1"/>
  <c r="D127" i="146"/>
  <c r="C127" i="146"/>
  <c r="B127" i="146"/>
  <c r="E127" i="146" s="1"/>
  <c r="D126" i="146"/>
  <c r="C126" i="146"/>
  <c r="B126" i="146"/>
  <c r="E126" i="146" s="1"/>
  <c r="D125" i="146"/>
  <c r="C125" i="146"/>
  <c r="B125" i="146"/>
  <c r="E125" i="146" s="1"/>
  <c r="D124" i="146"/>
  <c r="C124" i="146"/>
  <c r="B124" i="146"/>
  <c r="E124" i="146" s="1"/>
  <c r="D123" i="146"/>
  <c r="C123" i="146"/>
  <c r="B123" i="146"/>
  <c r="E123" i="146" s="1"/>
  <c r="D122" i="146"/>
  <c r="C122" i="146"/>
  <c r="B122" i="146"/>
  <c r="E122" i="146" s="1"/>
  <c r="D121" i="146"/>
  <c r="D128" i="146" s="1"/>
  <c r="C121" i="146"/>
  <c r="C128" i="146" s="1"/>
  <c r="B121" i="146"/>
  <c r="E121" i="146" s="1"/>
  <c r="J118" i="146"/>
  <c r="I118" i="146"/>
  <c r="H118" i="146"/>
  <c r="E7" i="146"/>
  <c r="D7" i="146"/>
  <c r="C7" i="146"/>
  <c r="C8" i="146" s="1"/>
  <c r="D127" i="145"/>
  <c r="C127" i="145"/>
  <c r="B127" i="145"/>
  <c r="E127" i="145" s="1"/>
  <c r="D126" i="145"/>
  <c r="C126" i="145"/>
  <c r="B126" i="145"/>
  <c r="E126" i="145" s="1"/>
  <c r="D125" i="145"/>
  <c r="C125" i="145"/>
  <c r="B125" i="145"/>
  <c r="E125" i="145" s="1"/>
  <c r="D124" i="145"/>
  <c r="C124" i="145"/>
  <c r="B124" i="145"/>
  <c r="E124" i="145" s="1"/>
  <c r="D123" i="145"/>
  <c r="C123" i="145"/>
  <c r="B123" i="145"/>
  <c r="E123" i="145" s="1"/>
  <c r="D122" i="145"/>
  <c r="C122" i="145"/>
  <c r="B122" i="145"/>
  <c r="E122" i="145" s="1"/>
  <c r="D121" i="145"/>
  <c r="D128" i="145" s="1"/>
  <c r="C121" i="145"/>
  <c r="C128" i="145" s="1"/>
  <c r="B121" i="145"/>
  <c r="B128" i="145" s="1"/>
  <c r="J118" i="145"/>
  <c r="I118" i="145"/>
  <c r="H118" i="145"/>
  <c r="E7" i="145"/>
  <c r="D7" i="145"/>
  <c r="C7" i="145"/>
  <c r="D127" i="144"/>
  <c r="C127" i="144"/>
  <c r="B127" i="144"/>
  <c r="E127" i="144" s="1"/>
  <c r="D126" i="144"/>
  <c r="C126" i="144"/>
  <c r="B126" i="144"/>
  <c r="E126" i="144" s="1"/>
  <c r="D125" i="144"/>
  <c r="C125" i="144"/>
  <c r="B125" i="144"/>
  <c r="E125" i="144" s="1"/>
  <c r="D124" i="144"/>
  <c r="C124" i="144"/>
  <c r="B124" i="144"/>
  <c r="E124" i="144" s="1"/>
  <c r="D123" i="144"/>
  <c r="C123" i="144"/>
  <c r="B123" i="144"/>
  <c r="E123" i="144" s="1"/>
  <c r="D122" i="144"/>
  <c r="C122" i="144"/>
  <c r="B122" i="144"/>
  <c r="E122" i="144" s="1"/>
  <c r="D121" i="144"/>
  <c r="D128" i="144" s="1"/>
  <c r="C121" i="144"/>
  <c r="C128" i="144" s="1"/>
  <c r="B121" i="144"/>
  <c r="B128" i="144" s="1"/>
  <c r="J118" i="144"/>
  <c r="I118" i="144"/>
  <c r="H118" i="144"/>
  <c r="E7" i="144"/>
  <c r="D7" i="144"/>
  <c r="C7" i="144"/>
  <c r="C8" i="144" s="1"/>
  <c r="D127" i="143"/>
  <c r="C127" i="143"/>
  <c r="B127" i="143"/>
  <c r="E127" i="143" s="1"/>
  <c r="D126" i="143"/>
  <c r="C126" i="143"/>
  <c r="B126" i="143"/>
  <c r="E126" i="143" s="1"/>
  <c r="D125" i="143"/>
  <c r="C125" i="143"/>
  <c r="B125" i="143"/>
  <c r="E125" i="143" s="1"/>
  <c r="D124" i="143"/>
  <c r="C124" i="143"/>
  <c r="B124" i="143"/>
  <c r="E124" i="143" s="1"/>
  <c r="D123" i="143"/>
  <c r="C123" i="143"/>
  <c r="B123" i="143"/>
  <c r="E123" i="143" s="1"/>
  <c r="D122" i="143"/>
  <c r="C122" i="143"/>
  <c r="B122" i="143"/>
  <c r="E122" i="143" s="1"/>
  <c r="D121" i="143"/>
  <c r="D128" i="143" s="1"/>
  <c r="C121" i="143"/>
  <c r="C128" i="143" s="1"/>
  <c r="B121" i="143"/>
  <c r="J118" i="143"/>
  <c r="I118" i="143"/>
  <c r="H118" i="143"/>
  <c r="E7" i="143"/>
  <c r="D7" i="143"/>
  <c r="C7" i="143"/>
  <c r="C8" i="143" s="1"/>
  <c r="D127" i="142"/>
  <c r="C127" i="142"/>
  <c r="B127" i="142"/>
  <c r="E127" i="142" s="1"/>
  <c r="D126" i="142"/>
  <c r="C126" i="142"/>
  <c r="B126" i="142"/>
  <c r="E126" i="142" s="1"/>
  <c r="D125" i="142"/>
  <c r="C125" i="142"/>
  <c r="B125" i="142"/>
  <c r="E125" i="142" s="1"/>
  <c r="D124" i="142"/>
  <c r="C124" i="142"/>
  <c r="B124" i="142"/>
  <c r="E124" i="142" s="1"/>
  <c r="D123" i="142"/>
  <c r="C123" i="142"/>
  <c r="B123" i="142"/>
  <c r="E123" i="142" s="1"/>
  <c r="D122" i="142"/>
  <c r="C122" i="142"/>
  <c r="B122" i="142"/>
  <c r="E122" i="142" s="1"/>
  <c r="D121" i="142"/>
  <c r="D128" i="142" s="1"/>
  <c r="C121" i="142"/>
  <c r="C128" i="142" s="1"/>
  <c r="B121" i="142"/>
  <c r="B128" i="142" s="1"/>
  <c r="E128" i="142" s="1"/>
  <c r="J118" i="142"/>
  <c r="I118" i="142"/>
  <c r="H118" i="142"/>
  <c r="E7" i="142"/>
  <c r="D7" i="142"/>
  <c r="C7" i="142"/>
  <c r="D127" i="141"/>
  <c r="C127" i="141"/>
  <c r="B127" i="141"/>
  <c r="E127" i="141" s="1"/>
  <c r="D126" i="141"/>
  <c r="C126" i="141"/>
  <c r="B126" i="141"/>
  <c r="E126" i="141" s="1"/>
  <c r="D125" i="141"/>
  <c r="C125" i="141"/>
  <c r="B125" i="141"/>
  <c r="E125" i="141" s="1"/>
  <c r="D124" i="141"/>
  <c r="C124" i="141"/>
  <c r="B124" i="141"/>
  <c r="E124" i="141" s="1"/>
  <c r="D123" i="141"/>
  <c r="C123" i="141"/>
  <c r="B123" i="141"/>
  <c r="E123" i="141" s="1"/>
  <c r="D122" i="141"/>
  <c r="C122" i="141"/>
  <c r="B122" i="141"/>
  <c r="E122" i="141" s="1"/>
  <c r="D121" i="141"/>
  <c r="D128" i="141" s="1"/>
  <c r="C121" i="141"/>
  <c r="C128" i="141" s="1"/>
  <c r="B121" i="141"/>
  <c r="B128" i="141" s="1"/>
  <c r="J118" i="141"/>
  <c r="I118" i="141"/>
  <c r="H118" i="141"/>
  <c r="E7" i="141"/>
  <c r="D7" i="141"/>
  <c r="C7" i="141"/>
  <c r="D127" i="140"/>
  <c r="C127" i="140"/>
  <c r="B127" i="140"/>
  <c r="E127" i="140" s="1"/>
  <c r="D126" i="140"/>
  <c r="C126" i="140"/>
  <c r="B126" i="140"/>
  <c r="E126" i="140" s="1"/>
  <c r="D125" i="140"/>
  <c r="C125" i="140"/>
  <c r="B125" i="140"/>
  <c r="E125" i="140" s="1"/>
  <c r="D124" i="140"/>
  <c r="C124" i="140"/>
  <c r="B124" i="140"/>
  <c r="E124" i="140" s="1"/>
  <c r="D123" i="140"/>
  <c r="C123" i="140"/>
  <c r="B123" i="140"/>
  <c r="E123" i="140" s="1"/>
  <c r="D122" i="140"/>
  <c r="C122" i="140"/>
  <c r="B122" i="140"/>
  <c r="E122" i="140" s="1"/>
  <c r="D121" i="140"/>
  <c r="D128" i="140" s="1"/>
  <c r="C121" i="140"/>
  <c r="C128" i="140" s="1"/>
  <c r="B121" i="140"/>
  <c r="B128" i="140" s="1"/>
  <c r="J118" i="140"/>
  <c r="I118" i="140"/>
  <c r="H118" i="140"/>
  <c r="E7" i="140"/>
  <c r="D7" i="140"/>
  <c r="C7" i="140"/>
  <c r="C8" i="140" s="1"/>
  <c r="D127" i="139"/>
  <c r="C127" i="139"/>
  <c r="B127" i="139"/>
  <c r="E127" i="139" s="1"/>
  <c r="D126" i="139"/>
  <c r="C126" i="139"/>
  <c r="B126" i="139"/>
  <c r="E126" i="139" s="1"/>
  <c r="D125" i="139"/>
  <c r="C125" i="139"/>
  <c r="B125" i="139"/>
  <c r="E125" i="139" s="1"/>
  <c r="D124" i="139"/>
  <c r="C124" i="139"/>
  <c r="B124" i="139"/>
  <c r="E124" i="139" s="1"/>
  <c r="D123" i="139"/>
  <c r="C123" i="139"/>
  <c r="B123" i="139"/>
  <c r="E123" i="139" s="1"/>
  <c r="D122" i="139"/>
  <c r="C122" i="139"/>
  <c r="B122" i="139"/>
  <c r="E122" i="139" s="1"/>
  <c r="D121" i="139"/>
  <c r="D128" i="139" s="1"/>
  <c r="C121" i="139"/>
  <c r="C128" i="139" s="1"/>
  <c r="B121" i="139"/>
  <c r="B128" i="139" s="1"/>
  <c r="E128" i="139" s="1"/>
  <c r="J118" i="139"/>
  <c r="I118" i="139"/>
  <c r="H118" i="139"/>
  <c r="E7" i="139"/>
  <c r="D7" i="139"/>
  <c r="C7" i="139"/>
  <c r="C8" i="139" s="1"/>
  <c r="D127" i="138"/>
  <c r="C127" i="138"/>
  <c r="B127" i="138"/>
  <c r="E127" i="138" s="1"/>
  <c r="D126" i="138"/>
  <c r="C126" i="138"/>
  <c r="B126" i="138"/>
  <c r="E126" i="138" s="1"/>
  <c r="D125" i="138"/>
  <c r="C125" i="138"/>
  <c r="B125" i="138"/>
  <c r="E125" i="138" s="1"/>
  <c r="D124" i="138"/>
  <c r="C124" i="138"/>
  <c r="B124" i="138"/>
  <c r="E124" i="138" s="1"/>
  <c r="D123" i="138"/>
  <c r="C123" i="138"/>
  <c r="B123" i="138"/>
  <c r="E123" i="138" s="1"/>
  <c r="D122" i="138"/>
  <c r="C122" i="138"/>
  <c r="B122" i="138"/>
  <c r="E122" i="138" s="1"/>
  <c r="D121" i="138"/>
  <c r="D128" i="138" s="1"/>
  <c r="C121" i="138"/>
  <c r="C128" i="138" s="1"/>
  <c r="B121" i="138"/>
  <c r="B128" i="138" s="1"/>
  <c r="J118" i="138"/>
  <c r="I118" i="138"/>
  <c r="H118" i="138"/>
  <c r="E7" i="138"/>
  <c r="D7" i="138"/>
  <c r="C7" i="138"/>
  <c r="D127" i="137"/>
  <c r="C127" i="137"/>
  <c r="B127" i="137"/>
  <c r="E127" i="137" s="1"/>
  <c r="D126" i="137"/>
  <c r="C126" i="137"/>
  <c r="B126" i="137"/>
  <c r="E126" i="137" s="1"/>
  <c r="D125" i="137"/>
  <c r="C125" i="137"/>
  <c r="B125" i="137"/>
  <c r="E125" i="137" s="1"/>
  <c r="D124" i="137"/>
  <c r="C124" i="137"/>
  <c r="B124" i="137"/>
  <c r="E124" i="137" s="1"/>
  <c r="D123" i="137"/>
  <c r="C123" i="137"/>
  <c r="B123" i="137"/>
  <c r="E123" i="137" s="1"/>
  <c r="D122" i="137"/>
  <c r="C122" i="137"/>
  <c r="B122" i="137"/>
  <c r="E122" i="137" s="1"/>
  <c r="D121" i="137"/>
  <c r="D128" i="137" s="1"/>
  <c r="C121" i="137"/>
  <c r="C128" i="137" s="1"/>
  <c r="B121" i="137"/>
  <c r="B128" i="137" s="1"/>
  <c r="E128" i="137" s="1"/>
  <c r="J118" i="137"/>
  <c r="I118" i="137"/>
  <c r="H118" i="137"/>
  <c r="E7" i="137"/>
  <c r="D7" i="137"/>
  <c r="C7" i="137"/>
  <c r="C8" i="137" s="1"/>
  <c r="D127" i="136"/>
  <c r="C127" i="136"/>
  <c r="B127" i="136"/>
  <c r="E127" i="136" s="1"/>
  <c r="D126" i="136"/>
  <c r="C126" i="136"/>
  <c r="B126" i="136"/>
  <c r="E126" i="136" s="1"/>
  <c r="D125" i="136"/>
  <c r="C125" i="136"/>
  <c r="B125" i="136"/>
  <c r="E125" i="136" s="1"/>
  <c r="D124" i="136"/>
  <c r="C124" i="136"/>
  <c r="B124" i="136"/>
  <c r="E124" i="136" s="1"/>
  <c r="D123" i="136"/>
  <c r="C123" i="136"/>
  <c r="B123" i="136"/>
  <c r="E123" i="136" s="1"/>
  <c r="D122" i="136"/>
  <c r="C122" i="136"/>
  <c r="B122" i="136"/>
  <c r="E122" i="136" s="1"/>
  <c r="D121" i="136"/>
  <c r="D128" i="136" s="1"/>
  <c r="C121" i="136"/>
  <c r="C128" i="136" s="1"/>
  <c r="B121" i="136"/>
  <c r="B128" i="136" s="1"/>
  <c r="E128" i="136" s="1"/>
  <c r="J118" i="136"/>
  <c r="I118" i="136"/>
  <c r="H118" i="136"/>
  <c r="E7" i="136"/>
  <c r="D7" i="136"/>
  <c r="C7" i="136"/>
  <c r="C8" i="136" s="1"/>
  <c r="D127" i="135"/>
  <c r="C127" i="135"/>
  <c r="B127" i="135"/>
  <c r="E127" i="135" s="1"/>
  <c r="D126" i="135"/>
  <c r="C126" i="135"/>
  <c r="B126" i="135"/>
  <c r="E126" i="135" s="1"/>
  <c r="D125" i="135"/>
  <c r="C125" i="135"/>
  <c r="B125" i="135"/>
  <c r="E125" i="135" s="1"/>
  <c r="D124" i="135"/>
  <c r="C124" i="135"/>
  <c r="B124" i="135"/>
  <c r="E124" i="135" s="1"/>
  <c r="D123" i="135"/>
  <c r="C123" i="135"/>
  <c r="B123" i="135"/>
  <c r="E123" i="135" s="1"/>
  <c r="D122" i="135"/>
  <c r="C122" i="135"/>
  <c r="B122" i="135"/>
  <c r="E122" i="135" s="1"/>
  <c r="D121" i="135"/>
  <c r="D128" i="135" s="1"/>
  <c r="C121" i="135"/>
  <c r="C128" i="135" s="1"/>
  <c r="B121" i="135"/>
  <c r="B128" i="135" s="1"/>
  <c r="J118" i="135"/>
  <c r="I118" i="135"/>
  <c r="H118" i="135"/>
  <c r="E7" i="135"/>
  <c r="D7" i="135"/>
  <c r="C7" i="135"/>
  <c r="C8" i="135" s="1"/>
  <c r="D127" i="134"/>
  <c r="C127" i="134"/>
  <c r="B127" i="134"/>
  <c r="E127" i="134" s="1"/>
  <c r="D126" i="134"/>
  <c r="C126" i="134"/>
  <c r="B126" i="134"/>
  <c r="E126" i="134" s="1"/>
  <c r="D125" i="134"/>
  <c r="C125" i="134"/>
  <c r="B125" i="134"/>
  <c r="E125" i="134" s="1"/>
  <c r="D124" i="134"/>
  <c r="C124" i="134"/>
  <c r="B124" i="134"/>
  <c r="E124" i="134" s="1"/>
  <c r="D123" i="134"/>
  <c r="C123" i="134"/>
  <c r="B123" i="134"/>
  <c r="E123" i="134" s="1"/>
  <c r="D122" i="134"/>
  <c r="C122" i="134"/>
  <c r="B122" i="134"/>
  <c r="E122" i="134" s="1"/>
  <c r="D121" i="134"/>
  <c r="D128" i="134" s="1"/>
  <c r="C121" i="134"/>
  <c r="C128" i="134" s="1"/>
  <c r="B121" i="134"/>
  <c r="B128" i="134" s="1"/>
  <c r="J118" i="134"/>
  <c r="I118" i="134"/>
  <c r="H118" i="134"/>
  <c r="E7" i="134"/>
  <c r="D7" i="134"/>
  <c r="C7" i="134"/>
  <c r="C8" i="134" s="1"/>
  <c r="D127" i="133"/>
  <c r="C127" i="133"/>
  <c r="B127" i="133"/>
  <c r="E127" i="133" s="1"/>
  <c r="D126" i="133"/>
  <c r="C126" i="133"/>
  <c r="B126" i="133"/>
  <c r="E126" i="133" s="1"/>
  <c r="D125" i="133"/>
  <c r="C125" i="133"/>
  <c r="B125" i="133"/>
  <c r="E125" i="133" s="1"/>
  <c r="D124" i="133"/>
  <c r="C124" i="133"/>
  <c r="B124" i="133"/>
  <c r="E124" i="133" s="1"/>
  <c r="D123" i="133"/>
  <c r="C123" i="133"/>
  <c r="B123" i="133"/>
  <c r="E123" i="133" s="1"/>
  <c r="D122" i="133"/>
  <c r="C122" i="133"/>
  <c r="B122" i="133"/>
  <c r="E122" i="133" s="1"/>
  <c r="D121" i="133"/>
  <c r="D128" i="133" s="1"/>
  <c r="C121" i="133"/>
  <c r="C128" i="133" s="1"/>
  <c r="B121" i="133"/>
  <c r="B128" i="133" s="1"/>
  <c r="J118" i="133"/>
  <c r="I118" i="133"/>
  <c r="H118" i="133"/>
  <c r="E7" i="133"/>
  <c r="D7" i="133"/>
  <c r="C7" i="133"/>
  <c r="D127" i="132"/>
  <c r="C127" i="132"/>
  <c r="B127" i="132"/>
  <c r="E127" i="132" s="1"/>
  <c r="D126" i="132"/>
  <c r="C126" i="132"/>
  <c r="B126" i="132"/>
  <c r="E126" i="132" s="1"/>
  <c r="D125" i="132"/>
  <c r="C125" i="132"/>
  <c r="B125" i="132"/>
  <c r="E125" i="132" s="1"/>
  <c r="D124" i="132"/>
  <c r="C124" i="132"/>
  <c r="B124" i="132"/>
  <c r="E124" i="132" s="1"/>
  <c r="D123" i="132"/>
  <c r="C123" i="132"/>
  <c r="B123" i="132"/>
  <c r="E123" i="132" s="1"/>
  <c r="D122" i="132"/>
  <c r="C122" i="132"/>
  <c r="B122" i="132"/>
  <c r="E122" i="132" s="1"/>
  <c r="D121" i="132"/>
  <c r="D128" i="132" s="1"/>
  <c r="C121" i="132"/>
  <c r="C128" i="132" s="1"/>
  <c r="B121" i="132"/>
  <c r="B128" i="132" s="1"/>
  <c r="E128" i="132" s="1"/>
  <c r="J118" i="132"/>
  <c r="I118" i="132"/>
  <c r="H118" i="132"/>
  <c r="E7" i="132"/>
  <c r="D7" i="132"/>
  <c r="C7" i="132"/>
  <c r="D127" i="131"/>
  <c r="C127" i="131"/>
  <c r="B127" i="131"/>
  <c r="E127" i="131" s="1"/>
  <c r="D126" i="131"/>
  <c r="C126" i="131"/>
  <c r="B126" i="131"/>
  <c r="E126" i="131" s="1"/>
  <c r="D125" i="131"/>
  <c r="C125" i="131"/>
  <c r="B125" i="131"/>
  <c r="E125" i="131" s="1"/>
  <c r="D124" i="131"/>
  <c r="C124" i="131"/>
  <c r="B124" i="131"/>
  <c r="E124" i="131" s="1"/>
  <c r="D123" i="131"/>
  <c r="C123" i="131"/>
  <c r="B123" i="131"/>
  <c r="E123" i="131" s="1"/>
  <c r="D122" i="131"/>
  <c r="C122" i="131"/>
  <c r="B122" i="131"/>
  <c r="E122" i="131" s="1"/>
  <c r="D121" i="131"/>
  <c r="D128" i="131" s="1"/>
  <c r="C121" i="131"/>
  <c r="C128" i="131" s="1"/>
  <c r="B121" i="131"/>
  <c r="B128" i="131" s="1"/>
  <c r="J118" i="131"/>
  <c r="I118" i="131"/>
  <c r="H118" i="131"/>
  <c r="E7" i="131"/>
  <c r="D7" i="131"/>
  <c r="C7" i="131"/>
  <c r="C8" i="131" s="1"/>
  <c r="D127" i="130"/>
  <c r="C127" i="130"/>
  <c r="B127" i="130"/>
  <c r="E127" i="130" s="1"/>
  <c r="D126" i="130"/>
  <c r="C126" i="130"/>
  <c r="B126" i="130"/>
  <c r="E126" i="130" s="1"/>
  <c r="D125" i="130"/>
  <c r="C125" i="130"/>
  <c r="B125" i="130"/>
  <c r="E125" i="130" s="1"/>
  <c r="D124" i="130"/>
  <c r="C124" i="130"/>
  <c r="B124" i="130"/>
  <c r="E124" i="130" s="1"/>
  <c r="D123" i="130"/>
  <c r="C123" i="130"/>
  <c r="B123" i="130"/>
  <c r="E123" i="130" s="1"/>
  <c r="D122" i="130"/>
  <c r="C122" i="130"/>
  <c r="B122" i="130"/>
  <c r="E122" i="130" s="1"/>
  <c r="D121" i="130"/>
  <c r="D128" i="130" s="1"/>
  <c r="C121" i="130"/>
  <c r="C128" i="130" s="1"/>
  <c r="B121" i="130"/>
  <c r="B128" i="130" s="1"/>
  <c r="E128" i="130" s="1"/>
  <c r="J118" i="130"/>
  <c r="I118" i="130"/>
  <c r="H118" i="130"/>
  <c r="E7" i="130"/>
  <c r="D7" i="130"/>
  <c r="C7" i="130"/>
  <c r="C8" i="130" s="1"/>
  <c r="D127" i="129"/>
  <c r="C127" i="129"/>
  <c r="B127" i="129"/>
  <c r="E127" i="129" s="1"/>
  <c r="D126" i="129"/>
  <c r="C126" i="129"/>
  <c r="B126" i="129"/>
  <c r="E126" i="129" s="1"/>
  <c r="D125" i="129"/>
  <c r="C125" i="129"/>
  <c r="B125" i="129"/>
  <c r="E125" i="129" s="1"/>
  <c r="D124" i="129"/>
  <c r="C124" i="129"/>
  <c r="B124" i="129"/>
  <c r="E124" i="129" s="1"/>
  <c r="D123" i="129"/>
  <c r="C123" i="129"/>
  <c r="B123" i="129"/>
  <c r="E123" i="129" s="1"/>
  <c r="D122" i="129"/>
  <c r="C122" i="129"/>
  <c r="B122" i="129"/>
  <c r="E122" i="129" s="1"/>
  <c r="D121" i="129"/>
  <c r="D128" i="129" s="1"/>
  <c r="C121" i="129"/>
  <c r="C128" i="129" s="1"/>
  <c r="B121" i="129"/>
  <c r="B128" i="129" s="1"/>
  <c r="J118" i="129"/>
  <c r="I118" i="129"/>
  <c r="H118" i="129"/>
  <c r="E7" i="129"/>
  <c r="D7" i="129"/>
  <c r="C7" i="129"/>
  <c r="C8" i="129" s="1"/>
  <c r="D127" i="128"/>
  <c r="C127" i="128"/>
  <c r="B127" i="128"/>
  <c r="E127" i="128" s="1"/>
  <c r="D126" i="128"/>
  <c r="C126" i="128"/>
  <c r="B126" i="128"/>
  <c r="E126" i="128" s="1"/>
  <c r="D125" i="128"/>
  <c r="C125" i="128"/>
  <c r="B125" i="128"/>
  <c r="E125" i="128" s="1"/>
  <c r="D124" i="128"/>
  <c r="C124" i="128"/>
  <c r="B124" i="128"/>
  <c r="E124" i="128" s="1"/>
  <c r="D123" i="128"/>
  <c r="C123" i="128"/>
  <c r="B123" i="128"/>
  <c r="E123" i="128" s="1"/>
  <c r="D122" i="128"/>
  <c r="C122" i="128"/>
  <c r="B122" i="128"/>
  <c r="E122" i="128" s="1"/>
  <c r="D121" i="128"/>
  <c r="D128" i="128" s="1"/>
  <c r="C121" i="128"/>
  <c r="C128" i="128" s="1"/>
  <c r="B121" i="128"/>
  <c r="B128" i="128" s="1"/>
  <c r="E128" i="128" s="1"/>
  <c r="J118" i="128"/>
  <c r="I118" i="128"/>
  <c r="H118" i="128"/>
  <c r="E7" i="128"/>
  <c r="D7" i="128"/>
  <c r="C7" i="128"/>
  <c r="C8" i="128" s="1"/>
  <c r="D127" i="127"/>
  <c r="C127" i="127"/>
  <c r="B127" i="127"/>
  <c r="E127" i="127" s="1"/>
  <c r="D126" i="127"/>
  <c r="C126" i="127"/>
  <c r="B126" i="127"/>
  <c r="E126" i="127" s="1"/>
  <c r="D125" i="127"/>
  <c r="C125" i="127"/>
  <c r="B125" i="127"/>
  <c r="E125" i="127" s="1"/>
  <c r="D124" i="127"/>
  <c r="C124" i="127"/>
  <c r="B124" i="127"/>
  <c r="E124" i="127" s="1"/>
  <c r="D123" i="127"/>
  <c r="C123" i="127"/>
  <c r="B123" i="127"/>
  <c r="E123" i="127" s="1"/>
  <c r="D122" i="127"/>
  <c r="C122" i="127"/>
  <c r="B122" i="127"/>
  <c r="E122" i="127" s="1"/>
  <c r="D121" i="127"/>
  <c r="D128" i="127" s="1"/>
  <c r="C121" i="127"/>
  <c r="C128" i="127" s="1"/>
  <c r="B121" i="127"/>
  <c r="B128" i="127" s="1"/>
  <c r="J118" i="127"/>
  <c r="I118" i="127"/>
  <c r="H118" i="127"/>
  <c r="E7" i="127"/>
  <c r="D7" i="127"/>
  <c r="C7" i="127"/>
  <c r="C8" i="127" s="1"/>
  <c r="D60" i="126"/>
  <c r="C60" i="126"/>
  <c r="B60" i="126"/>
  <c r="E60" i="126" s="1"/>
  <c r="D59" i="126"/>
  <c r="C59" i="126"/>
  <c r="B59" i="126"/>
  <c r="E59" i="126" s="1"/>
  <c r="D58" i="126"/>
  <c r="C58" i="126"/>
  <c r="B58" i="126"/>
  <c r="E58" i="126" s="1"/>
  <c r="D57" i="126"/>
  <c r="C57" i="126"/>
  <c r="B57" i="126"/>
  <c r="E57" i="126" s="1"/>
  <c r="D56" i="126"/>
  <c r="C56" i="126"/>
  <c r="B56" i="126"/>
  <c r="E56" i="126" s="1"/>
  <c r="D55" i="126"/>
  <c r="C55" i="126"/>
  <c r="B55" i="126"/>
  <c r="E55" i="126" s="1"/>
  <c r="D54" i="126"/>
  <c r="D61" i="126" s="1"/>
  <c r="C54" i="126"/>
  <c r="C61" i="126" s="1"/>
  <c r="B54" i="126"/>
  <c r="B61" i="126" s="1"/>
  <c r="E61" i="126" s="1"/>
  <c r="J51" i="126"/>
  <c r="I51" i="126"/>
  <c r="H51" i="126"/>
  <c r="E7" i="126"/>
  <c r="D7" i="126"/>
  <c r="C7" i="126"/>
  <c r="C8" i="126" s="1"/>
  <c r="D60" i="125"/>
  <c r="C60" i="125"/>
  <c r="B60" i="125"/>
  <c r="E60" i="125" s="1"/>
  <c r="D59" i="125"/>
  <c r="C59" i="125"/>
  <c r="B59" i="125"/>
  <c r="E59" i="125" s="1"/>
  <c r="D58" i="125"/>
  <c r="C58" i="125"/>
  <c r="B58" i="125"/>
  <c r="E58" i="125" s="1"/>
  <c r="D57" i="125"/>
  <c r="C57" i="125"/>
  <c r="B57" i="125"/>
  <c r="E57" i="125" s="1"/>
  <c r="D56" i="125"/>
  <c r="C56" i="125"/>
  <c r="B56" i="125"/>
  <c r="E56" i="125" s="1"/>
  <c r="D55" i="125"/>
  <c r="C55" i="125"/>
  <c r="B55" i="125"/>
  <c r="E55" i="125" s="1"/>
  <c r="D54" i="125"/>
  <c r="D61" i="125" s="1"/>
  <c r="C54" i="125"/>
  <c r="C61" i="125" s="1"/>
  <c r="B54" i="125"/>
  <c r="B61" i="125" s="1"/>
  <c r="J51" i="125"/>
  <c r="I51" i="125"/>
  <c r="H51" i="125"/>
  <c r="E7" i="125"/>
  <c r="D7" i="125"/>
  <c r="C7" i="125"/>
  <c r="D60" i="124"/>
  <c r="C60" i="124"/>
  <c r="B60" i="124"/>
  <c r="E60" i="124" s="1"/>
  <c r="D59" i="124"/>
  <c r="C59" i="124"/>
  <c r="B59" i="124"/>
  <c r="E59" i="124" s="1"/>
  <c r="D58" i="124"/>
  <c r="C58" i="124"/>
  <c r="B58" i="124"/>
  <c r="E58" i="124" s="1"/>
  <c r="D57" i="124"/>
  <c r="C57" i="124"/>
  <c r="B57" i="124"/>
  <c r="E57" i="124" s="1"/>
  <c r="D56" i="124"/>
  <c r="C56" i="124"/>
  <c r="B56" i="124"/>
  <c r="E56" i="124" s="1"/>
  <c r="D55" i="124"/>
  <c r="C55" i="124"/>
  <c r="B55" i="124"/>
  <c r="E55" i="124" s="1"/>
  <c r="D54" i="124"/>
  <c r="D61" i="124" s="1"/>
  <c r="C54" i="124"/>
  <c r="C61" i="124" s="1"/>
  <c r="B54" i="124"/>
  <c r="B61" i="124" s="1"/>
  <c r="J51" i="124"/>
  <c r="I51" i="124"/>
  <c r="H51" i="124"/>
  <c r="E7" i="124"/>
  <c r="D7" i="124"/>
  <c r="C7" i="124"/>
  <c r="D127" i="123"/>
  <c r="C127" i="123"/>
  <c r="B127" i="123"/>
  <c r="E127" i="123" s="1"/>
  <c r="D126" i="123"/>
  <c r="C126" i="123"/>
  <c r="B126" i="123"/>
  <c r="E126" i="123" s="1"/>
  <c r="D125" i="123"/>
  <c r="C125" i="123"/>
  <c r="B125" i="123"/>
  <c r="E125" i="123" s="1"/>
  <c r="D124" i="123"/>
  <c r="C124" i="123"/>
  <c r="B124" i="123"/>
  <c r="E124" i="123" s="1"/>
  <c r="D123" i="123"/>
  <c r="C123" i="123"/>
  <c r="B123" i="123"/>
  <c r="E123" i="123" s="1"/>
  <c r="D122" i="123"/>
  <c r="C122" i="123"/>
  <c r="B122" i="123"/>
  <c r="E122" i="123" s="1"/>
  <c r="D121" i="123"/>
  <c r="D128" i="123" s="1"/>
  <c r="C121" i="123"/>
  <c r="C128" i="123" s="1"/>
  <c r="B121" i="123"/>
  <c r="B128" i="123" s="1"/>
  <c r="E128" i="123" s="1"/>
  <c r="J118" i="123"/>
  <c r="I118" i="123"/>
  <c r="H118" i="123"/>
  <c r="E7" i="123"/>
  <c r="D7" i="123"/>
  <c r="C7" i="123"/>
  <c r="D127" i="122"/>
  <c r="C127" i="122"/>
  <c r="B127" i="122"/>
  <c r="E127" i="122" s="1"/>
  <c r="D126" i="122"/>
  <c r="C126" i="122"/>
  <c r="B126" i="122"/>
  <c r="E126" i="122" s="1"/>
  <c r="D125" i="122"/>
  <c r="C125" i="122"/>
  <c r="B125" i="122"/>
  <c r="E125" i="122" s="1"/>
  <c r="D124" i="122"/>
  <c r="C124" i="122"/>
  <c r="B124" i="122"/>
  <c r="E124" i="122" s="1"/>
  <c r="D123" i="122"/>
  <c r="C123" i="122"/>
  <c r="B123" i="122"/>
  <c r="E123" i="122" s="1"/>
  <c r="D122" i="122"/>
  <c r="C122" i="122"/>
  <c r="B122" i="122"/>
  <c r="E122" i="122" s="1"/>
  <c r="D121" i="122"/>
  <c r="D128" i="122" s="1"/>
  <c r="C121" i="122"/>
  <c r="C128" i="122" s="1"/>
  <c r="B121" i="122"/>
  <c r="B128" i="122" s="1"/>
  <c r="E128" i="122" s="1"/>
  <c r="J118" i="122"/>
  <c r="I118" i="122"/>
  <c r="H118" i="122"/>
  <c r="E7" i="122"/>
  <c r="D7" i="122"/>
  <c r="C7" i="122"/>
  <c r="D127" i="121"/>
  <c r="C127" i="121"/>
  <c r="B127" i="121"/>
  <c r="E127" i="121" s="1"/>
  <c r="D126" i="121"/>
  <c r="C126" i="121"/>
  <c r="B126" i="121"/>
  <c r="E126" i="121" s="1"/>
  <c r="D125" i="121"/>
  <c r="C125" i="121"/>
  <c r="B125" i="121"/>
  <c r="E125" i="121" s="1"/>
  <c r="D124" i="121"/>
  <c r="C124" i="121"/>
  <c r="B124" i="121"/>
  <c r="E124" i="121" s="1"/>
  <c r="D123" i="121"/>
  <c r="C123" i="121"/>
  <c r="B123" i="121"/>
  <c r="E123" i="121" s="1"/>
  <c r="D122" i="121"/>
  <c r="C122" i="121"/>
  <c r="B122" i="121"/>
  <c r="E122" i="121" s="1"/>
  <c r="D121" i="121"/>
  <c r="D128" i="121" s="1"/>
  <c r="C121" i="121"/>
  <c r="C128" i="121" s="1"/>
  <c r="B121" i="121"/>
  <c r="B128" i="121" s="1"/>
  <c r="E128" i="121" s="1"/>
  <c r="J118" i="121"/>
  <c r="I118" i="121"/>
  <c r="H118" i="121"/>
  <c r="E7" i="121"/>
  <c r="D7" i="121"/>
  <c r="C7" i="121"/>
  <c r="C8" i="121" s="1"/>
  <c r="D127" i="120"/>
  <c r="C127" i="120"/>
  <c r="B127" i="120"/>
  <c r="E127" i="120" s="1"/>
  <c r="D126" i="120"/>
  <c r="C126" i="120"/>
  <c r="B126" i="120"/>
  <c r="E126" i="120" s="1"/>
  <c r="D125" i="120"/>
  <c r="C125" i="120"/>
  <c r="B125" i="120"/>
  <c r="E125" i="120" s="1"/>
  <c r="D124" i="120"/>
  <c r="C124" i="120"/>
  <c r="B124" i="120"/>
  <c r="E124" i="120" s="1"/>
  <c r="D123" i="120"/>
  <c r="C123" i="120"/>
  <c r="B123" i="120"/>
  <c r="E123" i="120" s="1"/>
  <c r="D122" i="120"/>
  <c r="C122" i="120"/>
  <c r="B122" i="120"/>
  <c r="E122" i="120" s="1"/>
  <c r="D121" i="120"/>
  <c r="D128" i="120" s="1"/>
  <c r="C121" i="120"/>
  <c r="C128" i="120" s="1"/>
  <c r="B121" i="120"/>
  <c r="B128" i="120" s="1"/>
  <c r="J118" i="120"/>
  <c r="I118" i="120"/>
  <c r="H118" i="120"/>
  <c r="E7" i="120"/>
  <c r="D7" i="120"/>
  <c r="C7" i="120"/>
  <c r="D127" i="119"/>
  <c r="C127" i="119"/>
  <c r="B127" i="119"/>
  <c r="E127" i="119" s="1"/>
  <c r="D126" i="119"/>
  <c r="C126" i="119"/>
  <c r="B126" i="119"/>
  <c r="E126" i="119" s="1"/>
  <c r="D125" i="119"/>
  <c r="C125" i="119"/>
  <c r="B125" i="119"/>
  <c r="E125" i="119" s="1"/>
  <c r="D124" i="119"/>
  <c r="C124" i="119"/>
  <c r="B124" i="119"/>
  <c r="E124" i="119" s="1"/>
  <c r="D123" i="119"/>
  <c r="C123" i="119"/>
  <c r="B123" i="119"/>
  <c r="E123" i="119" s="1"/>
  <c r="D122" i="119"/>
  <c r="C122" i="119"/>
  <c r="B122" i="119"/>
  <c r="E122" i="119" s="1"/>
  <c r="D121" i="119"/>
  <c r="D128" i="119" s="1"/>
  <c r="C121" i="119"/>
  <c r="C128" i="119" s="1"/>
  <c r="B121" i="119"/>
  <c r="B128" i="119" s="1"/>
  <c r="E128" i="119" s="1"/>
  <c r="J118" i="119"/>
  <c r="I118" i="119"/>
  <c r="H118" i="119"/>
  <c r="E7" i="119"/>
  <c r="D7" i="119"/>
  <c r="C7" i="119"/>
  <c r="C8" i="119" s="1"/>
  <c r="D127" i="118"/>
  <c r="C127" i="118"/>
  <c r="B127" i="118"/>
  <c r="E127" i="118" s="1"/>
  <c r="D126" i="118"/>
  <c r="C126" i="118"/>
  <c r="B126" i="118"/>
  <c r="E126" i="118" s="1"/>
  <c r="D125" i="118"/>
  <c r="C125" i="118"/>
  <c r="B125" i="118"/>
  <c r="E125" i="118" s="1"/>
  <c r="D124" i="118"/>
  <c r="C124" i="118"/>
  <c r="B124" i="118"/>
  <c r="E124" i="118" s="1"/>
  <c r="D123" i="118"/>
  <c r="C123" i="118"/>
  <c r="B123" i="118"/>
  <c r="E123" i="118" s="1"/>
  <c r="D122" i="118"/>
  <c r="C122" i="118"/>
  <c r="B122" i="118"/>
  <c r="E122" i="118" s="1"/>
  <c r="D121" i="118"/>
  <c r="D128" i="118" s="1"/>
  <c r="C121" i="118"/>
  <c r="C128" i="118" s="1"/>
  <c r="B121" i="118"/>
  <c r="B128" i="118" s="1"/>
  <c r="E128" i="118" s="1"/>
  <c r="J118" i="118"/>
  <c r="I118" i="118"/>
  <c r="H118" i="118"/>
  <c r="E7" i="118"/>
  <c r="D7" i="118"/>
  <c r="C7" i="118"/>
  <c r="C8" i="118" s="1"/>
  <c r="D127" i="117"/>
  <c r="C127" i="117"/>
  <c r="B127" i="117"/>
  <c r="E127" i="117" s="1"/>
  <c r="D126" i="117"/>
  <c r="C126" i="117"/>
  <c r="B126" i="117"/>
  <c r="E126" i="117" s="1"/>
  <c r="D125" i="117"/>
  <c r="C125" i="117"/>
  <c r="B125" i="117"/>
  <c r="E125" i="117" s="1"/>
  <c r="D124" i="117"/>
  <c r="C124" i="117"/>
  <c r="B124" i="117"/>
  <c r="E124" i="117" s="1"/>
  <c r="D123" i="117"/>
  <c r="C123" i="117"/>
  <c r="B123" i="117"/>
  <c r="E123" i="117" s="1"/>
  <c r="D122" i="117"/>
  <c r="C122" i="117"/>
  <c r="B122" i="117"/>
  <c r="E122" i="117" s="1"/>
  <c r="D121" i="117"/>
  <c r="D128" i="117" s="1"/>
  <c r="C121" i="117"/>
  <c r="C128" i="117" s="1"/>
  <c r="B121" i="117"/>
  <c r="E121" i="117" s="1"/>
  <c r="J118" i="117"/>
  <c r="I118" i="117"/>
  <c r="H118" i="117"/>
  <c r="E7" i="117"/>
  <c r="D7" i="117"/>
  <c r="C7" i="117"/>
  <c r="C8" i="117" s="1"/>
  <c r="D127" i="116"/>
  <c r="C127" i="116"/>
  <c r="B127" i="116"/>
  <c r="E127" i="116" s="1"/>
  <c r="D126" i="116"/>
  <c r="C126" i="116"/>
  <c r="B126" i="116"/>
  <c r="E126" i="116" s="1"/>
  <c r="D125" i="116"/>
  <c r="C125" i="116"/>
  <c r="B125" i="116"/>
  <c r="E125" i="116" s="1"/>
  <c r="D124" i="116"/>
  <c r="C124" i="116"/>
  <c r="B124" i="116"/>
  <c r="E124" i="116" s="1"/>
  <c r="D123" i="116"/>
  <c r="C123" i="116"/>
  <c r="B123" i="116"/>
  <c r="E123" i="116" s="1"/>
  <c r="D122" i="116"/>
  <c r="C122" i="116"/>
  <c r="B122" i="116"/>
  <c r="E122" i="116" s="1"/>
  <c r="D121" i="116"/>
  <c r="D128" i="116" s="1"/>
  <c r="C121" i="116"/>
  <c r="C128" i="116" s="1"/>
  <c r="B121" i="116"/>
  <c r="B128" i="116" s="1"/>
  <c r="J118" i="116"/>
  <c r="I118" i="116"/>
  <c r="H118" i="116"/>
  <c r="E7" i="116"/>
  <c r="D7" i="116"/>
  <c r="C7" i="116"/>
  <c r="E127" i="115"/>
  <c r="D127" i="115"/>
  <c r="C127" i="115"/>
  <c r="B127" i="115"/>
  <c r="D126" i="115"/>
  <c r="C126" i="115"/>
  <c r="B126" i="115"/>
  <c r="E126" i="115" s="1"/>
  <c r="E125" i="115"/>
  <c r="D125" i="115"/>
  <c r="C125" i="115"/>
  <c r="B125" i="115"/>
  <c r="D124" i="115"/>
  <c r="C124" i="115"/>
  <c r="B124" i="115"/>
  <c r="E124" i="115" s="1"/>
  <c r="E123" i="115"/>
  <c r="D123" i="115"/>
  <c r="C123" i="115"/>
  <c r="B123" i="115"/>
  <c r="D122" i="115"/>
  <c r="C122" i="115"/>
  <c r="B122" i="115"/>
  <c r="E122" i="115" s="1"/>
  <c r="E121" i="115"/>
  <c r="D121" i="115"/>
  <c r="D128" i="115" s="1"/>
  <c r="C121" i="115"/>
  <c r="C128" i="115" s="1"/>
  <c r="B121" i="115"/>
  <c r="B128" i="115" s="1"/>
  <c r="J118" i="115"/>
  <c r="I118" i="115"/>
  <c r="H118" i="115"/>
  <c r="AC9" i="115"/>
  <c r="AK8" i="115"/>
  <c r="AL8" i="115" s="1"/>
  <c r="AG8" i="115"/>
  <c r="AH8" i="115" s="1"/>
  <c r="AD8" i="115"/>
  <c r="AC8" i="115"/>
  <c r="Y8" i="115"/>
  <c r="U8" i="115"/>
  <c r="V8" i="115" s="1"/>
  <c r="Q8" i="115"/>
  <c r="R8" i="115" s="1"/>
  <c r="C8" i="115"/>
  <c r="AK7" i="115"/>
  <c r="AL7" i="115" s="1"/>
  <c r="AG7" i="115"/>
  <c r="AH7" i="115" s="1"/>
  <c r="AC7" i="115"/>
  <c r="Y7" i="115"/>
  <c r="Z7" i="115" s="1"/>
  <c r="U7" i="115"/>
  <c r="V7" i="115" s="1"/>
  <c r="Q7" i="115"/>
  <c r="R7" i="115" s="1"/>
  <c r="E7" i="115"/>
  <c r="D7" i="115"/>
  <c r="C7" i="115"/>
  <c r="AL6" i="115"/>
  <c r="AK6" i="115"/>
  <c r="AG6" i="115"/>
  <c r="AC6" i="115"/>
  <c r="AD6" i="115" s="1"/>
  <c r="Y6" i="115"/>
  <c r="Z6" i="115" s="1"/>
  <c r="V6" i="115"/>
  <c r="U6" i="115"/>
  <c r="Q6" i="115"/>
  <c r="AK5" i="115"/>
  <c r="AL5" i="115" s="1"/>
  <c r="AG5" i="115"/>
  <c r="AH5" i="115" s="1"/>
  <c r="AD5" i="115"/>
  <c r="AC5" i="115"/>
  <c r="AD7" i="115" s="1"/>
  <c r="Y5" i="115"/>
  <c r="U5" i="115"/>
  <c r="V5" i="115" s="1"/>
  <c r="Q5" i="115"/>
  <c r="Q9" i="115" s="1"/>
  <c r="D127" i="114"/>
  <c r="C127" i="114"/>
  <c r="B127" i="114"/>
  <c r="E127" i="114" s="1"/>
  <c r="D126" i="114"/>
  <c r="C126" i="114"/>
  <c r="B126" i="114"/>
  <c r="E126" i="114" s="1"/>
  <c r="D125" i="114"/>
  <c r="C125" i="114"/>
  <c r="B125" i="114"/>
  <c r="E125" i="114" s="1"/>
  <c r="D124" i="114"/>
  <c r="C124" i="114"/>
  <c r="B124" i="114"/>
  <c r="E124" i="114" s="1"/>
  <c r="D123" i="114"/>
  <c r="C123" i="114"/>
  <c r="B123" i="114"/>
  <c r="E123" i="114" s="1"/>
  <c r="D122" i="114"/>
  <c r="C122" i="114"/>
  <c r="B122" i="114"/>
  <c r="E122" i="114" s="1"/>
  <c r="D121" i="114"/>
  <c r="D128" i="114" s="1"/>
  <c r="C121" i="114"/>
  <c r="C128" i="114" s="1"/>
  <c r="B121" i="114"/>
  <c r="J118" i="114"/>
  <c r="I118" i="114"/>
  <c r="H118" i="114"/>
  <c r="E7" i="114"/>
  <c r="D7" i="114"/>
  <c r="C7" i="114"/>
  <c r="C8" i="114" s="1"/>
  <c r="D127" i="113"/>
  <c r="C127" i="113"/>
  <c r="B127" i="113"/>
  <c r="E127" i="113" s="1"/>
  <c r="D126" i="113"/>
  <c r="C126" i="113"/>
  <c r="B126" i="113"/>
  <c r="E126" i="113" s="1"/>
  <c r="D125" i="113"/>
  <c r="C125" i="113"/>
  <c r="B125" i="113"/>
  <c r="E125" i="113" s="1"/>
  <c r="D124" i="113"/>
  <c r="C124" i="113"/>
  <c r="B124" i="113"/>
  <c r="E124" i="113" s="1"/>
  <c r="D123" i="113"/>
  <c r="C123" i="113"/>
  <c r="B123" i="113"/>
  <c r="E123" i="113" s="1"/>
  <c r="D122" i="113"/>
  <c r="C122" i="113"/>
  <c r="B122" i="113"/>
  <c r="E122" i="113" s="1"/>
  <c r="D121" i="113"/>
  <c r="D128" i="113" s="1"/>
  <c r="C121" i="113"/>
  <c r="C128" i="113" s="1"/>
  <c r="B121" i="113"/>
  <c r="B128" i="113" s="1"/>
  <c r="J118" i="113"/>
  <c r="I118" i="113"/>
  <c r="H118" i="113"/>
  <c r="E7" i="113"/>
  <c r="D7" i="113"/>
  <c r="C7" i="113"/>
  <c r="C8" i="113" s="1"/>
  <c r="D127" i="112"/>
  <c r="C127" i="112"/>
  <c r="B127" i="112"/>
  <c r="E127" i="112" s="1"/>
  <c r="D126" i="112"/>
  <c r="C126" i="112"/>
  <c r="B126" i="112"/>
  <c r="E126" i="112" s="1"/>
  <c r="D125" i="112"/>
  <c r="C125" i="112"/>
  <c r="B125" i="112"/>
  <c r="E125" i="112" s="1"/>
  <c r="D124" i="112"/>
  <c r="C124" i="112"/>
  <c r="B124" i="112"/>
  <c r="E124" i="112" s="1"/>
  <c r="D123" i="112"/>
  <c r="C123" i="112"/>
  <c r="B123" i="112"/>
  <c r="E123" i="112" s="1"/>
  <c r="D122" i="112"/>
  <c r="C122" i="112"/>
  <c r="B122" i="112"/>
  <c r="E122" i="112" s="1"/>
  <c r="D121" i="112"/>
  <c r="D128" i="112" s="1"/>
  <c r="C121" i="112"/>
  <c r="C128" i="112" s="1"/>
  <c r="B121" i="112"/>
  <c r="B128" i="112" s="1"/>
  <c r="E128" i="112" s="1"/>
  <c r="J118" i="112"/>
  <c r="I118" i="112"/>
  <c r="H118" i="112"/>
  <c r="E7" i="112"/>
  <c r="D7" i="112"/>
  <c r="C7" i="112"/>
  <c r="C8" i="112" s="1"/>
  <c r="D127" i="111"/>
  <c r="C127" i="111"/>
  <c r="B127" i="111"/>
  <c r="E127" i="111" s="1"/>
  <c r="D126" i="111"/>
  <c r="C126" i="111"/>
  <c r="B126" i="111"/>
  <c r="E126" i="111" s="1"/>
  <c r="D125" i="111"/>
  <c r="C125" i="111"/>
  <c r="B125" i="111"/>
  <c r="E125" i="111" s="1"/>
  <c r="D124" i="111"/>
  <c r="C124" i="111"/>
  <c r="B124" i="111"/>
  <c r="E124" i="111" s="1"/>
  <c r="D123" i="111"/>
  <c r="C123" i="111"/>
  <c r="B123" i="111"/>
  <c r="E123" i="111" s="1"/>
  <c r="D122" i="111"/>
  <c r="C122" i="111"/>
  <c r="B122" i="111"/>
  <c r="E122" i="111" s="1"/>
  <c r="D121" i="111"/>
  <c r="D128" i="111" s="1"/>
  <c r="C121" i="111"/>
  <c r="C128" i="111" s="1"/>
  <c r="B121" i="111"/>
  <c r="B128" i="111" s="1"/>
  <c r="J118" i="111"/>
  <c r="I118" i="111"/>
  <c r="H118" i="111"/>
  <c r="E7" i="111"/>
  <c r="D7" i="111"/>
  <c r="C7" i="111"/>
  <c r="C8" i="111" s="1"/>
  <c r="D60" i="110"/>
  <c r="C60" i="110"/>
  <c r="B60" i="110"/>
  <c r="E60" i="110" s="1"/>
  <c r="D59" i="110"/>
  <c r="C59" i="110"/>
  <c r="B59" i="110"/>
  <c r="E59" i="110" s="1"/>
  <c r="D58" i="110"/>
  <c r="C58" i="110"/>
  <c r="B58" i="110"/>
  <c r="E58" i="110" s="1"/>
  <c r="D57" i="110"/>
  <c r="C57" i="110"/>
  <c r="B57" i="110"/>
  <c r="E57" i="110" s="1"/>
  <c r="D56" i="110"/>
  <c r="C56" i="110"/>
  <c r="B56" i="110"/>
  <c r="E56" i="110" s="1"/>
  <c r="D55" i="110"/>
  <c r="C55" i="110"/>
  <c r="B55" i="110"/>
  <c r="E55" i="110" s="1"/>
  <c r="D54" i="110"/>
  <c r="D61" i="110" s="1"/>
  <c r="C54" i="110"/>
  <c r="C61" i="110" s="1"/>
  <c r="B54" i="110"/>
  <c r="B61" i="110" s="1"/>
  <c r="J51" i="110"/>
  <c r="I51" i="110"/>
  <c r="H51" i="110"/>
  <c r="E7" i="110"/>
  <c r="D7" i="110"/>
  <c r="C7" i="110"/>
  <c r="D60" i="109"/>
  <c r="C60" i="109"/>
  <c r="B60" i="109"/>
  <c r="E60" i="109" s="1"/>
  <c r="D59" i="109"/>
  <c r="C59" i="109"/>
  <c r="B59" i="109"/>
  <c r="E59" i="109" s="1"/>
  <c r="D58" i="109"/>
  <c r="C58" i="109"/>
  <c r="B58" i="109"/>
  <c r="E58" i="109" s="1"/>
  <c r="D57" i="109"/>
  <c r="C57" i="109"/>
  <c r="B57" i="109"/>
  <c r="E57" i="109" s="1"/>
  <c r="D56" i="109"/>
  <c r="C56" i="109"/>
  <c r="B56" i="109"/>
  <c r="E56" i="109" s="1"/>
  <c r="D55" i="109"/>
  <c r="C55" i="109"/>
  <c r="B55" i="109"/>
  <c r="E55" i="109" s="1"/>
  <c r="D54" i="109"/>
  <c r="D61" i="109" s="1"/>
  <c r="C54" i="109"/>
  <c r="C61" i="109" s="1"/>
  <c r="B54" i="109"/>
  <c r="B61" i="109" s="1"/>
  <c r="J51" i="109"/>
  <c r="I51" i="109"/>
  <c r="H51" i="109"/>
  <c r="E7" i="109"/>
  <c r="D7" i="109"/>
  <c r="C7" i="109"/>
  <c r="C8" i="109" s="1"/>
  <c r="D127" i="108"/>
  <c r="C127" i="108"/>
  <c r="B127" i="108"/>
  <c r="E127" i="108" s="1"/>
  <c r="D126" i="108"/>
  <c r="C126" i="108"/>
  <c r="B126" i="108"/>
  <c r="E126" i="108" s="1"/>
  <c r="D125" i="108"/>
  <c r="C125" i="108"/>
  <c r="B125" i="108"/>
  <c r="E125" i="108" s="1"/>
  <c r="D124" i="108"/>
  <c r="C124" i="108"/>
  <c r="B124" i="108"/>
  <c r="E124" i="108" s="1"/>
  <c r="D123" i="108"/>
  <c r="C123" i="108"/>
  <c r="B123" i="108"/>
  <c r="E123" i="108" s="1"/>
  <c r="D122" i="108"/>
  <c r="C122" i="108"/>
  <c r="B122" i="108"/>
  <c r="E122" i="108" s="1"/>
  <c r="D121" i="108"/>
  <c r="D128" i="108" s="1"/>
  <c r="C121" i="108"/>
  <c r="C128" i="108" s="1"/>
  <c r="B121" i="108"/>
  <c r="B128" i="108" s="1"/>
  <c r="E128" i="108" s="1"/>
  <c r="J118" i="108"/>
  <c r="I118" i="108"/>
  <c r="H118" i="108"/>
  <c r="E7" i="108"/>
  <c r="D7" i="108"/>
  <c r="C7" i="108"/>
  <c r="C8" i="108" s="1"/>
  <c r="D60" i="107"/>
  <c r="C60" i="107"/>
  <c r="B60" i="107"/>
  <c r="E60" i="107" s="1"/>
  <c r="D59" i="107"/>
  <c r="C59" i="107"/>
  <c r="B59" i="107"/>
  <c r="E59" i="107" s="1"/>
  <c r="D58" i="107"/>
  <c r="C58" i="107"/>
  <c r="B58" i="107"/>
  <c r="E58" i="107" s="1"/>
  <c r="D57" i="107"/>
  <c r="C57" i="107"/>
  <c r="B57" i="107"/>
  <c r="E57" i="107" s="1"/>
  <c r="D56" i="107"/>
  <c r="C56" i="107"/>
  <c r="B56" i="107"/>
  <c r="E56" i="107" s="1"/>
  <c r="D55" i="107"/>
  <c r="C55" i="107"/>
  <c r="B55" i="107"/>
  <c r="E55" i="107" s="1"/>
  <c r="D54" i="107"/>
  <c r="D61" i="107" s="1"/>
  <c r="C54" i="107"/>
  <c r="C61" i="107" s="1"/>
  <c r="B54" i="107"/>
  <c r="J51" i="107"/>
  <c r="I51" i="107"/>
  <c r="H51" i="107"/>
  <c r="E7" i="107"/>
  <c r="D7" i="107"/>
  <c r="C7" i="107"/>
  <c r="C8" i="107" s="1"/>
  <c r="H40" i="32"/>
  <c r="B43" i="32"/>
  <c r="I7" i="86"/>
  <c r="J7" i="86"/>
  <c r="H7" i="86"/>
  <c r="H8" i="86" s="1"/>
  <c r="I7" i="87"/>
  <c r="J7" i="87"/>
  <c r="H7" i="87"/>
  <c r="G7" i="83"/>
  <c r="I349" i="84"/>
  <c r="H349" i="84"/>
  <c r="H265" i="86"/>
  <c r="H266" i="86"/>
  <c r="H267" i="86"/>
  <c r="H268" i="86"/>
  <c r="H269" i="86"/>
  <c r="H270" i="86"/>
  <c r="G265" i="86"/>
  <c r="G271" i="86" s="1"/>
  <c r="G266" i="86"/>
  <c r="G267" i="86"/>
  <c r="G268" i="86"/>
  <c r="I268" i="86" s="1"/>
  <c r="G269" i="86"/>
  <c r="G270" i="86"/>
  <c r="F265" i="86"/>
  <c r="F266" i="86"/>
  <c r="I266" i="86" s="1"/>
  <c r="F267" i="86"/>
  <c r="I267" i="86" s="1"/>
  <c r="F268" i="86"/>
  <c r="F269" i="86"/>
  <c r="I269" i="86" s="1"/>
  <c r="F270" i="86"/>
  <c r="I270" i="86" s="1"/>
  <c r="F264" i="86"/>
  <c r="I264" i="86" s="1"/>
  <c r="G264" i="86"/>
  <c r="H264" i="86"/>
  <c r="H271" i="86" s="1"/>
  <c r="F260" i="87"/>
  <c r="F262" i="87"/>
  <c r="H262" i="87"/>
  <c r="G262" i="87"/>
  <c r="H260" i="87"/>
  <c r="G260" i="87"/>
  <c r="H348" i="84"/>
  <c r="H350" i="84"/>
  <c r="H351" i="84"/>
  <c r="H352" i="84"/>
  <c r="H353" i="84"/>
  <c r="H354" i="84"/>
  <c r="G350" i="84"/>
  <c r="G351" i="84"/>
  <c r="G352" i="84"/>
  <c r="G353" i="84"/>
  <c r="G354" i="84"/>
  <c r="G348" i="84"/>
  <c r="F350" i="84"/>
  <c r="F351" i="84"/>
  <c r="F352" i="84"/>
  <c r="F353" i="84"/>
  <c r="F354" i="84"/>
  <c r="F348" i="84"/>
  <c r="H344" i="84"/>
  <c r="J256" i="87"/>
  <c r="I256" i="87"/>
  <c r="H256" i="87"/>
  <c r="J260" i="86"/>
  <c r="I260" i="86"/>
  <c r="H260" i="86"/>
  <c r="J344" i="84"/>
  <c r="I344" i="84"/>
  <c r="J7" i="84"/>
  <c r="I7" i="84"/>
  <c r="H7" i="84"/>
  <c r="H127" i="83"/>
  <c r="G127" i="83"/>
  <c r="F127" i="83"/>
  <c r="H126" i="83"/>
  <c r="G126" i="83"/>
  <c r="F126" i="83"/>
  <c r="H125" i="83"/>
  <c r="G125" i="83"/>
  <c r="F125" i="83"/>
  <c r="H124" i="83"/>
  <c r="G124" i="83"/>
  <c r="F124" i="83"/>
  <c r="H123" i="83"/>
  <c r="G123" i="83"/>
  <c r="F123" i="83"/>
  <c r="H122" i="83"/>
  <c r="G122" i="83"/>
  <c r="F122" i="83"/>
  <c r="H121" i="83"/>
  <c r="G121" i="83"/>
  <c r="F121" i="83"/>
  <c r="I117" i="83"/>
  <c r="H117" i="83"/>
  <c r="G117" i="83"/>
  <c r="I7" i="83"/>
  <c r="H7" i="83"/>
  <c r="C7" i="13"/>
  <c r="H8" i="84"/>
  <c r="I348" i="84"/>
  <c r="I350" i="84"/>
  <c r="I353" i="84"/>
  <c r="I354" i="84"/>
  <c r="I352" i="84"/>
  <c r="I351" i="84"/>
  <c r="H355" i="84"/>
  <c r="G355" i="84"/>
  <c r="F355" i="84"/>
  <c r="H493" i="13"/>
  <c r="I355" i="84"/>
  <c r="M530" i="60"/>
  <c r="M526" i="60"/>
  <c r="M522" i="60"/>
  <c r="M518" i="60"/>
  <c r="M514" i="60"/>
  <c r="M510" i="60"/>
  <c r="M529" i="60"/>
  <c r="M525" i="60"/>
  <c r="M521" i="60"/>
  <c r="M517" i="60"/>
  <c r="M513" i="60"/>
  <c r="M509" i="60"/>
  <c r="M528" i="60"/>
  <c r="M524" i="60"/>
  <c r="M520" i="60"/>
  <c r="M516" i="60"/>
  <c r="M512" i="60"/>
  <c r="M508" i="60"/>
  <c r="M527" i="60"/>
  <c r="M523" i="60"/>
  <c r="M519" i="60"/>
  <c r="M515" i="60"/>
  <c r="M511" i="60"/>
  <c r="M507" i="60"/>
  <c r="M506" i="60"/>
  <c r="M502" i="60"/>
  <c r="M498" i="60"/>
  <c r="M494" i="60"/>
  <c r="M486" i="60"/>
  <c r="M505" i="60"/>
  <c r="M501" i="60"/>
  <c r="M497" i="60"/>
  <c r="M493" i="60"/>
  <c r="M485" i="60"/>
  <c r="M504" i="60"/>
  <c r="M500" i="60"/>
  <c r="M496" i="60"/>
  <c r="M492" i="60"/>
  <c r="M484" i="60"/>
  <c r="M503" i="60"/>
  <c r="M499" i="60"/>
  <c r="M495" i="60"/>
  <c r="M491" i="60"/>
  <c r="M483" i="60"/>
  <c r="M482" i="60"/>
  <c r="M478" i="60"/>
  <c r="M474" i="60"/>
  <c r="M470" i="60"/>
  <c r="M466" i="60"/>
  <c r="M481" i="60"/>
  <c r="M477" i="60"/>
  <c r="M473" i="60"/>
  <c r="M465" i="60"/>
  <c r="M461" i="60"/>
  <c r="M480" i="60"/>
  <c r="M476" i="60"/>
  <c r="M472" i="60"/>
  <c r="M468" i="60"/>
  <c r="M460" i="60"/>
  <c r="M479" i="60"/>
  <c r="M475" i="60"/>
  <c r="M471" i="60"/>
  <c r="M467" i="60"/>
  <c r="M463" i="60"/>
  <c r="M459" i="60"/>
  <c r="M458" i="60"/>
  <c r="M450" i="60"/>
  <c r="M446" i="60"/>
  <c r="M442" i="60"/>
  <c r="M438" i="60"/>
  <c r="M457" i="60"/>
  <c r="M453" i="60"/>
  <c r="M449" i="60"/>
  <c r="M445" i="60"/>
  <c r="M441" i="60"/>
  <c r="M437" i="60"/>
  <c r="M452" i="60"/>
  <c r="M448" i="60"/>
  <c r="M444" i="60"/>
  <c r="M440" i="60"/>
  <c r="M436" i="60"/>
  <c r="M455" i="60"/>
  <c r="M451" i="60"/>
  <c r="M447" i="60"/>
  <c r="M439" i="60"/>
  <c r="M435" i="60"/>
  <c r="M434" i="60"/>
  <c r="M430" i="60"/>
  <c r="M426" i="60"/>
  <c r="M422" i="60"/>
  <c r="M418" i="60"/>
  <c r="M414" i="60"/>
  <c r="M433" i="60"/>
  <c r="M429" i="60"/>
  <c r="M425" i="60"/>
  <c r="M421" i="60"/>
  <c r="M417" i="60"/>
  <c r="M413" i="60"/>
  <c r="M432" i="60"/>
  <c r="M428" i="60"/>
  <c r="M424" i="60"/>
  <c r="M420" i="60"/>
  <c r="M416" i="60"/>
  <c r="M412" i="60"/>
  <c r="M431" i="60"/>
  <c r="N427" i="60"/>
  <c r="M427" i="60"/>
  <c r="M423" i="60"/>
  <c r="M415" i="60"/>
  <c r="M411" i="60"/>
  <c r="M410" i="60"/>
  <c r="M406" i="60"/>
  <c r="M394" i="60"/>
  <c r="M390" i="60"/>
  <c r="M405" i="60"/>
  <c r="M401" i="60"/>
  <c r="M393" i="60"/>
  <c r="M389" i="60"/>
  <c r="M408" i="60"/>
  <c r="M400" i="60"/>
  <c r="M392" i="60"/>
  <c r="M388" i="60"/>
  <c r="M407" i="60"/>
  <c r="M403" i="60"/>
  <c r="M399" i="60"/>
  <c r="M387" i="60"/>
  <c r="M386" i="60"/>
  <c r="M382" i="60"/>
  <c r="M378" i="60"/>
  <c r="M370" i="60"/>
  <c r="M366" i="60"/>
  <c r="M385" i="60"/>
  <c r="M377" i="60"/>
  <c r="M373" i="60"/>
  <c r="M369" i="60"/>
  <c r="M384" i="60"/>
  <c r="M380" i="60"/>
  <c r="M372" i="60"/>
  <c r="M368" i="60"/>
  <c r="M364" i="60"/>
  <c r="M383" i="60"/>
  <c r="M379" i="60"/>
  <c r="M375" i="60"/>
  <c r="M371" i="60"/>
  <c r="M367" i="60"/>
  <c r="M363" i="60"/>
  <c r="M362" i="60"/>
  <c r="M358" i="60"/>
  <c r="M350" i="60"/>
  <c r="M346" i="60"/>
  <c r="M342" i="60"/>
  <c r="M361" i="60"/>
  <c r="N355" i="60"/>
  <c r="M349" i="60"/>
  <c r="M345" i="60"/>
  <c r="M341" i="60"/>
  <c r="M360" i="60"/>
  <c r="M356" i="60"/>
  <c r="M348" i="60"/>
  <c r="M344" i="60"/>
  <c r="M340" i="60"/>
  <c r="M359" i="60"/>
  <c r="M355" i="60"/>
  <c r="M347" i="60"/>
  <c r="M343" i="60"/>
  <c r="D60" i="73"/>
  <c r="C60" i="73"/>
  <c r="B60" i="73"/>
  <c r="D59" i="73"/>
  <c r="C59" i="73"/>
  <c r="B59" i="73"/>
  <c r="E59" i="73" s="1"/>
  <c r="D58" i="73"/>
  <c r="C58" i="73"/>
  <c r="B58" i="73"/>
  <c r="D57" i="73"/>
  <c r="C57" i="73"/>
  <c r="B57" i="73"/>
  <c r="E57" i="73"/>
  <c r="D56" i="73"/>
  <c r="C56" i="73"/>
  <c r="B56" i="73"/>
  <c r="E56" i="73"/>
  <c r="D55" i="73"/>
  <c r="C55" i="73"/>
  <c r="B55" i="73"/>
  <c r="E55" i="73" s="1"/>
  <c r="D54" i="73"/>
  <c r="C54" i="73"/>
  <c r="B54" i="73"/>
  <c r="J51" i="73"/>
  <c r="I51" i="73"/>
  <c r="H51" i="73"/>
  <c r="M338" i="60"/>
  <c r="M334" i="60"/>
  <c r="M330" i="60"/>
  <c r="M326" i="60"/>
  <c r="M322" i="60"/>
  <c r="M318" i="60"/>
  <c r="M337" i="60"/>
  <c r="M333" i="60"/>
  <c r="M329" i="60"/>
  <c r="M325" i="60"/>
  <c r="M321" i="60"/>
  <c r="M317" i="60"/>
  <c r="E7" i="73"/>
  <c r="D7" i="73"/>
  <c r="C7" i="73"/>
  <c r="M336" i="60"/>
  <c r="M332" i="60"/>
  <c r="M328" i="60"/>
  <c r="M324" i="60"/>
  <c r="M320" i="60"/>
  <c r="M316" i="60"/>
  <c r="M335" i="60"/>
  <c r="M327" i="60"/>
  <c r="M323" i="60"/>
  <c r="M319" i="60"/>
  <c r="M315" i="60"/>
  <c r="M310" i="60"/>
  <c r="M306" i="60"/>
  <c r="M302" i="60"/>
  <c r="M298" i="60"/>
  <c r="M294" i="60"/>
  <c r="M313" i="60"/>
  <c r="M309" i="60"/>
  <c r="M301" i="60"/>
  <c r="M293" i="60"/>
  <c r="M312" i="60"/>
  <c r="M308" i="60"/>
  <c r="M304" i="60"/>
  <c r="M300" i="60"/>
  <c r="M296" i="60"/>
  <c r="M292" i="60"/>
  <c r="M311" i="60"/>
  <c r="M307" i="60"/>
  <c r="M303" i="60"/>
  <c r="M295" i="60"/>
  <c r="N294" i="60"/>
  <c r="M290" i="60"/>
  <c r="M286" i="60"/>
  <c r="M282" i="60"/>
  <c r="M278" i="60"/>
  <c r="M274" i="60"/>
  <c r="M289" i="60"/>
  <c r="M285" i="60"/>
  <c r="M281" i="60"/>
  <c r="M273" i="60"/>
  <c r="M269" i="60"/>
  <c r="M284" i="60"/>
  <c r="M280" i="60"/>
  <c r="M276" i="60"/>
  <c r="M268" i="60"/>
  <c r="M287" i="60"/>
  <c r="M283" i="60"/>
  <c r="M279" i="60"/>
  <c r="M275" i="60"/>
  <c r="M271" i="60"/>
  <c r="M267" i="60"/>
  <c r="M266" i="60"/>
  <c r="M262" i="60"/>
  <c r="M254" i="60"/>
  <c r="M250" i="60"/>
  <c r="M246" i="60"/>
  <c r="M265" i="60"/>
  <c r="M261" i="60"/>
  <c r="M257" i="60"/>
  <c r="M253" i="60"/>
  <c r="M249" i="60"/>
  <c r="M245" i="60"/>
  <c r="M260" i="60"/>
  <c r="M256" i="60"/>
  <c r="M252" i="60"/>
  <c r="M248" i="60"/>
  <c r="M244" i="60"/>
  <c r="M263" i="60"/>
  <c r="M259" i="60"/>
  <c r="M255" i="60"/>
  <c r="M247" i="60"/>
  <c r="M243" i="60"/>
  <c r="M242" i="60"/>
  <c r="M238" i="60"/>
  <c r="M234" i="60"/>
  <c r="M230" i="60"/>
  <c r="M226" i="60"/>
  <c r="M222" i="60"/>
  <c r="M241" i="60"/>
  <c r="M237" i="60"/>
  <c r="M233" i="60"/>
  <c r="M229" i="60"/>
  <c r="M225" i="60"/>
  <c r="M221" i="60"/>
  <c r="M240" i="60"/>
  <c r="M236" i="60"/>
  <c r="M232" i="60"/>
  <c r="M228" i="60"/>
  <c r="M224" i="60"/>
  <c r="M239" i="60"/>
  <c r="M235" i="60"/>
  <c r="M231" i="60"/>
  <c r="M223" i="60"/>
  <c r="M219" i="60"/>
  <c r="M218" i="60"/>
  <c r="M206" i="60"/>
  <c r="M202" i="60"/>
  <c r="M198" i="60"/>
  <c r="M213" i="60"/>
  <c r="M209" i="60"/>
  <c r="M197" i="60"/>
  <c r="M208" i="60"/>
  <c r="M204" i="60"/>
  <c r="M196" i="60"/>
  <c r="M215" i="60"/>
  <c r="M211" i="60"/>
  <c r="M207" i="60"/>
  <c r="M199" i="60"/>
  <c r="M195" i="60"/>
  <c r="M194" i="60"/>
  <c r="M190" i="60"/>
  <c r="M178" i="60"/>
  <c r="M174" i="60"/>
  <c r="M193" i="60"/>
  <c r="M185" i="60"/>
  <c r="M181" i="60"/>
  <c r="M192" i="60"/>
  <c r="M180" i="60"/>
  <c r="M176" i="60"/>
  <c r="M191" i="60"/>
  <c r="M187" i="60"/>
  <c r="M183" i="60"/>
  <c r="M179" i="60"/>
  <c r="M171" i="60"/>
  <c r="M170" i="60"/>
  <c r="M166" i="60"/>
  <c r="M154" i="60"/>
  <c r="M161" i="60"/>
  <c r="M157" i="60"/>
  <c r="M153" i="60"/>
  <c r="M149" i="60"/>
  <c r="M168" i="60"/>
  <c r="M156" i="60"/>
  <c r="M152" i="60"/>
  <c r="M148" i="60"/>
  <c r="M167" i="60"/>
  <c r="M163" i="60"/>
  <c r="M155" i="60"/>
  <c r="M151" i="60"/>
  <c r="M146" i="60"/>
  <c r="M142" i="60"/>
  <c r="M134" i="60"/>
  <c r="M130" i="60"/>
  <c r="M126" i="60"/>
  <c r="M141" i="60"/>
  <c r="M137" i="60"/>
  <c r="M133" i="60"/>
  <c r="M125" i="60"/>
  <c r="M144" i="60"/>
  <c r="M136" i="60"/>
  <c r="M132" i="60"/>
  <c r="M128" i="60"/>
  <c r="M124" i="60"/>
  <c r="M143" i="60"/>
  <c r="M131" i="60"/>
  <c r="M123" i="60"/>
  <c r="M118" i="60"/>
  <c r="M110" i="60"/>
  <c r="M102" i="60"/>
  <c r="M100" i="60"/>
  <c r="M107" i="60"/>
  <c r="N407" i="60"/>
  <c r="N367" i="60"/>
  <c r="N495" i="60"/>
  <c r="N507" i="60"/>
  <c r="N389" i="60"/>
  <c r="N428" i="60"/>
  <c r="N471" i="60"/>
  <c r="M288" i="60"/>
  <c r="N288" i="60"/>
  <c r="M258" i="60"/>
  <c r="N258" i="60"/>
  <c r="M203" i="60"/>
  <c r="N203" i="60"/>
  <c r="M175" i="60"/>
  <c r="N175" i="60"/>
  <c r="N163" i="60"/>
  <c r="N187" i="60"/>
  <c r="N249" i="60"/>
  <c r="N338" i="60"/>
  <c r="B61" i="73"/>
  <c r="N347" i="60"/>
  <c r="N346" i="60"/>
  <c r="N379" i="60"/>
  <c r="N416" i="60"/>
  <c r="N430" i="60"/>
  <c r="N435" i="60"/>
  <c r="N480" i="60"/>
  <c r="N473" i="60"/>
  <c r="N499" i="60"/>
  <c r="N482" i="60"/>
  <c r="N136" i="60"/>
  <c r="N149" i="60"/>
  <c r="N171" i="60"/>
  <c r="N199" i="60"/>
  <c r="N236" i="60"/>
  <c r="N275" i="60"/>
  <c r="N323" i="60"/>
  <c r="N322" i="60"/>
  <c r="E60" i="73"/>
  <c r="N350" i="60"/>
  <c r="N363" i="60"/>
  <c r="N438" i="60"/>
  <c r="N486" i="60"/>
  <c r="N235" i="60"/>
  <c r="N234" i="60"/>
  <c r="N286" i="60"/>
  <c r="N328" i="60"/>
  <c r="E58" i="73"/>
  <c r="N441" i="60"/>
  <c r="N324" i="60"/>
  <c r="N440" i="60"/>
  <c r="N240" i="60"/>
  <c r="N244" i="60"/>
  <c r="N326" i="60"/>
  <c r="N417" i="60"/>
  <c r="N530" i="60"/>
  <c r="N433" i="60"/>
  <c r="N137" i="60"/>
  <c r="N141" i="60"/>
  <c r="N142" i="60"/>
  <c r="N168" i="60"/>
  <c r="N157" i="60"/>
  <c r="N238" i="60"/>
  <c r="N243" i="60"/>
  <c r="N290" i="60"/>
  <c r="N329" i="60"/>
  <c r="E54" i="73"/>
  <c r="N359" i="60"/>
  <c r="N467" i="60"/>
  <c r="N167" i="60"/>
  <c r="N166" i="60"/>
  <c r="N241" i="60"/>
  <c r="N248" i="60"/>
  <c r="C61" i="73"/>
  <c r="N432" i="60"/>
  <c r="N426" i="60"/>
  <c r="N348" i="60"/>
  <c r="N246" i="60"/>
  <c r="C8" i="73"/>
  <c r="D61" i="73"/>
  <c r="N388" i="60"/>
  <c r="N436" i="60"/>
  <c r="N135" i="60"/>
  <c r="N132" i="60"/>
  <c r="M138" i="60"/>
  <c r="N138" i="60"/>
  <c r="M162" i="60"/>
  <c r="N162" i="60"/>
  <c r="M172" i="60"/>
  <c r="N172" i="60"/>
  <c r="M205" i="60"/>
  <c r="N204" i="60"/>
  <c r="N205" i="60"/>
  <c r="M210" i="60"/>
  <c r="N210" i="60"/>
  <c r="M272" i="60"/>
  <c r="N273" i="60"/>
  <c r="N272" i="60"/>
  <c r="M339" i="60"/>
  <c r="N341" i="60"/>
  <c r="N339" i="60"/>
  <c r="M374" i="60"/>
  <c r="N374" i="60"/>
  <c r="M443" i="60"/>
  <c r="N445" i="60"/>
  <c r="N443" i="60"/>
  <c r="M139" i="60"/>
  <c r="N139" i="60"/>
  <c r="M145" i="60"/>
  <c r="N145" i="60"/>
  <c r="M173" i="60"/>
  <c r="N173" i="60"/>
  <c r="M212" i="60"/>
  <c r="N211" i="60"/>
  <c r="N212" i="60"/>
  <c r="M214" i="60"/>
  <c r="N214" i="60"/>
  <c r="M264" i="60"/>
  <c r="N264" i="60"/>
  <c r="M376" i="60"/>
  <c r="N377" i="60"/>
  <c r="N376" i="60"/>
  <c r="M404" i="60"/>
  <c r="N403" i="60"/>
  <c r="N404" i="60"/>
  <c r="M402" i="60"/>
  <c r="N402" i="60"/>
  <c r="M177" i="60"/>
  <c r="N178" i="60"/>
  <c r="N176" i="60"/>
  <c r="N177" i="60"/>
  <c r="M182" i="60"/>
  <c r="N182" i="60"/>
  <c r="M216" i="60"/>
  <c r="N216" i="60"/>
  <c r="M464" i="60"/>
  <c r="N465" i="60"/>
  <c r="N466" i="60"/>
  <c r="N464" i="60"/>
  <c r="M462" i="60"/>
  <c r="N462" i="60"/>
  <c r="N117" i="60"/>
  <c r="M117" i="60"/>
  <c r="N118" i="60"/>
  <c r="N99" i="60"/>
  <c r="N100" i="60"/>
  <c r="N102" i="60"/>
  <c r="M140" i="60"/>
  <c r="N140" i="60"/>
  <c r="M147" i="60"/>
  <c r="N147" i="60"/>
  <c r="M165" i="60"/>
  <c r="N165" i="60"/>
  <c r="M184" i="60"/>
  <c r="N185" i="60"/>
  <c r="N184" i="60"/>
  <c r="M186" i="60"/>
  <c r="N186" i="60"/>
  <c r="M217" i="60"/>
  <c r="N217" i="60"/>
  <c r="M277" i="60"/>
  <c r="N277" i="60"/>
  <c r="M381" i="60"/>
  <c r="N381" i="60"/>
  <c r="M456" i="60"/>
  <c r="N456" i="60"/>
  <c r="N133" i="60"/>
  <c r="N146" i="60"/>
  <c r="M188" i="60"/>
  <c r="N188" i="60"/>
  <c r="M220" i="60"/>
  <c r="N220" i="60"/>
  <c r="M409" i="60"/>
  <c r="N409" i="60"/>
  <c r="M454" i="60"/>
  <c r="N454" i="60"/>
  <c r="N115" i="60"/>
  <c r="N103" i="60"/>
  <c r="M103" i="60"/>
  <c r="N104" i="60"/>
  <c r="M104" i="60"/>
  <c r="M129" i="60"/>
  <c r="N129" i="60"/>
  <c r="N107" i="60"/>
  <c r="M108" i="60"/>
  <c r="N108" i="60"/>
  <c r="N105" i="60"/>
  <c r="M105" i="60"/>
  <c r="M127" i="60"/>
  <c r="N143" i="60"/>
  <c r="N112" i="60"/>
  <c r="M112" i="60"/>
  <c r="N109" i="60"/>
  <c r="M109" i="60"/>
  <c r="N110" i="60"/>
  <c r="N127" i="60"/>
  <c r="M169" i="60"/>
  <c r="N170" i="60"/>
  <c r="N169" i="60"/>
  <c r="N215" i="60"/>
  <c r="M115" i="60"/>
  <c r="M116" i="60"/>
  <c r="N116" i="60"/>
  <c r="N144" i="60"/>
  <c r="N130" i="60"/>
  <c r="M150" i="60"/>
  <c r="N150" i="60"/>
  <c r="M189" i="60"/>
  <c r="N189" i="60"/>
  <c r="M305" i="60"/>
  <c r="M469" i="60"/>
  <c r="N468" i="60"/>
  <c r="N469" i="60"/>
  <c r="N131" i="60"/>
  <c r="N128" i="60"/>
  <c r="M159" i="60"/>
  <c r="N161" i="60"/>
  <c r="N159" i="60"/>
  <c r="M160" i="60"/>
  <c r="N160" i="60"/>
  <c r="M200" i="60"/>
  <c r="N200" i="60"/>
  <c r="M251" i="60"/>
  <c r="N253" i="60"/>
  <c r="N251" i="60"/>
  <c r="M391" i="60"/>
  <c r="N394" i="60"/>
  <c r="N393" i="60"/>
  <c r="N391" i="60"/>
  <c r="M135" i="60"/>
  <c r="N134" i="60"/>
  <c r="M164" i="60"/>
  <c r="N164" i="60"/>
  <c r="M158" i="60"/>
  <c r="N156" i="60"/>
  <c r="N158" i="60"/>
  <c r="M201" i="60"/>
  <c r="N201" i="60"/>
  <c r="M227" i="60"/>
  <c r="N229" i="60"/>
  <c r="N227" i="60"/>
  <c r="M270" i="60"/>
  <c r="N270" i="60"/>
  <c r="M314" i="60"/>
  <c r="M331" i="60"/>
  <c r="N333" i="60"/>
  <c r="N331" i="60"/>
  <c r="M357" i="60"/>
  <c r="N357" i="60"/>
  <c r="M365" i="60"/>
  <c r="N365" i="60"/>
  <c r="M419" i="60"/>
  <c r="N421" i="60"/>
  <c r="N419" i="60"/>
  <c r="M111" i="60"/>
  <c r="N101" i="60"/>
  <c r="M101" i="60"/>
  <c r="N106" i="60"/>
  <c r="M106" i="60"/>
  <c r="N492" i="60"/>
  <c r="N497" i="60"/>
  <c r="N506" i="60"/>
  <c r="N523" i="60"/>
  <c r="N516" i="60"/>
  <c r="N514" i="60"/>
  <c r="N525" i="60"/>
  <c r="N231" i="60"/>
  <c r="N222" i="60"/>
  <c r="N255" i="60"/>
  <c r="N266" i="60"/>
  <c r="N283" i="60"/>
  <c r="N276" i="60"/>
  <c r="N274" i="60"/>
  <c r="N319" i="60"/>
  <c r="N335" i="60"/>
  <c r="N343" i="60"/>
  <c r="N356" i="60"/>
  <c r="N361" i="60"/>
  <c r="N364" i="60"/>
  <c r="N380" i="60"/>
  <c r="N369" i="60"/>
  <c r="N378" i="60"/>
  <c r="N408" i="60"/>
  <c r="N406" i="60"/>
  <c r="N423" i="60"/>
  <c r="N458" i="60"/>
  <c r="N483" i="60"/>
  <c r="N496" i="60"/>
  <c r="N501" i="60"/>
  <c r="N494" i="60"/>
  <c r="N527" i="60"/>
  <c r="N509" i="60"/>
  <c r="N518" i="60"/>
  <c r="M99" i="60"/>
  <c r="N113" i="60"/>
  <c r="M113" i="60"/>
  <c r="N114" i="60"/>
  <c r="M114" i="60"/>
  <c r="N155" i="60"/>
  <c r="N148" i="60"/>
  <c r="N179" i="60"/>
  <c r="N207" i="60"/>
  <c r="N228" i="60"/>
  <c r="N233" i="60"/>
  <c r="N242" i="60"/>
  <c r="N252" i="60"/>
  <c r="N257" i="60"/>
  <c r="N250" i="60"/>
  <c r="N267" i="60"/>
  <c r="N285" i="60"/>
  <c r="N332" i="60"/>
  <c r="N321" i="60"/>
  <c r="N337" i="60"/>
  <c r="N330" i="60"/>
  <c r="N340" i="60"/>
  <c r="N345" i="60"/>
  <c r="N371" i="60"/>
  <c r="N399" i="60"/>
  <c r="N392" i="60"/>
  <c r="N390" i="60"/>
  <c r="N420" i="60"/>
  <c r="N425" i="60"/>
  <c r="N418" i="60"/>
  <c r="N434" i="60"/>
  <c r="N451" i="60"/>
  <c r="N444" i="60"/>
  <c r="N442" i="60"/>
  <c r="N459" i="60"/>
  <c r="N503" i="60"/>
  <c r="N485" i="60"/>
  <c r="N511" i="60"/>
  <c r="N524" i="60"/>
  <c r="N529" i="60"/>
  <c r="N181" i="60"/>
  <c r="N174" i="60"/>
  <c r="N190" i="60"/>
  <c r="N209" i="60"/>
  <c r="N202" i="60"/>
  <c r="N218" i="60"/>
  <c r="N287" i="60"/>
  <c r="N269" i="60"/>
  <c r="N278" i="60"/>
  <c r="N306" i="60"/>
  <c r="N360" i="60"/>
  <c r="N358" i="60"/>
  <c r="N368" i="60"/>
  <c r="N373" i="60"/>
  <c r="N366" i="60"/>
  <c r="N382" i="60"/>
  <c r="N401" i="60"/>
  <c r="N410" i="60"/>
  <c r="N453" i="60"/>
  <c r="N479" i="60"/>
  <c r="N472" i="60"/>
  <c r="N461" i="60"/>
  <c r="N470" i="60"/>
  <c r="N500" i="60"/>
  <c r="N505" i="60"/>
  <c r="N498" i="60"/>
  <c r="N508" i="60"/>
  <c r="N513" i="60"/>
  <c r="N183" i="60"/>
  <c r="N219" i="60"/>
  <c r="N232" i="60"/>
  <c r="N237" i="60"/>
  <c r="N230" i="60"/>
  <c r="N263" i="60"/>
  <c r="N256" i="60"/>
  <c r="N245" i="60"/>
  <c r="N254" i="60"/>
  <c r="N271" i="60"/>
  <c r="N284" i="60"/>
  <c r="N289" i="60"/>
  <c r="N320" i="60"/>
  <c r="N336" i="60"/>
  <c r="N325" i="60"/>
  <c r="N334" i="60"/>
  <c r="N344" i="60"/>
  <c r="N349" i="60"/>
  <c r="N342" i="60"/>
  <c r="N375" i="60"/>
  <c r="N424" i="60"/>
  <c r="N429" i="60"/>
  <c r="N422" i="60"/>
  <c r="N455" i="60"/>
  <c r="N437" i="60"/>
  <c r="N446" i="60"/>
  <c r="N463" i="60"/>
  <c r="N481" i="60"/>
  <c r="N491" i="60"/>
  <c r="N484" i="60"/>
  <c r="N515" i="60"/>
  <c r="N528" i="60"/>
  <c r="N526" i="60"/>
  <c r="N180" i="60"/>
  <c r="N208" i="60"/>
  <c r="N213" i="60"/>
  <c r="N206" i="60"/>
  <c r="N239" i="60"/>
  <c r="N221" i="60"/>
  <c r="N247" i="60"/>
  <c r="N265" i="60"/>
  <c r="N268" i="60"/>
  <c r="N327" i="60"/>
  <c r="N362" i="60"/>
  <c r="N372" i="60"/>
  <c r="N370" i="60"/>
  <c r="N387" i="60"/>
  <c r="N400" i="60"/>
  <c r="N405" i="60"/>
  <c r="N415" i="60"/>
  <c r="N431" i="60"/>
  <c r="N439" i="60"/>
  <c r="N452" i="60"/>
  <c r="N457" i="60"/>
  <c r="N460" i="60"/>
  <c r="N474" i="60"/>
  <c r="N504" i="60"/>
  <c r="N493" i="60"/>
  <c r="N502" i="60"/>
  <c r="N512" i="60"/>
  <c r="N517" i="60"/>
  <c r="N510" i="60"/>
  <c r="N521" i="60"/>
  <c r="N519" i="60"/>
  <c r="N520" i="60"/>
  <c r="N522" i="60"/>
  <c r="M489" i="60"/>
  <c r="M487" i="60"/>
  <c r="M490" i="60"/>
  <c r="M488" i="60"/>
  <c r="N475" i="60"/>
  <c r="N476" i="60"/>
  <c r="N478" i="60"/>
  <c r="N477" i="60"/>
  <c r="N449" i="60"/>
  <c r="N447" i="60"/>
  <c r="N448" i="60"/>
  <c r="N450" i="60"/>
  <c r="N413" i="60"/>
  <c r="N411" i="60"/>
  <c r="N412" i="60"/>
  <c r="N414" i="60"/>
  <c r="N396" i="60"/>
  <c r="M398" i="60"/>
  <c r="M396" i="60"/>
  <c r="M395" i="60"/>
  <c r="M397" i="60"/>
  <c r="N385" i="60"/>
  <c r="N383" i="60"/>
  <c r="N384" i="60"/>
  <c r="N386" i="60"/>
  <c r="M351" i="60"/>
  <c r="M353" i="60"/>
  <c r="M354" i="60"/>
  <c r="M352" i="60"/>
  <c r="N317" i="60"/>
  <c r="N315" i="60"/>
  <c r="N316" i="60"/>
  <c r="N318" i="60"/>
  <c r="N281" i="60"/>
  <c r="N279" i="60"/>
  <c r="N280" i="60"/>
  <c r="N282" i="60"/>
  <c r="N259" i="60"/>
  <c r="N260" i="60"/>
  <c r="N262" i="60"/>
  <c r="N261" i="60"/>
  <c r="N225" i="60"/>
  <c r="N223" i="60"/>
  <c r="N224" i="60"/>
  <c r="N226" i="60"/>
  <c r="N195" i="60"/>
  <c r="N196" i="60"/>
  <c r="N198" i="60"/>
  <c r="N197" i="60"/>
  <c r="N193" i="60"/>
  <c r="N191" i="60"/>
  <c r="N192" i="60"/>
  <c r="N194" i="60"/>
  <c r="N153" i="60"/>
  <c r="N151" i="60"/>
  <c r="N152" i="60"/>
  <c r="N154" i="60"/>
  <c r="N123" i="60"/>
  <c r="N124" i="60"/>
  <c r="N125" i="60"/>
  <c r="N126" i="60"/>
  <c r="N120" i="60"/>
  <c r="M120" i="60"/>
  <c r="N121" i="60"/>
  <c r="M121" i="60"/>
  <c r="N122" i="60"/>
  <c r="M122" i="60"/>
  <c r="N119" i="60"/>
  <c r="M119" i="60"/>
  <c r="N111" i="60"/>
  <c r="I493" i="13"/>
  <c r="J493" i="13"/>
  <c r="D497" i="13"/>
  <c r="D498" i="13"/>
  <c r="D499" i="13"/>
  <c r="D500" i="13"/>
  <c r="D501" i="13"/>
  <c r="D502" i="13"/>
  <c r="D496" i="13"/>
  <c r="C497" i="13"/>
  <c r="C498" i="13"/>
  <c r="C499" i="13"/>
  <c r="C500" i="13"/>
  <c r="C501" i="13"/>
  <c r="C502" i="13"/>
  <c r="C496" i="13"/>
  <c r="B497" i="13"/>
  <c r="B498" i="13"/>
  <c r="B189" i="58"/>
  <c r="C189" i="58"/>
  <c r="D189" i="58"/>
  <c r="B190" i="58"/>
  <c r="C190" i="58"/>
  <c r="D190" i="58"/>
  <c r="B191" i="58"/>
  <c r="C191" i="58"/>
  <c r="D191" i="58"/>
  <c r="B192" i="58"/>
  <c r="C192" i="58"/>
  <c r="D192" i="58"/>
  <c r="B193" i="58"/>
  <c r="C193" i="58"/>
  <c r="D193" i="58"/>
  <c r="B194" i="58"/>
  <c r="C194" i="58"/>
  <c r="D194" i="58"/>
  <c r="C188" i="58"/>
  <c r="D188" i="58"/>
  <c r="B188" i="58"/>
  <c r="I185" i="58"/>
  <c r="J185" i="58"/>
  <c r="H185" i="58"/>
  <c r="J87" i="57"/>
  <c r="B91" i="57"/>
  <c r="C91" i="57"/>
  <c r="D91" i="57"/>
  <c r="B92" i="57"/>
  <c r="C92" i="57"/>
  <c r="D92" i="57"/>
  <c r="B93" i="57"/>
  <c r="C93" i="57"/>
  <c r="D93" i="57"/>
  <c r="B94" i="57"/>
  <c r="C94" i="57"/>
  <c r="D94" i="57"/>
  <c r="B95" i="57"/>
  <c r="C95" i="57"/>
  <c r="D95" i="57"/>
  <c r="B96" i="57"/>
  <c r="C96" i="57"/>
  <c r="D96" i="57"/>
  <c r="C90" i="57"/>
  <c r="D90" i="57"/>
  <c r="B90" i="57"/>
  <c r="I87" i="57"/>
  <c r="H87" i="57"/>
  <c r="I233" i="56"/>
  <c r="B237" i="56"/>
  <c r="C237" i="56"/>
  <c r="D237" i="56"/>
  <c r="B238" i="56"/>
  <c r="C238" i="56"/>
  <c r="D238" i="56"/>
  <c r="B239" i="56"/>
  <c r="C239" i="56"/>
  <c r="D239" i="56"/>
  <c r="B240" i="56"/>
  <c r="C240" i="56"/>
  <c r="D240" i="56"/>
  <c r="B241" i="56"/>
  <c r="C241" i="56"/>
  <c r="D241" i="56"/>
  <c r="B242" i="56"/>
  <c r="C242" i="56"/>
  <c r="D242" i="56"/>
  <c r="C236" i="56"/>
  <c r="D236" i="56"/>
  <c r="B236" i="56"/>
  <c r="J233" i="56"/>
  <c r="K233" i="56"/>
  <c r="H213" i="54"/>
  <c r="B222" i="54"/>
  <c r="C222" i="54"/>
  <c r="D222" i="54"/>
  <c r="B217" i="54"/>
  <c r="C217" i="54"/>
  <c r="D217" i="54"/>
  <c r="B218" i="54"/>
  <c r="C218" i="54"/>
  <c r="D218" i="54"/>
  <c r="B219" i="54"/>
  <c r="C219" i="54"/>
  <c r="D219" i="54"/>
  <c r="B220" i="54"/>
  <c r="C220" i="54"/>
  <c r="D220" i="54"/>
  <c r="B221" i="54"/>
  <c r="C221" i="54"/>
  <c r="D221" i="54"/>
  <c r="C216" i="54"/>
  <c r="D216" i="54"/>
  <c r="B216" i="54"/>
  <c r="J213" i="54"/>
  <c r="I213" i="54"/>
  <c r="I213" i="53"/>
  <c r="E7" i="53"/>
  <c r="D7" i="53"/>
  <c r="C7" i="53"/>
  <c r="B217" i="53"/>
  <c r="C217" i="53"/>
  <c r="E217" i="53" s="1"/>
  <c r="D217" i="53"/>
  <c r="B218" i="53"/>
  <c r="C218" i="53"/>
  <c r="D218" i="53"/>
  <c r="B219" i="53"/>
  <c r="C219" i="53"/>
  <c r="D219" i="53"/>
  <c r="B220" i="53"/>
  <c r="C220" i="53"/>
  <c r="D220" i="53"/>
  <c r="B221" i="53"/>
  <c r="C221" i="53"/>
  <c r="D221" i="53"/>
  <c r="B222" i="53"/>
  <c r="C222" i="53"/>
  <c r="D222" i="53"/>
  <c r="C216" i="53"/>
  <c r="D216" i="53"/>
  <c r="B216" i="53"/>
  <c r="J213" i="53"/>
  <c r="H213" i="53"/>
  <c r="B106" i="52"/>
  <c r="C106" i="52"/>
  <c r="D106" i="52"/>
  <c r="B107" i="52"/>
  <c r="C107" i="52"/>
  <c r="D107" i="52"/>
  <c r="B108" i="52"/>
  <c r="C108" i="52"/>
  <c r="D108" i="52"/>
  <c r="B109" i="52"/>
  <c r="C109" i="52"/>
  <c r="D109" i="52"/>
  <c r="B110" i="52"/>
  <c r="C110" i="52"/>
  <c r="D110" i="52"/>
  <c r="B111" i="52"/>
  <c r="C111" i="52"/>
  <c r="D111" i="52"/>
  <c r="C105" i="52"/>
  <c r="D105" i="52"/>
  <c r="D112" i="52" s="1"/>
  <c r="B105" i="52"/>
  <c r="I102" i="52"/>
  <c r="J102" i="52"/>
  <c r="H102" i="52"/>
  <c r="B139" i="50"/>
  <c r="C139" i="50"/>
  <c r="D139" i="50"/>
  <c r="B140" i="50"/>
  <c r="C140" i="50"/>
  <c r="D140" i="50"/>
  <c r="B141" i="50"/>
  <c r="C141" i="50"/>
  <c r="D141" i="50"/>
  <c r="B142" i="50"/>
  <c r="C142" i="50"/>
  <c r="E142" i="50" s="1"/>
  <c r="D142" i="50"/>
  <c r="B143" i="50"/>
  <c r="C143" i="50"/>
  <c r="D143" i="50"/>
  <c r="B144" i="50"/>
  <c r="C144" i="50"/>
  <c r="E144" i="50" s="1"/>
  <c r="D144" i="50"/>
  <c r="C138" i="50"/>
  <c r="D138" i="50"/>
  <c r="B138" i="50"/>
  <c r="E138" i="50"/>
  <c r="J135" i="50"/>
  <c r="K135" i="50"/>
  <c r="I135" i="50"/>
  <c r="B127" i="48"/>
  <c r="C127" i="48"/>
  <c r="D127" i="48"/>
  <c r="B128" i="48"/>
  <c r="C128" i="48"/>
  <c r="E128" i="48" s="1"/>
  <c r="D128" i="48"/>
  <c r="B129" i="48"/>
  <c r="C129" i="48"/>
  <c r="D129" i="48"/>
  <c r="B130" i="48"/>
  <c r="C130" i="48"/>
  <c r="D130" i="48"/>
  <c r="B131" i="48"/>
  <c r="C131" i="48"/>
  <c r="D131" i="48"/>
  <c r="B132" i="48"/>
  <c r="C132" i="48"/>
  <c r="E132" i="48" s="1"/>
  <c r="D132" i="48"/>
  <c r="C126" i="48"/>
  <c r="D126" i="48"/>
  <c r="B126" i="48"/>
  <c r="I123" i="48"/>
  <c r="J123" i="48"/>
  <c r="H123" i="48"/>
  <c r="B117" i="47"/>
  <c r="C117" i="47"/>
  <c r="D117" i="47"/>
  <c r="B118" i="47"/>
  <c r="C118" i="47"/>
  <c r="D118" i="47"/>
  <c r="B119" i="47"/>
  <c r="C119" i="47"/>
  <c r="D119" i="47"/>
  <c r="B120" i="47"/>
  <c r="C120" i="47"/>
  <c r="D120" i="47"/>
  <c r="B121" i="47"/>
  <c r="C121" i="47"/>
  <c r="D121" i="47"/>
  <c r="B122" i="47"/>
  <c r="C122" i="47"/>
  <c r="D122" i="47"/>
  <c r="C116" i="47"/>
  <c r="D116" i="47"/>
  <c r="D123" i="47" s="1"/>
  <c r="B116" i="47"/>
  <c r="I113" i="47"/>
  <c r="J113" i="47"/>
  <c r="H113" i="47"/>
  <c r="B104" i="46"/>
  <c r="C104" i="46"/>
  <c r="D104" i="46"/>
  <c r="B105" i="46"/>
  <c r="C105" i="46"/>
  <c r="D105" i="46"/>
  <c r="B106" i="46"/>
  <c r="C106" i="46"/>
  <c r="D106" i="46"/>
  <c r="B107" i="46"/>
  <c r="C107" i="46"/>
  <c r="E107" i="46" s="1"/>
  <c r="D107" i="46"/>
  <c r="B108" i="46"/>
  <c r="C108" i="46"/>
  <c r="E108" i="46" s="1"/>
  <c r="D108" i="46"/>
  <c r="B109" i="46"/>
  <c r="C109" i="46"/>
  <c r="D109" i="46"/>
  <c r="C103" i="46"/>
  <c r="D103" i="46"/>
  <c r="D110" i="46" s="1"/>
  <c r="B103" i="46"/>
  <c r="I100" i="46"/>
  <c r="J100" i="46"/>
  <c r="H100" i="46"/>
  <c r="B138" i="45"/>
  <c r="C138" i="45"/>
  <c r="D138" i="45"/>
  <c r="B133" i="45"/>
  <c r="C133" i="45"/>
  <c r="D133" i="45"/>
  <c r="B134" i="45"/>
  <c r="C134" i="45"/>
  <c r="D134" i="45"/>
  <c r="B135" i="45"/>
  <c r="C135" i="45"/>
  <c r="E135" i="45" s="1"/>
  <c r="D135" i="45"/>
  <c r="B136" i="45"/>
  <c r="C136" i="45"/>
  <c r="D136" i="45"/>
  <c r="B137" i="45"/>
  <c r="C137" i="45"/>
  <c r="D137" i="45"/>
  <c r="C132" i="45"/>
  <c r="D132" i="45"/>
  <c r="D139" i="45" s="1"/>
  <c r="B132" i="45"/>
  <c r="I129" i="45"/>
  <c r="J129" i="45"/>
  <c r="H129" i="45"/>
  <c r="B106" i="44"/>
  <c r="C106" i="44"/>
  <c r="D106" i="44"/>
  <c r="B107" i="44"/>
  <c r="C107" i="44"/>
  <c r="D107" i="44"/>
  <c r="B108" i="44"/>
  <c r="C108" i="44"/>
  <c r="D108" i="44"/>
  <c r="B109" i="44"/>
  <c r="C109" i="44"/>
  <c r="D109" i="44"/>
  <c r="B110" i="44"/>
  <c r="C110" i="44"/>
  <c r="D110" i="44"/>
  <c r="B111" i="44"/>
  <c r="C111" i="44"/>
  <c r="D111" i="44"/>
  <c r="C105" i="44"/>
  <c r="D105" i="44"/>
  <c r="B105" i="44"/>
  <c r="I102" i="44"/>
  <c r="J102" i="44"/>
  <c r="H102" i="44"/>
  <c r="B139" i="43"/>
  <c r="C139" i="43"/>
  <c r="D139" i="43"/>
  <c r="B140" i="43"/>
  <c r="C140" i="43"/>
  <c r="D140" i="43"/>
  <c r="B141" i="43"/>
  <c r="C141" i="43"/>
  <c r="D141" i="43"/>
  <c r="B142" i="43"/>
  <c r="C142" i="43"/>
  <c r="D142" i="43"/>
  <c r="B143" i="43"/>
  <c r="C143" i="43"/>
  <c r="D143" i="43"/>
  <c r="B144" i="43"/>
  <c r="C144" i="43"/>
  <c r="D144" i="43"/>
  <c r="C138" i="43"/>
  <c r="D138" i="43"/>
  <c r="D145" i="43" s="1"/>
  <c r="B138" i="43"/>
  <c r="I135" i="43"/>
  <c r="J135" i="43"/>
  <c r="H135" i="43"/>
  <c r="B109" i="42"/>
  <c r="C109" i="42"/>
  <c r="E109" i="42"/>
  <c r="D109" i="42"/>
  <c r="B110" i="42"/>
  <c r="C110" i="42"/>
  <c r="D110" i="42"/>
  <c r="B111" i="42"/>
  <c r="C111" i="42"/>
  <c r="D111" i="42"/>
  <c r="B112" i="42"/>
  <c r="C112" i="42"/>
  <c r="D112" i="42"/>
  <c r="B113" i="42"/>
  <c r="C113" i="42"/>
  <c r="D113" i="42"/>
  <c r="B114" i="42"/>
  <c r="C114" i="42"/>
  <c r="D114" i="42"/>
  <c r="C108" i="42"/>
  <c r="D108" i="42"/>
  <c r="D115" i="42" s="1"/>
  <c r="B108" i="42"/>
  <c r="I105" i="42"/>
  <c r="J105" i="42"/>
  <c r="H105" i="42"/>
  <c r="B85" i="41"/>
  <c r="C85" i="41"/>
  <c r="D85" i="41"/>
  <c r="B86" i="41"/>
  <c r="C86" i="41"/>
  <c r="D86" i="41"/>
  <c r="B87" i="41"/>
  <c r="C87" i="41"/>
  <c r="D87" i="41"/>
  <c r="B88" i="41"/>
  <c r="C88" i="41"/>
  <c r="D88" i="41"/>
  <c r="B89" i="41"/>
  <c r="C89" i="41"/>
  <c r="D89" i="41"/>
  <c r="B90" i="41"/>
  <c r="C90" i="41"/>
  <c r="D90" i="41"/>
  <c r="C84" i="41"/>
  <c r="D84" i="41"/>
  <c r="B84" i="41"/>
  <c r="B91" i="41" s="1"/>
  <c r="I81" i="41"/>
  <c r="J81" i="41"/>
  <c r="H81" i="41"/>
  <c r="B190" i="40"/>
  <c r="C190" i="40"/>
  <c r="E190" i="40"/>
  <c r="D190" i="40"/>
  <c r="B191" i="40"/>
  <c r="C191" i="40"/>
  <c r="D191" i="40"/>
  <c r="B192" i="40"/>
  <c r="C192" i="40"/>
  <c r="D192" i="40"/>
  <c r="B193" i="40"/>
  <c r="C193" i="40"/>
  <c r="E193" i="40" s="1"/>
  <c r="D193" i="40"/>
  <c r="B194" i="40"/>
  <c r="C194" i="40"/>
  <c r="D194" i="40"/>
  <c r="B195" i="40"/>
  <c r="C195" i="40"/>
  <c r="D195" i="40"/>
  <c r="C189" i="40"/>
  <c r="D189" i="40"/>
  <c r="D196" i="40" s="1"/>
  <c r="B189" i="40"/>
  <c r="J186" i="40"/>
  <c r="K186" i="40"/>
  <c r="I186" i="40"/>
  <c r="H201" i="39"/>
  <c r="B205" i="39"/>
  <c r="C205" i="39"/>
  <c r="D205" i="39"/>
  <c r="B206" i="39"/>
  <c r="C206" i="39"/>
  <c r="D206" i="39"/>
  <c r="B207" i="39"/>
  <c r="C207" i="39"/>
  <c r="D207" i="39"/>
  <c r="B208" i="39"/>
  <c r="C208" i="39"/>
  <c r="D208" i="39"/>
  <c r="B209" i="39"/>
  <c r="C209" i="39"/>
  <c r="D209" i="39"/>
  <c r="B210" i="39"/>
  <c r="C210" i="39"/>
  <c r="D210" i="39"/>
  <c r="C204" i="39"/>
  <c r="D204" i="39"/>
  <c r="B204" i="39"/>
  <c r="I201" i="39"/>
  <c r="J201" i="39"/>
  <c r="B118" i="38"/>
  <c r="C118" i="38"/>
  <c r="E118" i="38"/>
  <c r="D118" i="38"/>
  <c r="B119" i="38"/>
  <c r="C119" i="38"/>
  <c r="D119" i="38"/>
  <c r="B120" i="38"/>
  <c r="C120" i="38"/>
  <c r="D120" i="38"/>
  <c r="B121" i="38"/>
  <c r="C121" i="38"/>
  <c r="D121" i="38"/>
  <c r="B122" i="38"/>
  <c r="C122" i="38"/>
  <c r="D122" i="38"/>
  <c r="B123" i="38"/>
  <c r="C123" i="38"/>
  <c r="D123" i="38"/>
  <c r="C117" i="38"/>
  <c r="D117" i="38"/>
  <c r="D124" i="38" s="1"/>
  <c r="B117" i="38"/>
  <c r="I114" i="38"/>
  <c r="J114" i="38"/>
  <c r="H114" i="38"/>
  <c r="B71" i="37"/>
  <c r="C71" i="37"/>
  <c r="D71" i="37"/>
  <c r="B72" i="37"/>
  <c r="C72" i="37"/>
  <c r="D72" i="37"/>
  <c r="B73" i="37"/>
  <c r="C73" i="37"/>
  <c r="D73" i="37"/>
  <c r="B74" i="37"/>
  <c r="C74" i="37"/>
  <c r="D74" i="37"/>
  <c r="B75" i="37"/>
  <c r="C75" i="37"/>
  <c r="D75" i="37"/>
  <c r="B76" i="37"/>
  <c r="C76" i="37"/>
  <c r="D76" i="37"/>
  <c r="C70" i="37"/>
  <c r="D70" i="37"/>
  <c r="D77" i="37" s="1"/>
  <c r="B70" i="37"/>
  <c r="E70" i="37"/>
  <c r="I67" i="37"/>
  <c r="J67" i="37"/>
  <c r="H67" i="37"/>
  <c r="B55" i="36"/>
  <c r="C55" i="36"/>
  <c r="D55" i="36"/>
  <c r="B50" i="36"/>
  <c r="C50" i="36"/>
  <c r="D50" i="36"/>
  <c r="B51" i="36"/>
  <c r="C51" i="36"/>
  <c r="D51" i="36"/>
  <c r="B52" i="36"/>
  <c r="C52" i="36"/>
  <c r="D52" i="36"/>
  <c r="B53" i="36"/>
  <c r="C53" i="36"/>
  <c r="D53" i="36"/>
  <c r="B54" i="36"/>
  <c r="C54" i="36"/>
  <c r="D54" i="36"/>
  <c r="C49" i="36"/>
  <c r="D49" i="36"/>
  <c r="D56" i="36" s="1"/>
  <c r="B49" i="36"/>
  <c r="I46" i="36"/>
  <c r="J46" i="36"/>
  <c r="H46" i="36"/>
  <c r="B51" i="35"/>
  <c r="C51" i="35"/>
  <c r="D51" i="35"/>
  <c r="B52" i="35"/>
  <c r="C52" i="35"/>
  <c r="D52" i="35"/>
  <c r="B53" i="35"/>
  <c r="C53" i="35"/>
  <c r="D53" i="35"/>
  <c r="B54" i="35"/>
  <c r="C54" i="35"/>
  <c r="D54" i="35"/>
  <c r="B55" i="35"/>
  <c r="C55" i="35"/>
  <c r="E55" i="35" s="1"/>
  <c r="D55" i="35"/>
  <c r="B56" i="35"/>
  <c r="C56" i="35"/>
  <c r="E56" i="35"/>
  <c r="D56" i="35"/>
  <c r="C50" i="35"/>
  <c r="D50" i="35"/>
  <c r="D57" i="35" s="1"/>
  <c r="B50" i="35"/>
  <c r="I47" i="35"/>
  <c r="J47" i="35"/>
  <c r="H47" i="35"/>
  <c r="B60" i="34"/>
  <c r="C60" i="34"/>
  <c r="D60" i="34"/>
  <c r="B61" i="34"/>
  <c r="C61" i="34"/>
  <c r="D61" i="34"/>
  <c r="B62" i="34"/>
  <c r="C62" i="34"/>
  <c r="D62" i="34"/>
  <c r="B63" i="34"/>
  <c r="C63" i="34"/>
  <c r="D63" i="34"/>
  <c r="B64" i="34"/>
  <c r="C64" i="34"/>
  <c r="E64" i="34" s="1"/>
  <c r="D64" i="34"/>
  <c r="B65" i="34"/>
  <c r="C65" i="34"/>
  <c r="D65" i="34"/>
  <c r="C59" i="34"/>
  <c r="D59" i="34"/>
  <c r="D66" i="34" s="1"/>
  <c r="B59" i="34"/>
  <c r="H56" i="34"/>
  <c r="I56" i="34"/>
  <c r="J56" i="34"/>
  <c r="B74" i="33"/>
  <c r="C74" i="33"/>
  <c r="D74" i="33"/>
  <c r="B75" i="33"/>
  <c r="C75" i="33"/>
  <c r="D75" i="33"/>
  <c r="B76" i="33"/>
  <c r="C76" i="33"/>
  <c r="D76" i="33"/>
  <c r="B77" i="33"/>
  <c r="C77" i="33"/>
  <c r="D77" i="33"/>
  <c r="B78" i="33"/>
  <c r="C78" i="33"/>
  <c r="D78" i="33"/>
  <c r="B79" i="33"/>
  <c r="C79" i="33"/>
  <c r="D79" i="33"/>
  <c r="C73" i="33"/>
  <c r="D73" i="33"/>
  <c r="D80" i="33" s="1"/>
  <c r="B73" i="33"/>
  <c r="I70" i="33"/>
  <c r="J70" i="33"/>
  <c r="H70" i="33"/>
  <c r="B44" i="32"/>
  <c r="C44" i="32"/>
  <c r="D44" i="32"/>
  <c r="B45" i="32"/>
  <c r="C45" i="32"/>
  <c r="D45" i="32"/>
  <c r="B46" i="32"/>
  <c r="C46" i="32"/>
  <c r="D46" i="32"/>
  <c r="B47" i="32"/>
  <c r="C47" i="32"/>
  <c r="D47" i="32"/>
  <c r="B48" i="32"/>
  <c r="C48" i="32"/>
  <c r="D48" i="32"/>
  <c r="B49" i="32"/>
  <c r="C49" i="32"/>
  <c r="D49" i="32"/>
  <c r="C43" i="32"/>
  <c r="D43" i="32"/>
  <c r="I40" i="32"/>
  <c r="J40" i="32"/>
  <c r="B58" i="31"/>
  <c r="C58" i="31"/>
  <c r="D58" i="31"/>
  <c r="B59" i="31"/>
  <c r="C59" i="31"/>
  <c r="E59" i="31" s="1"/>
  <c r="D59" i="31"/>
  <c r="B60" i="31"/>
  <c r="C60" i="31"/>
  <c r="D60" i="31"/>
  <c r="B61" i="31"/>
  <c r="C61" i="31"/>
  <c r="D61" i="31"/>
  <c r="B62" i="31"/>
  <c r="C62" i="31"/>
  <c r="E62" i="31" s="1"/>
  <c r="D62" i="31"/>
  <c r="B63" i="31"/>
  <c r="C63" i="31"/>
  <c r="D63" i="31"/>
  <c r="C57" i="31"/>
  <c r="D57" i="31"/>
  <c r="B57" i="31"/>
  <c r="I54" i="31"/>
  <c r="J54" i="31"/>
  <c r="H54" i="31"/>
  <c r="B115" i="30"/>
  <c r="C115" i="30"/>
  <c r="D115" i="30"/>
  <c r="B116" i="30"/>
  <c r="C116" i="30"/>
  <c r="E116" i="30" s="1"/>
  <c r="D116" i="30"/>
  <c r="B117" i="30"/>
  <c r="C117" i="30"/>
  <c r="D117" i="30"/>
  <c r="B118" i="30"/>
  <c r="C118" i="30"/>
  <c r="D118" i="30"/>
  <c r="B119" i="30"/>
  <c r="C119" i="30"/>
  <c r="D119" i="30"/>
  <c r="B120" i="30"/>
  <c r="C120" i="30"/>
  <c r="D120" i="30"/>
  <c r="C114" i="30"/>
  <c r="D114" i="30"/>
  <c r="B114" i="30"/>
  <c r="I111" i="30"/>
  <c r="J111" i="30"/>
  <c r="H111" i="30"/>
  <c r="B51" i="29"/>
  <c r="C51" i="29"/>
  <c r="E51" i="29"/>
  <c r="D51" i="29"/>
  <c r="B52" i="29"/>
  <c r="C52" i="29"/>
  <c r="E52" i="29" s="1"/>
  <c r="D52" i="29"/>
  <c r="B53" i="29"/>
  <c r="C53" i="29"/>
  <c r="D53" i="29"/>
  <c r="B54" i="29"/>
  <c r="C54" i="29"/>
  <c r="D54" i="29"/>
  <c r="B55" i="29"/>
  <c r="C55" i="29"/>
  <c r="D55" i="29"/>
  <c r="B56" i="29"/>
  <c r="C56" i="29"/>
  <c r="D56" i="29"/>
  <c r="C50" i="29"/>
  <c r="D50" i="29"/>
  <c r="B50" i="29"/>
  <c r="I47" i="29"/>
  <c r="J47" i="29"/>
  <c r="H47" i="29"/>
  <c r="B102" i="28"/>
  <c r="C102" i="28"/>
  <c r="D102" i="28"/>
  <c r="B103" i="28"/>
  <c r="C103" i="28"/>
  <c r="D103" i="28"/>
  <c r="B104" i="28"/>
  <c r="C104" i="28"/>
  <c r="D104" i="28"/>
  <c r="B105" i="28"/>
  <c r="C105" i="28"/>
  <c r="D105" i="28"/>
  <c r="B106" i="28"/>
  <c r="C106" i="28"/>
  <c r="D106" i="28"/>
  <c r="B107" i="28"/>
  <c r="C107" i="28"/>
  <c r="D107" i="28"/>
  <c r="C101" i="28"/>
  <c r="D101" i="28"/>
  <c r="B101" i="28"/>
  <c r="E101" i="28"/>
  <c r="I98" i="28"/>
  <c r="J98" i="28"/>
  <c r="H98" i="28"/>
  <c r="B107" i="27"/>
  <c r="C107" i="27"/>
  <c r="D107" i="27"/>
  <c r="B108" i="27"/>
  <c r="C108" i="27"/>
  <c r="D108" i="27"/>
  <c r="B109" i="27"/>
  <c r="C109" i="27"/>
  <c r="D109" i="27"/>
  <c r="B110" i="27"/>
  <c r="C110" i="27"/>
  <c r="D110" i="27"/>
  <c r="B111" i="27"/>
  <c r="C111" i="27"/>
  <c r="D111" i="27"/>
  <c r="B112" i="27"/>
  <c r="C112" i="27"/>
  <c r="D112" i="27"/>
  <c r="D106" i="27"/>
  <c r="C106" i="27"/>
  <c r="B106" i="27"/>
  <c r="I103" i="27"/>
  <c r="J103" i="27"/>
  <c r="H103" i="27"/>
  <c r="B95" i="26"/>
  <c r="C95" i="26"/>
  <c r="D95" i="26"/>
  <c r="B96" i="26"/>
  <c r="C96" i="26"/>
  <c r="D96" i="26"/>
  <c r="B97" i="26"/>
  <c r="C97" i="26"/>
  <c r="D97" i="26"/>
  <c r="B98" i="26"/>
  <c r="C98" i="26"/>
  <c r="D98" i="26"/>
  <c r="B99" i="26"/>
  <c r="C99" i="26"/>
  <c r="D99" i="26"/>
  <c r="B100" i="26"/>
  <c r="C100" i="26"/>
  <c r="D100" i="26"/>
  <c r="D94" i="26"/>
  <c r="C94" i="26"/>
  <c r="B94" i="26"/>
  <c r="I91" i="26"/>
  <c r="J91" i="26"/>
  <c r="H91" i="26"/>
  <c r="I44" i="25"/>
  <c r="J44" i="25"/>
  <c r="H44" i="25"/>
  <c r="B48" i="25"/>
  <c r="C48" i="25"/>
  <c r="D48" i="25"/>
  <c r="B49" i="25"/>
  <c r="C49" i="25"/>
  <c r="D49" i="25"/>
  <c r="B50" i="25"/>
  <c r="C50" i="25"/>
  <c r="D50" i="25"/>
  <c r="B51" i="25"/>
  <c r="C51" i="25"/>
  <c r="D51" i="25"/>
  <c r="B52" i="25"/>
  <c r="C52" i="25"/>
  <c r="D52" i="25"/>
  <c r="B53" i="25"/>
  <c r="C53" i="25"/>
  <c r="D53" i="25"/>
  <c r="D47" i="25"/>
  <c r="C47" i="25"/>
  <c r="B47" i="25"/>
  <c r="I102" i="24"/>
  <c r="J102" i="24"/>
  <c r="H102" i="24"/>
  <c r="I59" i="23"/>
  <c r="J59" i="23"/>
  <c r="H59" i="23"/>
  <c r="I49" i="21"/>
  <c r="J49" i="21"/>
  <c r="H49" i="21"/>
  <c r="I58" i="20"/>
  <c r="J58" i="20"/>
  <c r="H58" i="20"/>
  <c r="I41" i="19"/>
  <c r="J41" i="19"/>
  <c r="H41" i="19"/>
  <c r="I71" i="18"/>
  <c r="J71" i="18"/>
  <c r="H71" i="18"/>
  <c r="I118" i="15"/>
  <c r="J118" i="15"/>
  <c r="H118" i="15"/>
  <c r="B106" i="24"/>
  <c r="C106" i="24"/>
  <c r="D106" i="24"/>
  <c r="B107" i="24"/>
  <c r="C107" i="24"/>
  <c r="D107" i="24"/>
  <c r="B108" i="24"/>
  <c r="C108" i="24"/>
  <c r="D108" i="24"/>
  <c r="B109" i="24"/>
  <c r="C109" i="24"/>
  <c r="D109" i="24"/>
  <c r="B110" i="24"/>
  <c r="C110" i="24"/>
  <c r="D110" i="24"/>
  <c r="B111" i="24"/>
  <c r="C111" i="24"/>
  <c r="D111" i="24"/>
  <c r="D105" i="24"/>
  <c r="C105" i="24"/>
  <c r="B105" i="24"/>
  <c r="B63" i="23"/>
  <c r="C63" i="23"/>
  <c r="D63" i="23"/>
  <c r="B64" i="23"/>
  <c r="C64" i="23"/>
  <c r="D64" i="23"/>
  <c r="B65" i="23"/>
  <c r="C65" i="23"/>
  <c r="D65" i="23"/>
  <c r="B66" i="23"/>
  <c r="C66" i="23"/>
  <c r="D66" i="23"/>
  <c r="B67" i="23"/>
  <c r="C67" i="23"/>
  <c r="D67" i="23"/>
  <c r="B68" i="23"/>
  <c r="C68" i="23"/>
  <c r="D68" i="23"/>
  <c r="D62" i="23"/>
  <c r="C62" i="23"/>
  <c r="B62" i="23"/>
  <c r="E62" i="23"/>
  <c r="B53" i="21"/>
  <c r="C53" i="21"/>
  <c r="D53" i="21"/>
  <c r="B54" i="21"/>
  <c r="C54" i="21"/>
  <c r="D54" i="21"/>
  <c r="B55" i="21"/>
  <c r="C55" i="21"/>
  <c r="D55" i="21"/>
  <c r="B56" i="21"/>
  <c r="C56" i="21"/>
  <c r="D56" i="21"/>
  <c r="B57" i="21"/>
  <c r="C57" i="21"/>
  <c r="D57" i="21"/>
  <c r="B58" i="21"/>
  <c r="C58" i="21"/>
  <c r="D58" i="21"/>
  <c r="D52" i="21"/>
  <c r="C52" i="21"/>
  <c r="B52" i="21"/>
  <c r="B62" i="20"/>
  <c r="C62" i="20"/>
  <c r="D62" i="20"/>
  <c r="B63" i="20"/>
  <c r="C63" i="20"/>
  <c r="D63" i="20"/>
  <c r="B64" i="20"/>
  <c r="C64" i="20"/>
  <c r="D64" i="20"/>
  <c r="B65" i="20"/>
  <c r="C65" i="20"/>
  <c r="D65" i="20"/>
  <c r="B66" i="20"/>
  <c r="C66" i="20"/>
  <c r="D66" i="20"/>
  <c r="B67" i="20"/>
  <c r="C67" i="20"/>
  <c r="D67" i="20"/>
  <c r="D61" i="20"/>
  <c r="C61" i="20"/>
  <c r="B61" i="20"/>
  <c r="B45" i="19"/>
  <c r="C45" i="19"/>
  <c r="D45" i="19"/>
  <c r="B46" i="19"/>
  <c r="C46" i="19"/>
  <c r="D46" i="19"/>
  <c r="B47" i="19"/>
  <c r="C47" i="19"/>
  <c r="D47" i="19"/>
  <c r="B48" i="19"/>
  <c r="C48" i="19"/>
  <c r="D48" i="19"/>
  <c r="B49" i="19"/>
  <c r="C49" i="19"/>
  <c r="D49" i="19"/>
  <c r="B50" i="19"/>
  <c r="C50" i="19"/>
  <c r="D50" i="19"/>
  <c r="D44" i="19"/>
  <c r="C44" i="19"/>
  <c r="B44" i="19"/>
  <c r="B75" i="18"/>
  <c r="C75" i="18"/>
  <c r="D75" i="18"/>
  <c r="B76" i="18"/>
  <c r="C76" i="18"/>
  <c r="D76" i="18"/>
  <c r="B77" i="18"/>
  <c r="C77" i="18"/>
  <c r="D77" i="18"/>
  <c r="B78" i="18"/>
  <c r="C78" i="18"/>
  <c r="D78" i="18"/>
  <c r="B79" i="18"/>
  <c r="C79" i="18"/>
  <c r="D79" i="18"/>
  <c r="B80" i="18"/>
  <c r="C80" i="18"/>
  <c r="D80" i="18"/>
  <c r="D74" i="18"/>
  <c r="C74" i="18"/>
  <c r="B74" i="18"/>
  <c r="E122" i="47"/>
  <c r="E109" i="27"/>
  <c r="E110" i="42"/>
  <c r="E140" i="43"/>
  <c r="E133" i="45"/>
  <c r="E118" i="47"/>
  <c r="E63" i="31"/>
  <c r="E139" i="43"/>
  <c r="E106" i="52"/>
  <c r="E219" i="54"/>
  <c r="E114" i="42"/>
  <c r="E144" i="43"/>
  <c r="E107" i="52"/>
  <c r="E195" i="40"/>
  <c r="E123" i="38"/>
  <c r="E120" i="38"/>
  <c r="E119" i="38"/>
  <c r="E54" i="36"/>
  <c r="E53" i="35"/>
  <c r="E65" i="34"/>
  <c r="E75" i="33"/>
  <c r="E108" i="24"/>
  <c r="E107" i="24"/>
  <c r="E66" i="23"/>
  <c r="E194" i="58"/>
  <c r="E190" i="58"/>
  <c r="C195" i="58"/>
  <c r="D195" i="58"/>
  <c r="E191" i="58"/>
  <c r="E192" i="58"/>
  <c r="E188" i="58"/>
  <c r="E193" i="58"/>
  <c r="E189" i="58"/>
  <c r="B195" i="58"/>
  <c r="E96" i="57"/>
  <c r="C97" i="57"/>
  <c r="E92" i="57"/>
  <c r="E93" i="57"/>
  <c r="E91" i="57"/>
  <c r="E95" i="57"/>
  <c r="D97" i="57"/>
  <c r="E90" i="57"/>
  <c r="E94" i="57"/>
  <c r="B97" i="57"/>
  <c r="E97" i="57"/>
  <c r="E218" i="54"/>
  <c r="E221" i="54"/>
  <c r="E217" i="54"/>
  <c r="E222" i="54"/>
  <c r="E220" i="54"/>
  <c r="D223" i="54"/>
  <c r="C223" i="54"/>
  <c r="E216" i="54"/>
  <c r="B223" i="54"/>
  <c r="E223" i="54"/>
  <c r="E221" i="53"/>
  <c r="E220" i="53"/>
  <c r="E218" i="53"/>
  <c r="E219" i="53"/>
  <c r="E222" i="53"/>
  <c r="C223" i="53"/>
  <c r="E216" i="53"/>
  <c r="B223" i="53"/>
  <c r="E223" i="53"/>
  <c r="E111" i="52"/>
  <c r="C112" i="52"/>
  <c r="E108" i="52"/>
  <c r="E110" i="52"/>
  <c r="E105" i="52"/>
  <c r="E109" i="52"/>
  <c r="B112" i="52"/>
  <c r="D133" i="48"/>
  <c r="E119" i="47"/>
  <c r="E120" i="47"/>
  <c r="E116" i="47"/>
  <c r="E121" i="47"/>
  <c r="E117" i="47"/>
  <c r="B123" i="47"/>
  <c r="E109" i="46"/>
  <c r="E136" i="45"/>
  <c r="E137" i="45"/>
  <c r="E132" i="45"/>
  <c r="E134" i="45"/>
  <c r="B139" i="45"/>
  <c r="E111" i="44"/>
  <c r="E107" i="44"/>
  <c r="E110" i="44"/>
  <c r="E108" i="44"/>
  <c r="D112" i="44"/>
  <c r="E105" i="44"/>
  <c r="E143" i="43"/>
  <c r="E141" i="43"/>
  <c r="C145" i="43"/>
  <c r="E138" i="43"/>
  <c r="E113" i="42"/>
  <c r="E111" i="42"/>
  <c r="E108" i="42"/>
  <c r="E90" i="41"/>
  <c r="E86" i="41"/>
  <c r="E89" i="41"/>
  <c r="E87" i="41"/>
  <c r="D91" i="41"/>
  <c r="E84" i="41"/>
  <c r="E192" i="40"/>
  <c r="E194" i="40"/>
  <c r="E191" i="40"/>
  <c r="E189" i="40"/>
  <c r="E206" i="39"/>
  <c r="E208" i="39"/>
  <c r="E209" i="39"/>
  <c r="E207" i="39"/>
  <c r="E204" i="39"/>
  <c r="E117" i="38"/>
  <c r="E122" i="38"/>
  <c r="E72" i="37"/>
  <c r="E76" i="37"/>
  <c r="E73" i="37"/>
  <c r="E75" i="37"/>
  <c r="E53" i="36"/>
  <c r="E51" i="36"/>
  <c r="E62" i="34"/>
  <c r="E78" i="33"/>
  <c r="E76" i="33"/>
  <c r="E73" i="33"/>
  <c r="E53" i="29"/>
  <c r="E50" i="29"/>
  <c r="E104" i="28"/>
  <c r="E108" i="27"/>
  <c r="E49" i="25"/>
  <c r="E47" i="25"/>
  <c r="B122" i="15"/>
  <c r="C122" i="15"/>
  <c r="D122" i="15"/>
  <c r="B123" i="15"/>
  <c r="C123" i="15"/>
  <c r="E123" i="15" s="1"/>
  <c r="D123" i="15"/>
  <c r="B124" i="15"/>
  <c r="C124" i="15"/>
  <c r="D124" i="15"/>
  <c r="B125" i="15"/>
  <c r="C125" i="15"/>
  <c r="D125" i="15"/>
  <c r="B126" i="15"/>
  <c r="E126" i="15" s="1"/>
  <c r="C126" i="15"/>
  <c r="D126" i="15"/>
  <c r="B127" i="15"/>
  <c r="C127" i="15"/>
  <c r="D127" i="15"/>
  <c r="D121" i="15"/>
  <c r="C121" i="15"/>
  <c r="B121" i="15"/>
  <c r="E121" i="15" s="1"/>
  <c r="B499" i="13"/>
  <c r="B500" i="13"/>
  <c r="B501" i="13"/>
  <c r="B502" i="13"/>
  <c r="B496" i="13"/>
  <c r="D7" i="50"/>
  <c r="C7" i="50"/>
  <c r="C7" i="37"/>
  <c r="C7" i="15"/>
  <c r="AN79" i="60"/>
  <c r="AN83" i="60"/>
  <c r="AN87" i="60"/>
  <c r="AN91" i="60"/>
  <c r="AN95" i="60"/>
  <c r="AN80" i="60"/>
  <c r="AN84" i="60"/>
  <c r="AN88" i="60"/>
  <c r="AN92" i="60"/>
  <c r="AN96" i="60"/>
  <c r="AN81" i="60"/>
  <c r="AN85" i="60"/>
  <c r="AN89" i="60"/>
  <c r="AN93" i="60"/>
  <c r="AN97" i="60"/>
  <c r="AN82" i="60"/>
  <c r="AN86" i="60"/>
  <c r="AN90" i="60"/>
  <c r="AN94" i="60"/>
  <c r="AN98" i="60"/>
  <c r="AN76" i="60"/>
  <c r="AN77" i="60"/>
  <c r="AN78" i="60"/>
  <c r="AN75" i="60"/>
  <c r="AO98" i="60"/>
  <c r="AO90" i="60"/>
  <c r="AO86" i="60"/>
  <c r="AO97" i="60"/>
  <c r="AO93" i="60"/>
  <c r="AO89" i="60"/>
  <c r="AO77" i="60"/>
  <c r="AO88" i="60"/>
  <c r="AO80" i="60"/>
  <c r="AO76" i="60"/>
  <c r="AO95" i="60"/>
  <c r="AO91" i="60"/>
  <c r="AO75" i="60"/>
  <c r="AN55" i="60"/>
  <c r="AN59" i="60"/>
  <c r="AN63" i="60"/>
  <c r="AN67" i="60"/>
  <c r="AN71" i="60"/>
  <c r="AN56" i="60"/>
  <c r="AN60" i="60"/>
  <c r="AN64" i="60"/>
  <c r="AN68" i="60"/>
  <c r="AN72" i="60"/>
  <c r="AN57" i="60"/>
  <c r="AO57" i="60"/>
  <c r="AN61" i="60"/>
  <c r="AN65" i="60"/>
  <c r="AN69" i="60"/>
  <c r="AN73" i="60"/>
  <c r="AN58" i="60"/>
  <c r="AN62" i="60"/>
  <c r="AO62" i="60"/>
  <c r="AN66" i="60"/>
  <c r="AN70" i="60"/>
  <c r="AN74" i="60"/>
  <c r="AN52" i="60"/>
  <c r="AN53" i="60"/>
  <c r="AN54" i="60"/>
  <c r="AN51" i="60"/>
  <c r="AO74" i="60"/>
  <c r="AO66" i="60"/>
  <c r="AO58" i="60"/>
  <c r="AO69" i="60"/>
  <c r="AO65" i="60"/>
  <c r="AO53" i="60"/>
  <c r="AO72" i="60"/>
  <c r="AO68" i="60"/>
  <c r="AO60" i="60"/>
  <c r="AO56" i="60"/>
  <c r="AO52" i="60"/>
  <c r="AO71" i="60"/>
  <c r="AN31" i="60"/>
  <c r="AN35" i="60"/>
  <c r="AN39" i="60"/>
  <c r="AN43" i="60"/>
  <c r="AN47" i="60"/>
  <c r="AN32" i="60"/>
  <c r="AN36" i="60"/>
  <c r="AN40" i="60"/>
  <c r="AN44" i="60"/>
  <c r="AN48" i="60"/>
  <c r="AN33" i="60"/>
  <c r="AN37" i="60"/>
  <c r="AN41" i="60"/>
  <c r="AN45" i="60"/>
  <c r="AN49" i="60"/>
  <c r="AN34" i="60"/>
  <c r="AN38" i="60"/>
  <c r="AN42" i="60"/>
  <c r="AN46" i="60"/>
  <c r="AN50" i="60"/>
  <c r="AN28" i="60"/>
  <c r="AN29" i="60"/>
  <c r="AN30" i="60"/>
  <c r="AN27" i="60"/>
  <c r="AP43" i="60"/>
  <c r="AO38" i="60"/>
  <c r="AO30" i="60"/>
  <c r="AO45" i="60"/>
  <c r="AO37" i="60"/>
  <c r="AP30" i="60"/>
  <c r="AO40" i="60"/>
  <c r="AP32" i="60"/>
  <c r="AO47" i="60"/>
  <c r="AO39" i="60"/>
  <c r="AO35" i="60"/>
  <c r="AO31" i="60"/>
  <c r="AO27" i="60"/>
  <c r="AN7" i="60"/>
  <c r="AN11" i="60"/>
  <c r="AN15" i="60"/>
  <c r="AN19" i="60"/>
  <c r="AN23" i="60"/>
  <c r="AN8" i="60"/>
  <c r="AN12" i="60"/>
  <c r="AN16" i="60"/>
  <c r="AN20" i="60"/>
  <c r="AN24" i="60"/>
  <c r="AN9" i="60"/>
  <c r="AN13" i="60"/>
  <c r="AN17" i="60"/>
  <c r="AN21" i="60"/>
  <c r="AN25" i="60"/>
  <c r="AN10" i="60"/>
  <c r="AN14" i="60"/>
  <c r="AO14" i="60"/>
  <c r="AN18" i="60"/>
  <c r="AN22" i="60"/>
  <c r="AN26" i="60"/>
  <c r="AN4" i="60"/>
  <c r="AN5" i="60"/>
  <c r="AN6" i="60"/>
  <c r="AN3" i="60"/>
  <c r="AO26" i="60"/>
  <c r="AO22" i="60"/>
  <c r="AO6" i="60"/>
  <c r="AO25" i="60"/>
  <c r="AO17" i="60"/>
  <c r="AO5" i="60"/>
  <c r="AO8" i="60"/>
  <c r="AO3" i="60"/>
  <c r="AO23" i="60"/>
  <c r="AO19" i="60"/>
  <c r="AO11" i="60"/>
  <c r="AO7" i="60"/>
  <c r="AG7" i="60"/>
  <c r="AG11" i="60"/>
  <c r="AG15" i="60"/>
  <c r="AG19" i="60"/>
  <c r="AG23" i="60"/>
  <c r="AG8" i="60"/>
  <c r="AG12" i="60"/>
  <c r="AG16" i="60"/>
  <c r="AG20" i="60"/>
  <c r="AG24" i="60"/>
  <c r="AG9" i="60"/>
  <c r="AG13" i="60"/>
  <c r="AG17" i="60"/>
  <c r="AG21" i="60"/>
  <c r="AG25" i="60"/>
  <c r="AG10" i="60"/>
  <c r="AG14" i="60"/>
  <c r="AG18" i="60"/>
  <c r="AG22" i="60"/>
  <c r="AG26" i="60"/>
  <c r="AG4" i="60"/>
  <c r="AG5" i="60"/>
  <c r="AG6" i="60"/>
  <c r="AG3" i="60"/>
  <c r="AH22" i="60"/>
  <c r="AH6" i="60"/>
  <c r="AH25" i="60"/>
  <c r="AH21" i="60"/>
  <c r="AH13" i="60"/>
  <c r="AH9" i="60"/>
  <c r="AH20" i="60"/>
  <c r="AH16" i="60"/>
  <c r="AH8" i="60"/>
  <c r="AH4" i="60"/>
  <c r="AH23" i="60"/>
  <c r="AH11" i="60"/>
  <c r="AH3" i="60"/>
  <c r="AO55" i="60"/>
  <c r="AP96" i="60"/>
  <c r="Z271" i="60"/>
  <c r="Z275" i="60"/>
  <c r="Z279" i="60"/>
  <c r="Z283" i="60"/>
  <c r="Z287" i="60"/>
  <c r="Z272" i="60"/>
  <c r="Z276" i="60"/>
  <c r="Z280" i="60"/>
  <c r="Z284" i="60"/>
  <c r="Z288" i="60"/>
  <c r="Z273" i="60"/>
  <c r="Z277" i="60"/>
  <c r="Z281" i="60"/>
  <c r="Z285" i="60"/>
  <c r="Z289" i="60"/>
  <c r="Z274" i="60"/>
  <c r="Z278" i="60"/>
  <c r="Z282" i="60"/>
  <c r="Z286" i="60"/>
  <c r="Z290" i="60"/>
  <c r="Z268" i="60"/>
  <c r="Z269" i="60"/>
  <c r="Z270" i="60"/>
  <c r="Z267" i="60"/>
  <c r="AA286" i="60"/>
  <c r="AA282" i="60"/>
  <c r="AA278" i="60"/>
  <c r="AA274" i="60"/>
  <c r="AA270" i="60"/>
  <c r="AA289" i="60"/>
  <c r="AA285" i="60"/>
  <c r="AA277" i="60"/>
  <c r="AA269" i="60"/>
  <c r="AA288" i="60"/>
  <c r="AA284" i="60"/>
  <c r="AA272" i="60"/>
  <c r="AA268" i="60"/>
  <c r="AA287" i="60"/>
  <c r="AA275" i="60"/>
  <c r="AA271" i="60"/>
  <c r="Z247" i="60"/>
  <c r="Z251" i="60"/>
  <c r="Z255" i="60"/>
  <c r="Z259" i="60"/>
  <c r="AA259" i="60"/>
  <c r="Z263" i="60"/>
  <c r="Z248" i="60"/>
  <c r="Z252" i="60"/>
  <c r="Z256" i="60"/>
  <c r="Z260" i="60"/>
  <c r="Z264" i="60"/>
  <c r="Z249" i="60"/>
  <c r="Z253" i="60"/>
  <c r="Z257" i="60"/>
  <c r="Z261" i="60"/>
  <c r="Z265" i="60"/>
  <c r="Z250" i="60"/>
  <c r="Z254" i="60"/>
  <c r="Z258" i="60"/>
  <c r="AA258" i="60"/>
  <c r="Z262" i="60"/>
  <c r="Z266" i="60"/>
  <c r="Z244" i="60"/>
  <c r="Z245" i="60"/>
  <c r="Z246" i="60"/>
  <c r="Z243" i="60"/>
  <c r="AA266" i="60"/>
  <c r="AA250" i="60"/>
  <c r="AA246" i="60"/>
  <c r="AA265" i="60"/>
  <c r="AA261" i="60"/>
  <c r="AB255" i="60"/>
  <c r="AA253" i="60"/>
  <c r="AA249" i="60"/>
  <c r="AA245" i="60"/>
  <c r="AA264" i="60"/>
  <c r="AA260" i="60"/>
  <c r="AB250" i="60"/>
  <c r="AA244" i="60"/>
  <c r="AA251" i="60"/>
  <c r="AA243" i="60"/>
  <c r="Z223" i="60"/>
  <c r="Z227" i="60"/>
  <c r="Z231" i="60"/>
  <c r="Z235" i="60"/>
  <c r="AA235" i="60"/>
  <c r="Z239" i="60"/>
  <c r="Z224" i="60"/>
  <c r="Z228" i="60"/>
  <c r="Z232" i="60"/>
  <c r="Z236" i="60"/>
  <c r="Z240" i="60"/>
  <c r="Z225" i="60"/>
  <c r="Z229" i="60"/>
  <c r="Z233" i="60"/>
  <c r="Z237" i="60"/>
  <c r="Z241" i="60"/>
  <c r="Z226" i="60"/>
  <c r="Z230" i="60"/>
  <c r="Z234" i="60"/>
  <c r="AA234" i="60"/>
  <c r="Z238" i="60"/>
  <c r="Z242" i="60"/>
  <c r="Z220" i="60"/>
  <c r="Z221" i="60"/>
  <c r="Z222" i="60"/>
  <c r="Z219" i="60"/>
  <c r="AA242" i="60"/>
  <c r="AA238" i="60"/>
  <c r="AA226" i="60"/>
  <c r="AA222" i="60"/>
  <c r="AB241" i="60"/>
  <c r="AA233" i="60"/>
  <c r="AA229" i="60"/>
  <c r="AA225" i="60"/>
  <c r="AA240" i="60"/>
  <c r="AB236" i="60"/>
  <c r="AA228" i="60"/>
  <c r="AA224" i="60"/>
  <c r="AA220" i="60"/>
  <c r="AA239" i="60"/>
  <c r="AA231" i="60"/>
  <c r="AA227" i="60"/>
  <c r="AA223" i="60"/>
  <c r="AA219" i="60"/>
  <c r="Z199" i="60"/>
  <c r="Z203" i="60"/>
  <c r="Z207" i="60"/>
  <c r="Z211" i="60"/>
  <c r="Z215" i="60"/>
  <c r="Z200" i="60"/>
  <c r="Z204" i="60"/>
  <c r="Z208" i="60"/>
  <c r="Z212" i="60"/>
  <c r="Z216" i="60"/>
  <c r="Z201" i="60"/>
  <c r="Z205" i="60"/>
  <c r="AA205" i="60"/>
  <c r="Z209" i="60"/>
  <c r="Z213" i="60"/>
  <c r="Z217" i="60"/>
  <c r="AA198" i="60"/>
  <c r="Z202" i="60"/>
  <c r="Z206" i="60"/>
  <c r="Z210" i="60"/>
  <c r="AA210" i="60"/>
  <c r="Z214" i="60"/>
  <c r="Z218" i="60"/>
  <c r="Z196" i="60"/>
  <c r="Z197" i="60"/>
  <c r="Z198" i="60"/>
  <c r="Z195" i="60"/>
  <c r="AA218" i="60"/>
  <c r="AA214" i="60"/>
  <c r="AA206" i="60"/>
  <c r="AA202" i="60"/>
  <c r="AA217" i="60"/>
  <c r="AA201" i="60"/>
  <c r="AA197" i="60"/>
  <c r="AA212" i="60"/>
  <c r="AA196" i="60"/>
  <c r="AA207" i="60"/>
  <c r="AA203" i="60"/>
  <c r="AA199" i="60"/>
  <c r="Z175" i="60"/>
  <c r="Z179" i="60"/>
  <c r="AA179" i="60"/>
  <c r="Z183" i="60"/>
  <c r="Z187" i="60"/>
  <c r="Z191" i="60"/>
  <c r="Z176" i="60"/>
  <c r="Z180" i="60"/>
  <c r="Z184" i="60"/>
  <c r="Z188" i="60"/>
  <c r="Z192" i="60"/>
  <c r="Z177" i="60"/>
  <c r="Z181" i="60"/>
  <c r="Z185" i="60"/>
  <c r="Z189" i="60"/>
  <c r="Z193" i="60"/>
  <c r="Z178" i="60"/>
  <c r="Z182" i="60"/>
  <c r="Z186" i="60"/>
  <c r="Z190" i="60"/>
  <c r="Z194" i="60"/>
  <c r="Z172" i="60"/>
  <c r="Z173" i="60"/>
  <c r="Z174" i="60"/>
  <c r="Z171" i="60"/>
  <c r="AA194" i="60"/>
  <c r="AA190" i="60"/>
  <c r="AA186" i="60"/>
  <c r="AA182" i="60"/>
  <c r="AA178" i="60"/>
  <c r="AA174" i="60"/>
  <c r="AA193" i="60"/>
  <c r="AA189" i="60"/>
  <c r="AA185" i="60"/>
  <c r="AA181" i="60"/>
  <c r="AA177" i="60"/>
  <c r="AA173" i="60"/>
  <c r="AA192" i="60"/>
  <c r="AA184" i="60"/>
  <c r="AA176" i="60"/>
  <c r="AA191" i="60"/>
  <c r="AA187" i="60"/>
  <c r="Z151" i="60"/>
  <c r="Z155" i="60"/>
  <c r="Z159" i="60"/>
  <c r="Z163" i="60"/>
  <c r="Z167" i="60"/>
  <c r="Z152" i="60"/>
  <c r="Z156" i="60"/>
  <c r="Z160" i="60"/>
  <c r="Z164" i="60"/>
  <c r="Z168" i="60"/>
  <c r="Z153" i="60"/>
  <c r="Z157" i="60"/>
  <c r="Z161" i="60"/>
  <c r="Z165" i="60"/>
  <c r="Z169" i="60"/>
  <c r="Z154" i="60"/>
  <c r="Z158" i="60"/>
  <c r="Z162" i="60"/>
  <c r="Z166" i="60"/>
  <c r="Z170" i="60"/>
  <c r="Z148" i="60"/>
  <c r="Z149" i="60"/>
  <c r="Z150" i="60"/>
  <c r="Z147" i="60"/>
  <c r="AA170" i="60"/>
  <c r="AA162" i="60"/>
  <c r="AA158" i="60"/>
  <c r="AA154" i="60"/>
  <c r="AA150" i="60"/>
  <c r="AA169" i="60"/>
  <c r="AA165" i="60"/>
  <c r="AA161" i="60"/>
  <c r="AA153" i="60"/>
  <c r="AA149" i="60"/>
  <c r="AA168" i="60"/>
  <c r="AA164" i="60"/>
  <c r="AA160" i="60"/>
  <c r="AA156" i="60"/>
  <c r="AA152" i="60"/>
  <c r="AA167" i="60"/>
  <c r="AA163" i="60"/>
  <c r="AA155" i="60"/>
  <c r="AA147" i="60"/>
  <c r="Z127" i="60"/>
  <c r="Z131" i="60"/>
  <c r="Z135" i="60"/>
  <c r="Z139" i="60"/>
  <c r="Z143" i="60"/>
  <c r="Z128" i="60"/>
  <c r="Z132" i="60"/>
  <c r="Z136" i="60"/>
  <c r="Z140" i="60"/>
  <c r="Z144" i="60"/>
  <c r="Z129" i="60"/>
  <c r="Z133" i="60"/>
  <c r="Z137" i="60"/>
  <c r="Z141" i="60"/>
  <c r="Z145" i="60"/>
  <c r="Z130" i="60"/>
  <c r="Z134" i="60"/>
  <c r="Z138" i="60"/>
  <c r="Z142" i="60"/>
  <c r="Z146" i="60"/>
  <c r="Z124" i="60"/>
  <c r="Z125" i="60"/>
  <c r="Z126" i="60"/>
  <c r="Z123" i="60"/>
  <c r="AA146" i="60"/>
  <c r="AA138" i="60"/>
  <c r="AA134" i="60"/>
  <c r="AA130" i="60"/>
  <c r="AA126" i="60"/>
  <c r="AA145" i="60"/>
  <c r="AA141" i="60"/>
  <c r="AA137" i="60"/>
  <c r="AA125" i="60"/>
  <c r="AA144" i="60"/>
  <c r="AA140" i="60"/>
  <c r="AA136" i="60"/>
  <c r="AA128" i="60"/>
  <c r="AA124" i="60"/>
  <c r="AA143" i="60"/>
  <c r="AA139" i="60"/>
  <c r="AA131" i="60"/>
  <c r="AA127" i="60"/>
  <c r="Z103" i="60"/>
  <c r="Z107" i="60"/>
  <c r="Z111" i="60"/>
  <c r="Z115" i="60"/>
  <c r="Z119" i="60"/>
  <c r="Z104" i="60"/>
  <c r="Z108" i="60"/>
  <c r="Z112" i="60"/>
  <c r="Z116" i="60"/>
  <c r="Z120" i="60"/>
  <c r="Z105" i="60"/>
  <c r="Z109" i="60"/>
  <c r="Z113" i="60"/>
  <c r="Z117" i="60"/>
  <c r="Z121" i="60"/>
  <c r="Z106" i="60"/>
  <c r="Z110" i="60"/>
  <c r="Z114" i="60"/>
  <c r="Z118" i="60"/>
  <c r="Z122" i="60"/>
  <c r="Z100" i="60"/>
  <c r="Z101" i="60"/>
  <c r="Z102" i="60"/>
  <c r="Z99" i="60"/>
  <c r="AA118" i="60"/>
  <c r="AA114" i="60"/>
  <c r="AA102" i="60"/>
  <c r="AA121" i="60"/>
  <c r="AA117" i="60"/>
  <c r="AB109" i="60"/>
  <c r="AA105" i="60"/>
  <c r="AA101" i="60"/>
  <c r="AA120" i="60"/>
  <c r="AA108" i="60"/>
  <c r="AA104" i="60"/>
  <c r="AA100" i="60"/>
  <c r="AA99" i="60"/>
  <c r="Z79" i="60"/>
  <c r="Z83" i="60"/>
  <c r="Z87" i="60"/>
  <c r="Z91" i="60"/>
  <c r="Z95" i="60"/>
  <c r="Z80" i="60"/>
  <c r="Z84" i="60"/>
  <c r="Z88" i="60"/>
  <c r="Z92" i="60"/>
  <c r="Z96" i="60"/>
  <c r="Z81" i="60"/>
  <c r="Z85" i="60"/>
  <c r="Z89" i="60"/>
  <c r="Z93" i="60"/>
  <c r="Z97" i="60"/>
  <c r="Z82" i="60"/>
  <c r="Z86" i="60"/>
  <c r="Z90" i="60"/>
  <c r="Z94" i="60"/>
  <c r="Z98" i="60"/>
  <c r="Z76" i="60"/>
  <c r="Z77" i="60"/>
  <c r="Z78" i="60"/>
  <c r="Z75" i="60"/>
  <c r="AA94" i="60"/>
  <c r="AA90" i="60"/>
  <c r="AA86" i="60"/>
  <c r="AA82" i="60"/>
  <c r="AA78" i="60"/>
  <c r="AA97" i="60"/>
  <c r="AA93" i="60"/>
  <c r="AA85" i="60"/>
  <c r="AA81" i="60"/>
  <c r="AA77" i="60"/>
  <c r="AA96" i="60"/>
  <c r="AA95" i="60"/>
  <c r="AA91" i="60"/>
  <c r="Z55" i="60"/>
  <c r="Z59" i="60"/>
  <c r="Z63" i="60"/>
  <c r="Z67" i="60"/>
  <c r="Z71" i="60"/>
  <c r="Z56" i="60"/>
  <c r="Z60" i="60"/>
  <c r="Z64" i="60"/>
  <c r="Z68" i="60"/>
  <c r="Z72" i="60"/>
  <c r="Z57" i="60"/>
  <c r="Z61" i="60"/>
  <c r="Z65" i="60"/>
  <c r="Z69" i="60"/>
  <c r="Z73" i="60"/>
  <c r="Z58" i="60"/>
  <c r="Z62" i="60"/>
  <c r="Z66" i="60"/>
  <c r="Z70" i="60"/>
  <c r="Z74" i="60"/>
  <c r="Z52" i="60"/>
  <c r="Z53" i="60"/>
  <c r="Z54" i="60"/>
  <c r="Z51" i="60"/>
  <c r="AA74" i="60"/>
  <c r="AA70" i="60"/>
  <c r="AA66" i="60"/>
  <c r="AA62" i="60"/>
  <c r="AA54" i="60"/>
  <c r="AA73" i="60"/>
  <c r="AA65" i="60"/>
  <c r="AA68" i="60"/>
  <c r="AA64" i="60"/>
  <c r="AA60" i="60"/>
  <c r="AA56" i="60"/>
  <c r="AA52" i="60"/>
  <c r="AA71" i="60"/>
  <c r="AA55" i="60"/>
  <c r="AA51" i="60"/>
  <c r="Z31" i="60"/>
  <c r="Z35" i="60"/>
  <c r="Z39" i="60"/>
  <c r="AA39" i="60"/>
  <c r="Z43" i="60"/>
  <c r="Z47" i="60"/>
  <c r="Z32" i="60"/>
  <c r="Z36" i="60"/>
  <c r="Z40" i="60"/>
  <c r="Z44" i="60"/>
  <c r="Z48" i="60"/>
  <c r="Z33" i="60"/>
  <c r="Z37" i="60"/>
  <c r="Z41" i="60"/>
  <c r="Z45" i="60"/>
  <c r="Z49" i="60"/>
  <c r="Z34" i="60"/>
  <c r="Z38" i="60"/>
  <c r="Z42" i="60"/>
  <c r="Z46" i="60"/>
  <c r="Z50" i="60"/>
  <c r="Z28" i="60"/>
  <c r="Z29" i="60"/>
  <c r="Z30" i="60"/>
  <c r="Z27" i="60"/>
  <c r="AA46" i="60"/>
  <c r="AA38" i="60"/>
  <c r="AA34" i="60"/>
  <c r="AA30" i="60"/>
  <c r="AA49" i="60"/>
  <c r="AA45" i="60"/>
  <c r="AB41" i="60"/>
  <c r="AA37" i="60"/>
  <c r="AA33" i="60"/>
  <c r="AA29" i="60"/>
  <c r="AA48" i="60"/>
  <c r="AA36" i="60"/>
  <c r="AA43" i="60"/>
  <c r="Z7" i="60"/>
  <c r="Z11" i="60"/>
  <c r="Z15" i="60"/>
  <c r="Z19" i="60"/>
  <c r="Z23" i="60"/>
  <c r="Z8" i="60"/>
  <c r="Z12" i="60"/>
  <c r="Z16" i="60"/>
  <c r="Z20" i="60"/>
  <c r="Z24" i="60"/>
  <c r="Z9" i="60"/>
  <c r="Z13" i="60"/>
  <c r="Z17" i="60"/>
  <c r="Z21" i="60"/>
  <c r="Z25" i="60"/>
  <c r="Z10" i="60"/>
  <c r="Z14" i="60"/>
  <c r="Z18" i="60"/>
  <c r="Z22" i="60"/>
  <c r="Z26" i="60"/>
  <c r="Z4" i="60"/>
  <c r="Z5" i="60"/>
  <c r="Z6" i="60"/>
  <c r="Z3" i="60"/>
  <c r="AA26" i="60"/>
  <c r="AA22" i="60"/>
  <c r="AA18" i="60"/>
  <c r="AA14" i="60"/>
  <c r="AA10" i="60"/>
  <c r="AA6" i="60"/>
  <c r="AA21" i="60"/>
  <c r="AA17" i="60"/>
  <c r="AA13" i="60"/>
  <c r="AA5" i="60"/>
  <c r="AA16" i="60"/>
  <c r="AA4" i="60"/>
  <c r="AA11" i="60"/>
  <c r="AA7" i="60"/>
  <c r="S415" i="60"/>
  <c r="S419" i="60"/>
  <c r="S423" i="60"/>
  <c r="S427" i="60"/>
  <c r="S431" i="60"/>
  <c r="S416" i="60"/>
  <c r="S420" i="60"/>
  <c r="S424" i="60"/>
  <c r="S428" i="60"/>
  <c r="S432" i="60"/>
  <c r="S417" i="60"/>
  <c r="S421" i="60"/>
  <c r="S425" i="60"/>
  <c r="S429" i="60"/>
  <c r="S433" i="60"/>
  <c r="S418" i="60"/>
  <c r="S422" i="60"/>
  <c r="S426" i="60"/>
  <c r="S430" i="60"/>
  <c r="S434" i="60"/>
  <c r="S412" i="60"/>
  <c r="S413" i="60"/>
  <c r="S414" i="60"/>
  <c r="S411" i="60"/>
  <c r="T434" i="60"/>
  <c r="T430" i="60"/>
  <c r="T426" i="60"/>
  <c r="T422" i="60"/>
  <c r="T418" i="60"/>
  <c r="T414" i="60"/>
  <c r="T433" i="60"/>
  <c r="T429" i="60"/>
  <c r="T425" i="60"/>
  <c r="T421" i="60"/>
  <c r="T417" i="60"/>
  <c r="T413" i="60"/>
  <c r="T432" i="60"/>
  <c r="T428" i="60"/>
  <c r="T420" i="60"/>
  <c r="T416" i="60"/>
  <c r="T412" i="60"/>
  <c r="U425" i="60"/>
  <c r="T419" i="60"/>
  <c r="S391" i="60"/>
  <c r="S395" i="60"/>
  <c r="S399" i="60"/>
  <c r="S403" i="60"/>
  <c r="S407" i="60"/>
  <c r="S392" i="60"/>
  <c r="S396" i="60"/>
  <c r="S400" i="60"/>
  <c r="S404" i="60"/>
  <c r="S408" i="60"/>
  <c r="S393" i="60"/>
  <c r="S397" i="60"/>
  <c r="S401" i="60"/>
  <c r="S405" i="60"/>
  <c r="S409" i="60"/>
  <c r="S394" i="60"/>
  <c r="S398" i="60"/>
  <c r="S402" i="60"/>
  <c r="S406" i="60"/>
  <c r="S410" i="60"/>
  <c r="S388" i="60"/>
  <c r="S389" i="60"/>
  <c r="S390" i="60"/>
  <c r="S387" i="60"/>
  <c r="T410" i="60"/>
  <c r="T406" i="60"/>
  <c r="T402" i="60"/>
  <c r="U396" i="60"/>
  <c r="T394" i="60"/>
  <c r="T390" i="60"/>
  <c r="T401" i="60"/>
  <c r="T397" i="60"/>
  <c r="T393" i="60"/>
  <c r="T389" i="60"/>
  <c r="T408" i="60"/>
  <c r="T396" i="60"/>
  <c r="T388" i="60"/>
  <c r="T407" i="60"/>
  <c r="T403" i="60"/>
  <c r="T395" i="60"/>
  <c r="T391" i="60"/>
  <c r="S367" i="60"/>
  <c r="S371" i="60"/>
  <c r="S375" i="60"/>
  <c r="S379" i="60"/>
  <c r="S383" i="60"/>
  <c r="S368" i="60"/>
  <c r="S372" i="60"/>
  <c r="S376" i="60"/>
  <c r="S380" i="60"/>
  <c r="S384" i="60"/>
  <c r="S369" i="60"/>
  <c r="S373" i="60"/>
  <c r="S377" i="60"/>
  <c r="S381" i="60"/>
  <c r="S385" i="60"/>
  <c r="S370" i="60"/>
  <c r="S374" i="60"/>
  <c r="S378" i="60"/>
  <c r="S382" i="60"/>
  <c r="S386" i="60"/>
  <c r="S364" i="60"/>
  <c r="S365" i="60"/>
  <c r="S366" i="60"/>
  <c r="S363" i="60"/>
  <c r="T386" i="60"/>
  <c r="T382" i="60"/>
  <c r="T370" i="60"/>
  <c r="T381" i="60"/>
  <c r="T377" i="60"/>
  <c r="T373" i="60"/>
  <c r="T369" i="60"/>
  <c r="T365" i="60"/>
  <c r="T384" i="60"/>
  <c r="T372" i="60"/>
  <c r="T368" i="60"/>
  <c r="T364" i="60"/>
  <c r="U383" i="60"/>
  <c r="T371" i="60"/>
  <c r="S343" i="60"/>
  <c r="S347" i="60"/>
  <c r="S351" i="60"/>
  <c r="S355" i="60"/>
  <c r="S359" i="60"/>
  <c r="S344" i="60"/>
  <c r="S348" i="60"/>
  <c r="S352" i="60"/>
  <c r="S356" i="60"/>
  <c r="S360" i="60"/>
  <c r="S345" i="60"/>
  <c r="S349" i="60"/>
  <c r="S353" i="60"/>
  <c r="S357" i="60"/>
  <c r="S361" i="60"/>
  <c r="S346" i="60"/>
  <c r="S350" i="60"/>
  <c r="S354" i="60"/>
  <c r="S358" i="60"/>
  <c r="S362" i="60"/>
  <c r="S340" i="60"/>
  <c r="S341" i="60"/>
  <c r="S342" i="60"/>
  <c r="S339" i="60"/>
  <c r="T354" i="60"/>
  <c r="T350" i="60"/>
  <c r="T346" i="60"/>
  <c r="T342" i="60"/>
  <c r="T361" i="60"/>
  <c r="T357" i="60"/>
  <c r="T353" i="60"/>
  <c r="T349" i="60"/>
  <c r="T345" i="60"/>
  <c r="T341" i="60"/>
  <c r="T360" i="60"/>
  <c r="T356" i="60"/>
  <c r="T344" i="60"/>
  <c r="T340" i="60"/>
  <c r="T359" i="60"/>
  <c r="T351" i="60"/>
  <c r="T347" i="60"/>
  <c r="S319" i="60"/>
  <c r="S323" i="60"/>
  <c r="S327" i="60"/>
  <c r="S331" i="60"/>
  <c r="S335" i="60"/>
  <c r="S320" i="60"/>
  <c r="S324" i="60"/>
  <c r="S328" i="60"/>
  <c r="S332" i="60"/>
  <c r="S336" i="60"/>
  <c r="S321" i="60"/>
  <c r="S325" i="60"/>
  <c r="S329" i="60"/>
  <c r="S333" i="60"/>
  <c r="S337" i="60"/>
  <c r="S322" i="60"/>
  <c r="S326" i="60"/>
  <c r="S330" i="60"/>
  <c r="S334" i="60"/>
  <c r="S338" i="60"/>
  <c r="S316" i="60"/>
  <c r="S317" i="60"/>
  <c r="S318" i="60"/>
  <c r="S315" i="60"/>
  <c r="T338" i="60"/>
  <c r="T334" i="60"/>
  <c r="T330" i="60"/>
  <c r="T326" i="60"/>
  <c r="T322" i="60"/>
  <c r="T318" i="60"/>
  <c r="T337" i="60"/>
  <c r="T333" i="60"/>
  <c r="T329" i="60"/>
  <c r="T325" i="60"/>
  <c r="T321" i="60"/>
  <c r="T317" i="60"/>
  <c r="T336" i="60"/>
  <c r="T332" i="60"/>
  <c r="T324" i="60"/>
  <c r="T320" i="60"/>
  <c r="T316" i="60"/>
  <c r="T335" i="60"/>
  <c r="S295" i="60"/>
  <c r="S299" i="60"/>
  <c r="S303" i="60"/>
  <c r="S307" i="60"/>
  <c r="S311" i="60"/>
  <c r="S296" i="60"/>
  <c r="S300" i="60"/>
  <c r="S304" i="60"/>
  <c r="S308" i="60"/>
  <c r="S312" i="60"/>
  <c r="S297" i="60"/>
  <c r="S301" i="60"/>
  <c r="S305" i="60"/>
  <c r="S309" i="60"/>
  <c r="S313" i="60"/>
  <c r="S298" i="60"/>
  <c r="S302" i="60"/>
  <c r="S306" i="60"/>
  <c r="S310" i="60"/>
  <c r="S314" i="60"/>
  <c r="S292" i="60"/>
  <c r="S293" i="60"/>
  <c r="S294" i="60"/>
  <c r="S291" i="60"/>
  <c r="T314" i="60"/>
  <c r="T310" i="60"/>
  <c r="T306" i="60"/>
  <c r="T302" i="60"/>
  <c r="T298" i="60"/>
  <c r="T294" i="60"/>
  <c r="T313" i="60"/>
  <c r="T309" i="60"/>
  <c r="T305" i="60"/>
  <c r="T301" i="60"/>
  <c r="T297" i="60"/>
  <c r="T293" i="60"/>
  <c r="T312" i="60"/>
  <c r="T308" i="60"/>
  <c r="T300" i="60"/>
  <c r="T296" i="60"/>
  <c r="T292" i="60"/>
  <c r="T311" i="60"/>
  <c r="T299" i="60"/>
  <c r="T291" i="60"/>
  <c r="S271" i="60"/>
  <c r="S275" i="60"/>
  <c r="S279" i="60"/>
  <c r="S283" i="60"/>
  <c r="S287" i="60"/>
  <c r="S272" i="60"/>
  <c r="S276" i="60"/>
  <c r="S280" i="60"/>
  <c r="S284" i="60"/>
  <c r="S288" i="60"/>
  <c r="S273" i="60"/>
  <c r="S277" i="60"/>
  <c r="S281" i="60"/>
  <c r="S285" i="60"/>
  <c r="S289" i="60"/>
  <c r="S274" i="60"/>
  <c r="S278" i="60"/>
  <c r="S282" i="60"/>
  <c r="S286" i="60"/>
  <c r="S290" i="60"/>
  <c r="S268" i="60"/>
  <c r="S269" i="60"/>
  <c r="S270" i="60"/>
  <c r="S267" i="60"/>
  <c r="T290" i="60"/>
  <c r="T286" i="60"/>
  <c r="T282" i="60"/>
  <c r="T278" i="60"/>
  <c r="T270" i="60"/>
  <c r="T289" i="60"/>
  <c r="T281" i="60"/>
  <c r="T273" i="60"/>
  <c r="T269" i="60"/>
  <c r="T280" i="60"/>
  <c r="T268" i="60"/>
  <c r="T275" i="60"/>
  <c r="T271" i="60"/>
  <c r="U270" i="60"/>
  <c r="S247" i="60"/>
  <c r="S251" i="60"/>
  <c r="S255" i="60"/>
  <c r="S259" i="60"/>
  <c r="S263" i="60"/>
  <c r="S248" i="60"/>
  <c r="S252" i="60"/>
  <c r="S256" i="60"/>
  <c r="S260" i="60"/>
  <c r="S264" i="60"/>
  <c r="S249" i="60"/>
  <c r="S253" i="60"/>
  <c r="S257" i="60"/>
  <c r="S261" i="60"/>
  <c r="S265" i="60"/>
  <c r="S250" i="60"/>
  <c r="S254" i="60"/>
  <c r="S258" i="60"/>
  <c r="S262" i="60"/>
  <c r="S266" i="60"/>
  <c r="S244" i="60"/>
  <c r="S245" i="60"/>
  <c r="S246" i="60"/>
  <c r="S243" i="60"/>
  <c r="T266" i="60"/>
  <c r="T262" i="60"/>
  <c r="T258" i="60"/>
  <c r="T254" i="60"/>
  <c r="T250" i="60"/>
  <c r="T246" i="60"/>
  <c r="T265" i="60"/>
  <c r="T257" i="60"/>
  <c r="T253" i="60"/>
  <c r="U248" i="60"/>
  <c r="T245" i="60"/>
  <c r="T264" i="60"/>
  <c r="T260" i="60"/>
  <c r="T252" i="60"/>
  <c r="T248" i="60"/>
  <c r="T255" i="60"/>
  <c r="T243" i="60"/>
  <c r="S223" i="60"/>
  <c r="S227" i="60"/>
  <c r="S231" i="60"/>
  <c r="S235" i="60"/>
  <c r="T235" i="60"/>
  <c r="S239" i="60"/>
  <c r="S224" i="60"/>
  <c r="S228" i="60"/>
  <c r="S232" i="60"/>
  <c r="S236" i="60"/>
  <c r="S240" i="60"/>
  <c r="S225" i="60"/>
  <c r="S229" i="60"/>
  <c r="S233" i="60"/>
  <c r="S237" i="60"/>
  <c r="S241" i="60"/>
  <c r="S226" i="60"/>
  <c r="S230" i="60"/>
  <c r="S234" i="60"/>
  <c r="S238" i="60"/>
  <c r="S242" i="60"/>
  <c r="S220" i="60"/>
  <c r="S221" i="60"/>
  <c r="S222" i="60"/>
  <c r="S219" i="60"/>
  <c r="T242" i="60"/>
  <c r="T238" i="60"/>
  <c r="T234" i="60"/>
  <c r="T230" i="60"/>
  <c r="T226" i="60"/>
  <c r="T222" i="60"/>
  <c r="T241" i="60"/>
  <c r="T237" i="60"/>
  <c r="T233" i="60"/>
  <c r="T229" i="60"/>
  <c r="T225" i="60"/>
  <c r="T221" i="60"/>
  <c r="T240" i="60"/>
  <c r="T236" i="60"/>
  <c r="T232" i="60"/>
  <c r="U227" i="60"/>
  <c r="T227" i="60"/>
  <c r="T231" i="60"/>
  <c r="T223" i="60"/>
  <c r="S199" i="60"/>
  <c r="S203" i="60"/>
  <c r="S207" i="60"/>
  <c r="S211" i="60"/>
  <c r="S215" i="60"/>
  <c r="S200" i="60"/>
  <c r="S204" i="60"/>
  <c r="S208" i="60"/>
  <c r="S212" i="60"/>
  <c r="S216" i="60"/>
  <c r="S201" i="60"/>
  <c r="S205" i="60"/>
  <c r="S209" i="60"/>
  <c r="S213" i="60"/>
  <c r="S217" i="60"/>
  <c r="S202" i="60"/>
  <c r="S206" i="60"/>
  <c r="S210" i="60"/>
  <c r="S214" i="60"/>
  <c r="S218" i="60"/>
  <c r="S196" i="60"/>
  <c r="S197" i="60"/>
  <c r="S198" i="60"/>
  <c r="S195" i="60"/>
  <c r="T218" i="60"/>
  <c r="T214" i="60"/>
  <c r="T210" i="60"/>
  <c r="T206" i="60"/>
  <c r="T202" i="60"/>
  <c r="T198" i="60"/>
  <c r="U217" i="60"/>
  <c r="T209" i="60"/>
  <c r="T205" i="60"/>
  <c r="T201" i="60"/>
  <c r="T197" i="60"/>
  <c r="T216" i="60"/>
  <c r="T212" i="60"/>
  <c r="T208" i="60"/>
  <c r="T204" i="60"/>
  <c r="T200" i="60"/>
  <c r="T211" i="60"/>
  <c r="T207" i="60"/>
  <c r="T195" i="60"/>
  <c r="T171" i="60"/>
  <c r="S175" i="60"/>
  <c r="S179" i="60"/>
  <c r="S183" i="60"/>
  <c r="S187" i="60"/>
  <c r="S191" i="60"/>
  <c r="S176" i="60"/>
  <c r="S180" i="60"/>
  <c r="S184" i="60"/>
  <c r="S188" i="60"/>
  <c r="S192" i="60"/>
  <c r="S177" i="60"/>
  <c r="S181" i="60"/>
  <c r="S185" i="60"/>
  <c r="S189" i="60"/>
  <c r="S193" i="60"/>
  <c r="S178" i="60"/>
  <c r="S182" i="60"/>
  <c r="S186" i="60"/>
  <c r="S190" i="60"/>
  <c r="S194" i="60"/>
  <c r="S172" i="60"/>
  <c r="S173" i="60"/>
  <c r="S174" i="60"/>
  <c r="S171" i="60"/>
  <c r="T194" i="60"/>
  <c r="T190" i="60"/>
  <c r="U186" i="60"/>
  <c r="T182" i="60"/>
  <c r="T178" i="60"/>
  <c r="T174" i="60"/>
  <c r="T189" i="60"/>
  <c r="T185" i="60"/>
  <c r="T181" i="60"/>
  <c r="T177" i="60"/>
  <c r="T173" i="60"/>
  <c r="T188" i="60"/>
  <c r="T184" i="60"/>
  <c r="T180" i="60"/>
  <c r="T172" i="60"/>
  <c r="T191" i="60"/>
  <c r="T179" i="60"/>
  <c r="T175" i="60"/>
  <c r="T147" i="60"/>
  <c r="S151" i="60"/>
  <c r="S155" i="60"/>
  <c r="S159" i="60"/>
  <c r="S163" i="60"/>
  <c r="S167" i="60"/>
  <c r="S152" i="60"/>
  <c r="S156" i="60"/>
  <c r="S160" i="60"/>
  <c r="S164" i="60"/>
  <c r="S168" i="60"/>
  <c r="S153" i="60"/>
  <c r="S157" i="60"/>
  <c r="S161" i="60"/>
  <c r="S165" i="60"/>
  <c r="S169" i="60"/>
  <c r="S154" i="60"/>
  <c r="S158" i="60"/>
  <c r="S162" i="60"/>
  <c r="S166" i="60"/>
  <c r="S170" i="60"/>
  <c r="S148" i="60"/>
  <c r="S149" i="60"/>
  <c r="S150" i="60"/>
  <c r="S147" i="60"/>
  <c r="T166" i="60"/>
  <c r="T162" i="60"/>
  <c r="T158" i="60"/>
  <c r="T154" i="60"/>
  <c r="T150" i="60"/>
  <c r="T169" i="60"/>
  <c r="T165" i="60"/>
  <c r="T161" i="60"/>
  <c r="T157" i="60"/>
  <c r="T153" i="60"/>
  <c r="T168" i="60"/>
  <c r="T164" i="60"/>
  <c r="T148" i="60"/>
  <c r="T163" i="60"/>
  <c r="S127" i="60"/>
  <c r="S131" i="60"/>
  <c r="S135" i="60"/>
  <c r="S139" i="60"/>
  <c r="S143" i="60"/>
  <c r="S128" i="60"/>
  <c r="S132" i="60"/>
  <c r="S136" i="60"/>
  <c r="S140" i="60"/>
  <c r="S144" i="60"/>
  <c r="S129" i="60"/>
  <c r="S133" i="60"/>
  <c r="S137" i="60"/>
  <c r="S141" i="60"/>
  <c r="S145" i="60"/>
  <c r="S130" i="60"/>
  <c r="S134" i="60"/>
  <c r="S138" i="60"/>
  <c r="S142" i="60"/>
  <c r="S146" i="60"/>
  <c r="S124" i="60"/>
  <c r="S125" i="60"/>
  <c r="S126" i="60"/>
  <c r="S123" i="60"/>
  <c r="T146" i="60"/>
  <c r="T142" i="60"/>
  <c r="T138" i="60"/>
  <c r="T134" i="60"/>
  <c r="T141" i="60"/>
  <c r="T137" i="60"/>
  <c r="T133" i="60"/>
  <c r="T129" i="60"/>
  <c r="T125" i="60"/>
  <c r="T140" i="60"/>
  <c r="T128" i="60"/>
  <c r="U139" i="60"/>
  <c r="T131" i="60"/>
  <c r="T127" i="60"/>
  <c r="T123" i="60"/>
  <c r="T99" i="60"/>
  <c r="S103" i="60"/>
  <c r="S107" i="60"/>
  <c r="S111" i="60"/>
  <c r="S115" i="60"/>
  <c r="S119" i="60"/>
  <c r="S104" i="60"/>
  <c r="S108" i="60"/>
  <c r="S112" i="60"/>
  <c r="S116" i="60"/>
  <c r="S120" i="60"/>
  <c r="S105" i="60"/>
  <c r="S109" i="60"/>
  <c r="S113" i="60"/>
  <c r="S117" i="60"/>
  <c r="S121" i="60"/>
  <c r="S106" i="60"/>
  <c r="S110" i="60"/>
  <c r="S114" i="60"/>
  <c r="S118" i="60"/>
  <c r="S122" i="60"/>
  <c r="S100" i="60"/>
  <c r="S101" i="60"/>
  <c r="S102" i="60"/>
  <c r="S99" i="60"/>
  <c r="T122" i="60"/>
  <c r="T118" i="60"/>
  <c r="T106" i="60"/>
  <c r="T102" i="60"/>
  <c r="T121" i="60"/>
  <c r="T117" i="60"/>
  <c r="T113" i="60"/>
  <c r="T109" i="60"/>
  <c r="T101" i="60"/>
  <c r="U120" i="60"/>
  <c r="T108" i="60"/>
  <c r="T104" i="60"/>
  <c r="T119" i="60"/>
  <c r="T107" i="60"/>
  <c r="T103" i="60"/>
  <c r="S79" i="60"/>
  <c r="S83" i="60"/>
  <c r="S87" i="60"/>
  <c r="S91" i="60"/>
  <c r="S95" i="60"/>
  <c r="S80" i="60"/>
  <c r="S84" i="60"/>
  <c r="S88" i="60"/>
  <c r="S92" i="60"/>
  <c r="S96" i="60"/>
  <c r="S81" i="60"/>
  <c r="S85" i="60"/>
  <c r="S89" i="60"/>
  <c r="S93" i="60"/>
  <c r="S97" i="60"/>
  <c r="S82" i="60"/>
  <c r="S86" i="60"/>
  <c r="S90" i="60"/>
  <c r="S94" i="60"/>
  <c r="S98" i="60"/>
  <c r="S76" i="60"/>
  <c r="S77" i="60"/>
  <c r="S78" i="60"/>
  <c r="S75" i="60"/>
  <c r="T98" i="60"/>
  <c r="T94" i="60"/>
  <c r="T90" i="60"/>
  <c r="T86" i="60"/>
  <c r="T78" i="60"/>
  <c r="T97" i="60"/>
  <c r="T93" i="60"/>
  <c r="T89" i="60"/>
  <c r="T81" i="60"/>
  <c r="T77" i="60"/>
  <c r="T92" i="60"/>
  <c r="T88" i="60"/>
  <c r="T80" i="60"/>
  <c r="T76" i="60"/>
  <c r="T95" i="60"/>
  <c r="T91" i="60"/>
  <c r="T87" i="60"/>
  <c r="T83" i="60"/>
  <c r="T79" i="60"/>
  <c r="S55" i="60"/>
  <c r="S59" i="60"/>
  <c r="S63" i="60"/>
  <c r="S67" i="60"/>
  <c r="S71" i="60"/>
  <c r="S56" i="60"/>
  <c r="S60" i="60"/>
  <c r="S64" i="60"/>
  <c r="S68" i="60"/>
  <c r="S72" i="60"/>
  <c r="S57" i="60"/>
  <c r="S61" i="60"/>
  <c r="S65" i="60"/>
  <c r="S69" i="60"/>
  <c r="S73" i="60"/>
  <c r="T54" i="60"/>
  <c r="S58" i="60"/>
  <c r="S62" i="60"/>
  <c r="S66" i="60"/>
  <c r="S70" i="60"/>
  <c r="S74" i="60"/>
  <c r="S52" i="60"/>
  <c r="S53" i="60"/>
  <c r="S54" i="60"/>
  <c r="S51" i="60"/>
  <c r="T74" i="60"/>
  <c r="T70" i="60"/>
  <c r="T66" i="60"/>
  <c r="T62" i="60"/>
  <c r="T58" i="60"/>
  <c r="T69" i="60"/>
  <c r="T65" i="60"/>
  <c r="T61" i="60"/>
  <c r="T57" i="60"/>
  <c r="T53" i="60"/>
  <c r="T72" i="60"/>
  <c r="T60" i="60"/>
  <c r="T56" i="60"/>
  <c r="T52" i="60"/>
  <c r="T71" i="60"/>
  <c r="T67" i="60"/>
  <c r="T63" i="60"/>
  <c r="T55" i="60"/>
  <c r="S31" i="60"/>
  <c r="S35" i="60"/>
  <c r="S39" i="60"/>
  <c r="S43" i="60"/>
  <c r="S47" i="60"/>
  <c r="S32" i="60"/>
  <c r="S36" i="60"/>
  <c r="S40" i="60"/>
  <c r="S44" i="60"/>
  <c r="S48" i="60"/>
  <c r="S33" i="60"/>
  <c r="S37" i="60"/>
  <c r="S41" i="60"/>
  <c r="S45" i="60"/>
  <c r="S49" i="60"/>
  <c r="T30" i="60"/>
  <c r="S34" i="60"/>
  <c r="S38" i="60"/>
  <c r="S42" i="60"/>
  <c r="S46" i="60"/>
  <c r="S50" i="60"/>
  <c r="S28" i="60"/>
  <c r="S29" i="60"/>
  <c r="S30" i="60"/>
  <c r="S27" i="60"/>
  <c r="T50" i="60"/>
  <c r="T46" i="60"/>
  <c r="T42" i="60"/>
  <c r="T38" i="60"/>
  <c r="T34" i="60"/>
  <c r="T49" i="60"/>
  <c r="T45" i="60"/>
  <c r="T41" i="60"/>
  <c r="T37" i="60"/>
  <c r="T33" i="60"/>
  <c r="T29" i="60"/>
  <c r="T48" i="60"/>
  <c r="T44" i="60"/>
  <c r="T40" i="60"/>
  <c r="T35" i="60"/>
  <c r="T32" i="60"/>
  <c r="T28" i="60"/>
  <c r="T47" i="60"/>
  <c r="T39" i="60"/>
  <c r="T27" i="60"/>
  <c r="S7" i="60"/>
  <c r="S11" i="60"/>
  <c r="S15" i="60"/>
  <c r="S19" i="60"/>
  <c r="S23" i="60"/>
  <c r="S8" i="60"/>
  <c r="S12" i="60"/>
  <c r="S16" i="60"/>
  <c r="S20" i="60"/>
  <c r="S24" i="60"/>
  <c r="S9" i="60"/>
  <c r="S13" i="60"/>
  <c r="S17" i="60"/>
  <c r="S21" i="60"/>
  <c r="S25" i="60"/>
  <c r="S10" i="60"/>
  <c r="S14" i="60"/>
  <c r="S18" i="60"/>
  <c r="S22" i="60"/>
  <c r="S26" i="60"/>
  <c r="S4" i="60"/>
  <c r="S5" i="60"/>
  <c r="S6" i="60"/>
  <c r="S3" i="60"/>
  <c r="T26" i="60"/>
  <c r="T22" i="60"/>
  <c r="T18" i="60"/>
  <c r="T14" i="60"/>
  <c r="T10" i="60"/>
  <c r="T6" i="60"/>
  <c r="T25" i="60"/>
  <c r="T21" i="60"/>
  <c r="T17" i="60"/>
  <c r="T13" i="60"/>
  <c r="U8" i="60"/>
  <c r="T24" i="60"/>
  <c r="T20" i="60"/>
  <c r="T16" i="60"/>
  <c r="T8" i="60"/>
  <c r="T4" i="60"/>
  <c r="U25" i="60"/>
  <c r="T3" i="60"/>
  <c r="L79" i="60"/>
  <c r="L83" i="60"/>
  <c r="L87" i="60"/>
  <c r="L91" i="60"/>
  <c r="L95" i="60"/>
  <c r="L80" i="60"/>
  <c r="L84" i="60"/>
  <c r="L88" i="60"/>
  <c r="L92" i="60"/>
  <c r="L96" i="60"/>
  <c r="L81" i="60"/>
  <c r="L85" i="60"/>
  <c r="L89" i="60"/>
  <c r="L93" i="60"/>
  <c r="L97" i="60"/>
  <c r="L82" i="60"/>
  <c r="U8" i="19"/>
  <c r="M82" i="60"/>
  <c r="L86" i="60"/>
  <c r="L90" i="60"/>
  <c r="L94" i="60"/>
  <c r="L98" i="60"/>
  <c r="L76" i="60"/>
  <c r="L77" i="60"/>
  <c r="L78" i="60"/>
  <c r="L75" i="60"/>
  <c r="AK8" i="19"/>
  <c r="M98" i="60"/>
  <c r="AG8" i="19"/>
  <c r="M94" i="60"/>
  <c r="AC8" i="19"/>
  <c r="Y8" i="19"/>
  <c r="M86" i="60"/>
  <c r="Q8" i="19"/>
  <c r="M78" i="60"/>
  <c r="AK7" i="19"/>
  <c r="M97" i="60"/>
  <c r="AG7" i="19"/>
  <c r="M93" i="60"/>
  <c r="AC7" i="19"/>
  <c r="M89" i="60"/>
  <c r="Y7" i="19"/>
  <c r="M85" i="60"/>
  <c r="U7" i="19"/>
  <c r="M81" i="60"/>
  <c r="Q7" i="19"/>
  <c r="AK6" i="19"/>
  <c r="M96" i="60"/>
  <c r="AG6" i="19"/>
  <c r="AH7" i="19"/>
  <c r="N93" i="60"/>
  <c r="AC6" i="19"/>
  <c r="M88" i="60"/>
  <c r="Y6" i="19"/>
  <c r="M84" i="60"/>
  <c r="U6" i="19"/>
  <c r="M80" i="60"/>
  <c r="Q6" i="19"/>
  <c r="M76" i="60"/>
  <c r="AK5" i="19"/>
  <c r="AG5" i="19"/>
  <c r="AC5" i="19"/>
  <c r="M87" i="60"/>
  <c r="Y5" i="19"/>
  <c r="M83" i="60"/>
  <c r="U5" i="19"/>
  <c r="V8" i="19"/>
  <c r="N82" i="60"/>
  <c r="Q5" i="19"/>
  <c r="R8" i="19"/>
  <c r="N78" i="60"/>
  <c r="L74" i="60"/>
  <c r="L70" i="60"/>
  <c r="L66" i="60"/>
  <c r="L62" i="60"/>
  <c r="L58" i="60"/>
  <c r="L54" i="60"/>
  <c r="L73" i="60"/>
  <c r="L69" i="60"/>
  <c r="L65" i="60"/>
  <c r="L61" i="60"/>
  <c r="L57" i="60"/>
  <c r="L53" i="60"/>
  <c r="L72" i="60"/>
  <c r="L68" i="60"/>
  <c r="L64" i="60"/>
  <c r="L60" i="60"/>
  <c r="L56" i="60"/>
  <c r="L52" i="60"/>
  <c r="L71" i="60"/>
  <c r="L67" i="60"/>
  <c r="L63" i="60"/>
  <c r="L59" i="60"/>
  <c r="L55" i="60"/>
  <c r="L51" i="60"/>
  <c r="L50" i="60"/>
  <c r="L46" i="60"/>
  <c r="L42" i="60"/>
  <c r="L38" i="60"/>
  <c r="L34" i="60"/>
  <c r="L30" i="60"/>
  <c r="L49" i="60"/>
  <c r="L45" i="60"/>
  <c r="M41" i="60"/>
  <c r="L41" i="60"/>
  <c r="L37" i="60"/>
  <c r="L33" i="60"/>
  <c r="L29" i="60"/>
  <c r="L48" i="60"/>
  <c r="L44" i="60"/>
  <c r="L40" i="60"/>
  <c r="L36" i="60"/>
  <c r="L32" i="60"/>
  <c r="L28" i="60"/>
  <c r="L47" i="60"/>
  <c r="L43" i="60"/>
  <c r="L39" i="60"/>
  <c r="L35" i="60"/>
  <c r="L31" i="60"/>
  <c r="L27" i="60"/>
  <c r="L26" i="60"/>
  <c r="L22" i="60"/>
  <c r="L18" i="60"/>
  <c r="L14" i="60"/>
  <c r="L10" i="60"/>
  <c r="L6" i="60"/>
  <c r="L25" i="60"/>
  <c r="L21" i="60"/>
  <c r="L17" i="60"/>
  <c r="L13" i="60"/>
  <c r="L9" i="60"/>
  <c r="L5" i="60"/>
  <c r="L24" i="60"/>
  <c r="L20" i="60"/>
  <c r="L16" i="60"/>
  <c r="L12" i="60"/>
  <c r="L8" i="60"/>
  <c r="L4" i="60"/>
  <c r="L23" i="60"/>
  <c r="L19" i="60"/>
  <c r="L15" i="60"/>
  <c r="L11" i="60"/>
  <c r="L7" i="60"/>
  <c r="L3" i="60"/>
  <c r="E26" i="60"/>
  <c r="E22" i="60"/>
  <c r="E18" i="60"/>
  <c r="E14" i="60"/>
  <c r="E10" i="60"/>
  <c r="E6" i="60"/>
  <c r="E25" i="60"/>
  <c r="E21" i="60"/>
  <c r="E17" i="60"/>
  <c r="E13" i="60"/>
  <c r="E9" i="60"/>
  <c r="E5" i="60"/>
  <c r="E24" i="60"/>
  <c r="E20" i="60"/>
  <c r="E16" i="60"/>
  <c r="E12" i="60"/>
  <c r="E8" i="60"/>
  <c r="E4" i="60"/>
  <c r="E23" i="60"/>
  <c r="E19" i="60"/>
  <c r="E15" i="60"/>
  <c r="E11" i="60"/>
  <c r="E7" i="60"/>
  <c r="E3" i="60"/>
  <c r="M74" i="60"/>
  <c r="M70" i="60"/>
  <c r="M66" i="60"/>
  <c r="M62" i="60"/>
  <c r="M58" i="60"/>
  <c r="M54" i="60"/>
  <c r="M73" i="60"/>
  <c r="M69" i="60"/>
  <c r="M65" i="60"/>
  <c r="M61" i="60"/>
  <c r="M53" i="60"/>
  <c r="M72" i="60"/>
  <c r="M68" i="60"/>
  <c r="M64" i="60"/>
  <c r="N59" i="60"/>
  <c r="M56" i="60"/>
  <c r="M52" i="60"/>
  <c r="M67" i="60"/>
  <c r="M59" i="60"/>
  <c r="N55" i="60"/>
  <c r="M51" i="60"/>
  <c r="M46" i="60"/>
  <c r="M42" i="60"/>
  <c r="M34" i="60"/>
  <c r="M30" i="60"/>
  <c r="M45" i="60"/>
  <c r="M37" i="60"/>
  <c r="M33" i="60"/>
  <c r="M29" i="60"/>
  <c r="M44" i="60"/>
  <c r="M40" i="60"/>
  <c r="M36" i="60"/>
  <c r="M32" i="60"/>
  <c r="M28" i="60"/>
  <c r="M43" i="60"/>
  <c r="M39" i="60"/>
  <c r="M35" i="60"/>
  <c r="M26" i="60"/>
  <c r="M22" i="60"/>
  <c r="M18" i="60"/>
  <c r="M14" i="60"/>
  <c r="M10" i="60"/>
  <c r="M6" i="60"/>
  <c r="M25" i="60"/>
  <c r="M21" i="60"/>
  <c r="M17" i="60"/>
  <c r="M13" i="60"/>
  <c r="M9" i="60"/>
  <c r="M5" i="60"/>
  <c r="M24" i="60"/>
  <c r="M20" i="60"/>
  <c r="M16" i="60"/>
  <c r="M12" i="60"/>
  <c r="M8" i="60"/>
  <c r="M4" i="60"/>
  <c r="M23" i="60"/>
  <c r="M15" i="60"/>
  <c r="M11" i="60"/>
  <c r="M7" i="60"/>
  <c r="M3" i="60"/>
  <c r="F26" i="60"/>
  <c r="F25" i="60"/>
  <c r="F24" i="60"/>
  <c r="F23" i="60"/>
  <c r="F22" i="60"/>
  <c r="F21" i="60"/>
  <c r="F20" i="60"/>
  <c r="F19" i="60"/>
  <c r="G18" i="60"/>
  <c r="F18" i="60"/>
  <c r="F17" i="60"/>
  <c r="F16" i="60"/>
  <c r="F15" i="60"/>
  <c r="F13" i="60"/>
  <c r="F12" i="60"/>
  <c r="F11" i="60"/>
  <c r="G10" i="60"/>
  <c r="F10" i="60"/>
  <c r="F9" i="60"/>
  <c r="F8" i="60"/>
  <c r="F5" i="60"/>
  <c r="G5" i="60"/>
  <c r="U187" i="60"/>
  <c r="AB195" i="60"/>
  <c r="U307" i="60"/>
  <c r="T187" i="60"/>
  <c r="T363" i="60"/>
  <c r="AA283" i="60"/>
  <c r="U171" i="60"/>
  <c r="T219" i="60"/>
  <c r="AA195" i="60"/>
  <c r="U291" i="60"/>
  <c r="T379" i="60"/>
  <c r="T339" i="60"/>
  <c r="AA211" i="60"/>
  <c r="T355" i="60"/>
  <c r="T307" i="60"/>
  <c r="T283" i="60"/>
  <c r="T267" i="60"/>
  <c r="AB252" i="60"/>
  <c r="AA252" i="60"/>
  <c r="AA256" i="60"/>
  <c r="AA232" i="60"/>
  <c r="AA204" i="60"/>
  <c r="AA208" i="60"/>
  <c r="AB179" i="60"/>
  <c r="AB172" i="60"/>
  <c r="AB188" i="60"/>
  <c r="AA188" i="60"/>
  <c r="AA172" i="60"/>
  <c r="AA112" i="60"/>
  <c r="AA107" i="60"/>
  <c r="AA116" i="60"/>
  <c r="AA79" i="60"/>
  <c r="AA88" i="60"/>
  <c r="AA76" i="60"/>
  <c r="AA47" i="60"/>
  <c r="AA44" i="60"/>
  <c r="AA40" i="60"/>
  <c r="AA24" i="60"/>
  <c r="AA19" i="60"/>
  <c r="AA3" i="60"/>
  <c r="AB12" i="60"/>
  <c r="AA12" i="60"/>
  <c r="AA15" i="60"/>
  <c r="T424" i="60"/>
  <c r="T400" i="60"/>
  <c r="T376" i="60"/>
  <c r="T348" i="60"/>
  <c r="U352" i="60"/>
  <c r="T352" i="60"/>
  <c r="T331" i="60"/>
  <c r="U324" i="60"/>
  <c r="T328" i="60"/>
  <c r="T303" i="60"/>
  <c r="T288" i="60"/>
  <c r="T276" i="60"/>
  <c r="T263" i="60"/>
  <c r="T247" i="60"/>
  <c r="T261" i="60"/>
  <c r="T256" i="60"/>
  <c r="T215" i="60"/>
  <c r="T192" i="60"/>
  <c r="T183" i="60"/>
  <c r="T156" i="60"/>
  <c r="T170" i="60"/>
  <c r="T160" i="60"/>
  <c r="T139" i="60"/>
  <c r="T132" i="60"/>
  <c r="T143" i="60"/>
  <c r="T112" i="60"/>
  <c r="T11" i="60"/>
  <c r="U4" i="60"/>
  <c r="T23" i="60"/>
  <c r="T7" i="60"/>
  <c r="M91" i="60"/>
  <c r="M71" i="60"/>
  <c r="AB273" i="60"/>
  <c r="AB270" i="60"/>
  <c r="AB272" i="60"/>
  <c r="AB271" i="60"/>
  <c r="AB287" i="60"/>
  <c r="AB245" i="60"/>
  <c r="AB265" i="60"/>
  <c r="AB251" i="60"/>
  <c r="AB253" i="60"/>
  <c r="AB246" i="60"/>
  <c r="AB262" i="60"/>
  <c r="AB264" i="60"/>
  <c r="AB266" i="60"/>
  <c r="AB263" i="60"/>
  <c r="AB225" i="60"/>
  <c r="AB201" i="60"/>
  <c r="AB196" i="60"/>
  <c r="AB212" i="60"/>
  <c r="AB198" i="60"/>
  <c r="AB214" i="60"/>
  <c r="AB209" i="60"/>
  <c r="AB197" i="60"/>
  <c r="AB174" i="60"/>
  <c r="AB190" i="60"/>
  <c r="AB192" i="60"/>
  <c r="AB178" i="60"/>
  <c r="AB194" i="60"/>
  <c r="AB193" i="60"/>
  <c r="AB176" i="60"/>
  <c r="AB187" i="60"/>
  <c r="AB173" i="60"/>
  <c r="AB189" i="60"/>
  <c r="AB182" i="60"/>
  <c r="AB183" i="60"/>
  <c r="AB191" i="60"/>
  <c r="AB160" i="60"/>
  <c r="AB155" i="60"/>
  <c r="AB153" i="60"/>
  <c r="AB159" i="60"/>
  <c r="AB168" i="60"/>
  <c r="AB154" i="60"/>
  <c r="AB162" i="60"/>
  <c r="AB163" i="60"/>
  <c r="AB158" i="60"/>
  <c r="AB167" i="60"/>
  <c r="AB136" i="60"/>
  <c r="AB139" i="60"/>
  <c r="AB145" i="60"/>
  <c r="AB140" i="60"/>
  <c r="AB138" i="60"/>
  <c r="AB128" i="60"/>
  <c r="AB144" i="60"/>
  <c r="AB130" i="60"/>
  <c r="AB146" i="60"/>
  <c r="AB141" i="60"/>
  <c r="AB143" i="60"/>
  <c r="AB102" i="60"/>
  <c r="AB120" i="60"/>
  <c r="AB122" i="60"/>
  <c r="AB99" i="60"/>
  <c r="AB115" i="60"/>
  <c r="AB101" i="60"/>
  <c r="AB81" i="60"/>
  <c r="AB78" i="60"/>
  <c r="AB82" i="60"/>
  <c r="AB77" i="60"/>
  <c r="AB86" i="60"/>
  <c r="AB61" i="60"/>
  <c r="AB60" i="60"/>
  <c r="AB56" i="60"/>
  <c r="AB62" i="60"/>
  <c r="AB57" i="60"/>
  <c r="AB66" i="60"/>
  <c r="AB63" i="60"/>
  <c r="AB14" i="60"/>
  <c r="AB11" i="60"/>
  <c r="AB13" i="60"/>
  <c r="U419" i="60"/>
  <c r="U426" i="60"/>
  <c r="U421" i="60"/>
  <c r="U420" i="60"/>
  <c r="U422" i="60"/>
  <c r="U377" i="60"/>
  <c r="U386" i="60"/>
  <c r="U381" i="60"/>
  <c r="U345" i="60"/>
  <c r="U354" i="60"/>
  <c r="U340" i="60"/>
  <c r="U356" i="60"/>
  <c r="U353" i="60"/>
  <c r="U346" i="60"/>
  <c r="U326" i="60"/>
  <c r="U323" i="60"/>
  <c r="U325" i="60"/>
  <c r="U318" i="60"/>
  <c r="U319" i="60"/>
  <c r="U309" i="60"/>
  <c r="U292" i="60"/>
  <c r="U308" i="60"/>
  <c r="U294" i="60"/>
  <c r="U293" i="60"/>
  <c r="U269" i="60"/>
  <c r="U278" i="60"/>
  <c r="U289" i="60"/>
  <c r="U268" i="60"/>
  <c r="U277" i="60"/>
  <c r="U286" i="60"/>
  <c r="U271" i="60"/>
  <c r="U265" i="60"/>
  <c r="U251" i="60"/>
  <c r="U253" i="60"/>
  <c r="U262" i="60"/>
  <c r="U245" i="60"/>
  <c r="U264" i="60"/>
  <c r="U257" i="60"/>
  <c r="U250" i="60"/>
  <c r="U263" i="60"/>
  <c r="U241" i="60"/>
  <c r="U230" i="60"/>
  <c r="U225" i="60"/>
  <c r="U240" i="60"/>
  <c r="U226" i="60"/>
  <c r="U242" i="60"/>
  <c r="U223" i="60"/>
  <c r="U239" i="60"/>
  <c r="U198" i="60"/>
  <c r="U200" i="60"/>
  <c r="U201" i="60"/>
  <c r="U197" i="60"/>
  <c r="U199" i="60"/>
  <c r="U189" i="60"/>
  <c r="U173" i="60"/>
  <c r="U182" i="60"/>
  <c r="U190" i="60"/>
  <c r="U185" i="60"/>
  <c r="U168" i="60"/>
  <c r="U157" i="60"/>
  <c r="U155" i="60"/>
  <c r="U134" i="60"/>
  <c r="U140" i="60"/>
  <c r="U133" i="60"/>
  <c r="U142" i="60"/>
  <c r="U108" i="60"/>
  <c r="U101" i="60"/>
  <c r="U110" i="60"/>
  <c r="U88" i="60"/>
  <c r="U93" i="60"/>
  <c r="U86" i="60"/>
  <c r="U83" i="60"/>
  <c r="U94" i="60"/>
  <c r="U89" i="60"/>
  <c r="U87" i="60"/>
  <c r="U74" i="60"/>
  <c r="U42" i="60"/>
  <c r="U29" i="60"/>
  <c r="U35" i="60"/>
  <c r="U41" i="60"/>
  <c r="U10" i="60"/>
  <c r="U26" i="60"/>
  <c r="Z5" i="19"/>
  <c r="N83" i="60"/>
  <c r="AL6" i="19"/>
  <c r="N96" i="60"/>
  <c r="AL8" i="19"/>
  <c r="N98" i="60"/>
  <c r="N72" i="60"/>
  <c r="N65" i="60"/>
  <c r="N74" i="60"/>
  <c r="N42" i="60"/>
  <c r="N41" i="60"/>
  <c r="N27" i="60"/>
  <c r="N29" i="60"/>
  <c r="N15" i="60"/>
  <c r="D7" i="13"/>
  <c r="E7" i="13"/>
  <c r="D7" i="58"/>
  <c r="E7" i="58"/>
  <c r="C7" i="58"/>
  <c r="D7" i="57"/>
  <c r="E7" i="57"/>
  <c r="C7" i="57"/>
  <c r="D7" i="56"/>
  <c r="E7" i="56"/>
  <c r="C7" i="56"/>
  <c r="D7" i="54"/>
  <c r="E7" i="54"/>
  <c r="C7" i="54"/>
  <c r="C7" i="52"/>
  <c r="E7" i="52"/>
  <c r="D7" i="52"/>
  <c r="E7" i="50"/>
  <c r="D7" i="48"/>
  <c r="E7" i="48"/>
  <c r="C7" i="48"/>
  <c r="D7" i="47"/>
  <c r="E7" i="47"/>
  <c r="C7" i="47"/>
  <c r="D7" i="46"/>
  <c r="E7" i="46"/>
  <c r="C7" i="46"/>
  <c r="D7" i="45"/>
  <c r="E7" i="45"/>
  <c r="C7" i="45"/>
  <c r="D7" i="44"/>
  <c r="E7" i="44"/>
  <c r="C7" i="44"/>
  <c r="D7" i="43"/>
  <c r="E7" i="43"/>
  <c r="C7" i="43"/>
  <c r="D7" i="42"/>
  <c r="E7" i="42"/>
  <c r="C7" i="42"/>
  <c r="C8" i="42"/>
  <c r="O106" i="11"/>
  <c r="D7" i="41"/>
  <c r="E7" i="41"/>
  <c r="C7" i="41"/>
  <c r="D7" i="40"/>
  <c r="E7" i="40"/>
  <c r="C7" i="40"/>
  <c r="D7" i="39"/>
  <c r="E7" i="39"/>
  <c r="C7" i="39"/>
  <c r="D7" i="38"/>
  <c r="E7" i="38"/>
  <c r="C7" i="38"/>
  <c r="D7" i="37"/>
  <c r="E7" i="37"/>
  <c r="D7" i="36"/>
  <c r="E7" i="36"/>
  <c r="C7" i="36"/>
  <c r="D7" i="35"/>
  <c r="E7" i="35"/>
  <c r="C7" i="35"/>
  <c r="D7" i="34"/>
  <c r="E7" i="34"/>
  <c r="C7" i="34"/>
  <c r="D7" i="33"/>
  <c r="E7" i="33"/>
  <c r="C7" i="33"/>
  <c r="D7" i="32"/>
  <c r="E7" i="32"/>
  <c r="C7" i="32"/>
  <c r="D7" i="30"/>
  <c r="E7" i="30"/>
  <c r="D7" i="31"/>
  <c r="E7" i="31"/>
  <c r="C7" i="31"/>
  <c r="C8" i="31"/>
  <c r="O93" i="11"/>
  <c r="C7" i="30"/>
  <c r="D7" i="29"/>
  <c r="E7" i="29"/>
  <c r="C7" i="29"/>
  <c r="D7" i="28"/>
  <c r="E7" i="28"/>
  <c r="C7" i="28"/>
  <c r="D7" i="27"/>
  <c r="E7" i="27"/>
  <c r="C7" i="27"/>
  <c r="D7" i="26"/>
  <c r="E7" i="26"/>
  <c r="C7" i="26"/>
  <c r="D7" i="25"/>
  <c r="E7" i="25"/>
  <c r="C7" i="25"/>
  <c r="D7" i="24"/>
  <c r="E7" i="24"/>
  <c r="C7" i="24"/>
  <c r="D7" i="23"/>
  <c r="E7" i="23"/>
  <c r="C7" i="23"/>
  <c r="C8" i="23"/>
  <c r="O85" i="11"/>
  <c r="D7" i="21"/>
  <c r="E7" i="21"/>
  <c r="C7" i="21"/>
  <c r="D7" i="20"/>
  <c r="E7" i="20"/>
  <c r="C7" i="20"/>
  <c r="D7" i="19"/>
  <c r="E7" i="19"/>
  <c r="C7" i="19"/>
  <c r="D7" i="18"/>
  <c r="E7" i="18"/>
  <c r="C7" i="18"/>
  <c r="D7" i="15"/>
  <c r="C8" i="15" s="1"/>
  <c r="E7" i="15"/>
  <c r="C8" i="50"/>
  <c r="O113" i="11"/>
  <c r="C8" i="53"/>
  <c r="C8" i="40"/>
  <c r="O104" i="11"/>
  <c r="C8" i="39"/>
  <c r="O103" i="11"/>
  <c r="C8" i="24"/>
  <c r="O86" i="11"/>
  <c r="E139" i="50"/>
  <c r="D145" i="50"/>
  <c r="E143" i="50"/>
  <c r="E140" i="50"/>
  <c r="C145" i="50"/>
  <c r="M57" i="60"/>
  <c r="N57" i="60"/>
  <c r="U3" i="60"/>
  <c r="T383" i="60"/>
  <c r="AA61" i="60"/>
  <c r="M27" i="60"/>
  <c r="N28" i="60"/>
  <c r="T203" i="60"/>
  <c r="U206" i="60"/>
  <c r="T315" i="60"/>
  <c r="U315" i="60"/>
  <c r="T378" i="60"/>
  <c r="AB20" i="60"/>
  <c r="AB19" i="60"/>
  <c r="AB119" i="60"/>
  <c r="AI4" i="60"/>
  <c r="T9" i="60"/>
  <c r="U9" i="60"/>
  <c r="U384" i="60"/>
  <c r="U164" i="60"/>
  <c r="U215" i="60"/>
  <c r="U335" i="60"/>
  <c r="U357" i="60"/>
  <c r="U398" i="60"/>
  <c r="AB16" i="60"/>
  <c r="U180" i="60"/>
  <c r="N66" i="60"/>
  <c r="T155" i="60"/>
  <c r="U158" i="60"/>
  <c r="U156" i="60"/>
  <c r="U321" i="60"/>
  <c r="U322" i="60"/>
  <c r="U343" i="60"/>
  <c r="AA279" i="60"/>
  <c r="AB282" i="60"/>
  <c r="N30" i="60"/>
  <c r="U337" i="60"/>
  <c r="N19" i="60"/>
  <c r="AB21" i="60"/>
  <c r="U395" i="60"/>
  <c r="U355" i="60"/>
  <c r="M38" i="60"/>
  <c r="N38" i="60"/>
  <c r="T85" i="60"/>
  <c r="U85" i="60"/>
  <c r="AA209" i="60"/>
  <c r="AB208" i="60"/>
  <c r="C8" i="25"/>
  <c r="O87" i="11"/>
  <c r="C8" i="52"/>
  <c r="O114" i="11"/>
  <c r="U218" i="60"/>
  <c r="N20" i="60"/>
  <c r="N56" i="60"/>
  <c r="U174" i="60"/>
  <c r="U163" i="60"/>
  <c r="U181" i="60"/>
  <c r="U213" i="60"/>
  <c r="U238" i="60"/>
  <c r="U338" i="60"/>
  <c r="U397" i="60"/>
  <c r="AB23" i="60"/>
  <c r="AB38" i="60"/>
  <c r="M55" i="60"/>
  <c r="T199" i="60"/>
  <c r="M19" i="60"/>
  <c r="U188" i="60"/>
  <c r="U310" i="60"/>
  <c r="AA129" i="60"/>
  <c r="AB127" i="60"/>
  <c r="AA171" i="60"/>
  <c r="AB171" i="60"/>
  <c r="AA221" i="60"/>
  <c r="AB244" i="60"/>
  <c r="AB243" i="60"/>
  <c r="U7" i="60"/>
  <c r="N25" i="60"/>
  <c r="U14" i="60"/>
  <c r="C8" i="58"/>
  <c r="N11" i="60"/>
  <c r="N35" i="60"/>
  <c r="Q9" i="19"/>
  <c r="U12" i="60"/>
  <c r="U50" i="60"/>
  <c r="U172" i="60"/>
  <c r="U336" i="60"/>
  <c r="AB26" i="60"/>
  <c r="AB45" i="60"/>
  <c r="U167" i="60"/>
  <c r="T224" i="60"/>
  <c r="U224" i="60"/>
  <c r="T285" i="60"/>
  <c r="U283" i="60"/>
  <c r="AA159" i="60"/>
  <c r="AB161" i="60"/>
  <c r="AA273" i="60"/>
  <c r="T358" i="60"/>
  <c r="U358" i="60"/>
  <c r="U430" i="60"/>
  <c r="U427" i="60"/>
  <c r="N37" i="60"/>
  <c r="U6" i="60"/>
  <c r="AL5" i="19"/>
  <c r="N95" i="60"/>
  <c r="U179" i="60"/>
  <c r="U212" i="60"/>
  <c r="AB22" i="60"/>
  <c r="AB43" i="60"/>
  <c r="T5" i="60"/>
  <c r="U49" i="60"/>
  <c r="U246" i="60"/>
  <c r="AB9" i="60"/>
  <c r="AA28" i="60"/>
  <c r="AB28" i="60"/>
  <c r="AB110" i="60"/>
  <c r="AB135" i="60"/>
  <c r="AB186" i="60"/>
  <c r="E49" i="36"/>
  <c r="E103" i="46"/>
  <c r="E61" i="34"/>
  <c r="E105" i="46"/>
  <c r="E112" i="42"/>
  <c r="E142" i="43"/>
  <c r="B112" i="44"/>
  <c r="U149" i="60"/>
  <c r="AB75" i="60"/>
  <c r="E47" i="19"/>
  <c r="E63" i="20"/>
  <c r="E53" i="21"/>
  <c r="E57" i="31"/>
  <c r="U124" i="60"/>
  <c r="U368" i="60"/>
  <c r="AB113" i="60"/>
  <c r="AP55" i="60"/>
  <c r="D57" i="29"/>
  <c r="D121" i="30"/>
  <c r="D64" i="31"/>
  <c r="C8" i="19"/>
  <c r="O80" i="11"/>
  <c r="C8" i="36"/>
  <c r="O98" i="11"/>
  <c r="C8" i="57"/>
  <c r="U141" i="60"/>
  <c r="U247" i="60"/>
  <c r="U38" i="60"/>
  <c r="U80" i="60"/>
  <c r="U117" i="60"/>
  <c r="AB83" i="60"/>
  <c r="E195" i="58"/>
  <c r="E107" i="28"/>
  <c r="E56" i="29"/>
  <c r="E120" i="30"/>
  <c r="E106" i="46"/>
  <c r="E141" i="50"/>
  <c r="U17" i="60"/>
  <c r="U31" i="60"/>
  <c r="U272" i="60"/>
  <c r="U296" i="60"/>
  <c r="U306" i="60"/>
  <c r="U415" i="60"/>
  <c r="AB73" i="60"/>
  <c r="AB151" i="60"/>
  <c r="B145" i="50"/>
  <c r="B110" i="46"/>
  <c r="E104" i="46"/>
  <c r="E77" i="18"/>
  <c r="B50" i="32"/>
  <c r="E49" i="32"/>
  <c r="E48" i="32"/>
  <c r="E43" i="32"/>
  <c r="E44" i="32"/>
  <c r="AA67" i="60"/>
  <c r="N71" i="60"/>
  <c r="Z8" i="19"/>
  <c r="N86" i="60"/>
  <c r="U327" i="60"/>
  <c r="U382" i="60"/>
  <c r="U428" i="60"/>
  <c r="AA103" i="60"/>
  <c r="U116" i="60"/>
  <c r="AP97" i="60"/>
  <c r="AO81" i="60"/>
  <c r="AP81" i="60"/>
  <c r="E75" i="18"/>
  <c r="D68" i="20"/>
  <c r="E58" i="21"/>
  <c r="T19" i="60"/>
  <c r="U20" i="60"/>
  <c r="AO51" i="60"/>
  <c r="AP53" i="60"/>
  <c r="U273" i="60"/>
  <c r="U301" i="60"/>
  <c r="AB93" i="60"/>
  <c r="AB234" i="60"/>
  <c r="AB286" i="60"/>
  <c r="U27" i="60"/>
  <c r="AB92" i="60"/>
  <c r="U379" i="60"/>
  <c r="C8" i="29"/>
  <c r="O91" i="11"/>
  <c r="N14" i="60"/>
  <c r="N21" i="60"/>
  <c r="N63" i="60"/>
  <c r="V5" i="19"/>
  <c r="N79" i="60"/>
  <c r="R7" i="19"/>
  <c r="N77" i="60"/>
  <c r="AL7" i="19"/>
  <c r="N97" i="60"/>
  <c r="U5" i="60"/>
  <c r="U24" i="60"/>
  <c r="U47" i="60"/>
  <c r="U48" i="60"/>
  <c r="U33" i="60"/>
  <c r="U115" i="60"/>
  <c r="U107" i="60"/>
  <c r="U131" i="60"/>
  <c r="U290" i="60"/>
  <c r="U407" i="60"/>
  <c r="U434" i="60"/>
  <c r="AB32" i="60"/>
  <c r="AB54" i="60"/>
  <c r="AB105" i="60"/>
  <c r="AB235" i="60"/>
  <c r="AB238" i="60"/>
  <c r="M79" i="60"/>
  <c r="AA83" i="60"/>
  <c r="U9" i="19"/>
  <c r="AB283" i="60"/>
  <c r="AA57" i="60"/>
  <c r="AB55" i="60"/>
  <c r="AB175" i="60"/>
  <c r="AA175" i="60"/>
  <c r="AB177" i="60"/>
  <c r="AB200" i="60"/>
  <c r="AA213" i="60"/>
  <c r="AB211" i="60"/>
  <c r="AH26" i="60"/>
  <c r="AI26" i="60"/>
  <c r="AA215" i="60"/>
  <c r="AB217" i="60"/>
  <c r="AA248" i="60"/>
  <c r="AB248" i="60"/>
  <c r="AP98" i="60"/>
  <c r="U135" i="60"/>
  <c r="U148" i="60"/>
  <c r="U236" i="60"/>
  <c r="U295" i="60"/>
  <c r="U369" i="60"/>
  <c r="U408" i="60"/>
  <c r="AB67" i="60"/>
  <c r="AB199" i="60"/>
  <c r="AA8" i="60"/>
  <c r="C8" i="44"/>
  <c r="O108" i="11"/>
  <c r="C8" i="32"/>
  <c r="O94" i="11"/>
  <c r="C8" i="45"/>
  <c r="O109" i="11"/>
  <c r="N13" i="60"/>
  <c r="Y9" i="19"/>
  <c r="AH8" i="19"/>
  <c r="N94" i="60"/>
  <c r="U39" i="60"/>
  <c r="U45" i="60"/>
  <c r="U40" i="60"/>
  <c r="U82" i="60"/>
  <c r="U92" i="60"/>
  <c r="U99" i="60"/>
  <c r="U137" i="60"/>
  <c r="U138" i="60"/>
  <c r="U150" i="60"/>
  <c r="U298" i="60"/>
  <c r="U330" i="60"/>
  <c r="U370" i="60"/>
  <c r="U399" i="60"/>
  <c r="U393" i="60"/>
  <c r="AB39" i="60"/>
  <c r="AB72" i="60"/>
  <c r="AB91" i="60"/>
  <c r="AB111" i="60"/>
  <c r="AB206" i="60"/>
  <c r="AB205" i="60"/>
  <c r="AB231" i="60"/>
  <c r="AB258" i="60"/>
  <c r="AB278" i="60"/>
  <c r="AB277" i="60"/>
  <c r="M75" i="60"/>
  <c r="T427" i="60"/>
  <c r="M60" i="60"/>
  <c r="N60" i="60"/>
  <c r="T100" i="60"/>
  <c r="U100" i="60"/>
  <c r="U192" i="60"/>
  <c r="U196" i="60"/>
  <c r="AB51" i="60"/>
  <c r="AB204" i="60"/>
  <c r="AA290" i="60"/>
  <c r="AB289" i="60"/>
  <c r="C8" i="18"/>
  <c r="O79" i="11"/>
  <c r="C8" i="38"/>
  <c r="O100" i="11"/>
  <c r="C8" i="46"/>
  <c r="O110" i="11"/>
  <c r="N17" i="60"/>
  <c r="N33" i="60"/>
  <c r="N73" i="60"/>
  <c r="U237" i="60"/>
  <c r="U297" i="60"/>
  <c r="U432" i="60"/>
  <c r="AB33" i="60"/>
  <c r="AB85" i="60"/>
  <c r="AB103" i="60"/>
  <c r="AB284" i="60"/>
  <c r="T116" i="60"/>
  <c r="T274" i="60"/>
  <c r="AB40" i="60"/>
  <c r="N62" i="60"/>
  <c r="V6" i="19"/>
  <c r="N80" i="60"/>
  <c r="U79" i="60"/>
  <c r="C8" i="27"/>
  <c r="O89" i="11"/>
  <c r="C8" i="35"/>
  <c r="O97" i="11"/>
  <c r="N70" i="60"/>
  <c r="V7" i="19"/>
  <c r="N81" i="60"/>
  <c r="U19" i="60"/>
  <c r="U30" i="60"/>
  <c r="U119" i="60"/>
  <c r="U118" i="60"/>
  <c r="U210" i="60"/>
  <c r="U260" i="60"/>
  <c r="N22" i="60"/>
  <c r="N40" i="60"/>
  <c r="N61" i="60"/>
  <c r="Z7" i="19"/>
  <c r="N85" i="60"/>
  <c r="U28" i="60"/>
  <c r="U90" i="60"/>
  <c r="U121" i="60"/>
  <c r="U302" i="60"/>
  <c r="U341" i="60"/>
  <c r="U433" i="60"/>
  <c r="AB15" i="60"/>
  <c r="AB17" i="60"/>
  <c r="AB29" i="60"/>
  <c r="AB30" i="60"/>
  <c r="AB52" i="60"/>
  <c r="AB233" i="60"/>
  <c r="AB249" i="60"/>
  <c r="AB285" i="60"/>
  <c r="AB275" i="60"/>
  <c r="AA236" i="60"/>
  <c r="U299" i="60"/>
  <c r="N64" i="60"/>
  <c r="U401" i="60"/>
  <c r="U406" i="60"/>
  <c r="AA109" i="60"/>
  <c r="AA135" i="60"/>
  <c r="AB137" i="60"/>
  <c r="AB129" i="60"/>
  <c r="AA151" i="60"/>
  <c r="C8" i="33"/>
  <c r="O95" i="11"/>
  <c r="AH6" i="19"/>
  <c r="N92" i="60"/>
  <c r="U22" i="60"/>
  <c r="U81" i="60"/>
  <c r="U102" i="60"/>
  <c r="U342" i="60"/>
  <c r="U392" i="60"/>
  <c r="AB7" i="60"/>
  <c r="AB18" i="60"/>
  <c r="AB96" i="60"/>
  <c r="AB117" i="60"/>
  <c r="AB104" i="60"/>
  <c r="AB290" i="60"/>
  <c r="AB116" i="60"/>
  <c r="U339" i="60"/>
  <c r="U169" i="60"/>
  <c r="U177" i="60"/>
  <c r="U362" i="60"/>
  <c r="AB152" i="60"/>
  <c r="AA263" i="60"/>
  <c r="AA254" i="60"/>
  <c r="AB254" i="60"/>
  <c r="AP69" i="60"/>
  <c r="N68" i="60"/>
  <c r="N69" i="60"/>
  <c r="U122" i="60"/>
  <c r="U183" i="60"/>
  <c r="U209" i="60"/>
  <c r="U259" i="60"/>
  <c r="U300" i="60"/>
  <c r="U410" i="60"/>
  <c r="U429" i="60"/>
  <c r="AB34" i="60"/>
  <c r="AB97" i="60"/>
  <c r="AB218" i="60"/>
  <c r="AB203" i="60"/>
  <c r="AB247" i="60"/>
  <c r="AB288" i="60"/>
  <c r="AB232" i="60"/>
  <c r="U184" i="60"/>
  <c r="T251" i="60"/>
  <c r="U252" i="60"/>
  <c r="AA237" i="60"/>
  <c r="AB237" i="60"/>
  <c r="AA280" i="60"/>
  <c r="AB279" i="60"/>
  <c r="AP57" i="60"/>
  <c r="E67" i="23"/>
  <c r="E109" i="24"/>
  <c r="E105" i="28"/>
  <c r="C80" i="33"/>
  <c r="E63" i="34"/>
  <c r="C66" i="34"/>
  <c r="C57" i="35"/>
  <c r="C56" i="36"/>
  <c r="D211" i="39"/>
  <c r="C91" i="41"/>
  <c r="E91" i="41"/>
  <c r="C112" i="44"/>
  <c r="C139" i="45"/>
  <c r="E139" i="45"/>
  <c r="C123" i="47"/>
  <c r="E123" i="47"/>
  <c r="D223" i="53"/>
  <c r="AB107" i="60"/>
  <c r="E112" i="52"/>
  <c r="U153" i="60"/>
  <c r="AO43" i="60"/>
  <c r="E67" i="20"/>
  <c r="E57" i="21"/>
  <c r="E52" i="25"/>
  <c r="E100" i="26"/>
  <c r="E97" i="26"/>
  <c r="E46" i="32"/>
  <c r="U229" i="60"/>
  <c r="U351" i="60"/>
  <c r="AB8" i="60"/>
  <c r="AB37" i="60"/>
  <c r="U282" i="60"/>
  <c r="E79" i="18"/>
  <c r="E48" i="19"/>
  <c r="E63" i="23"/>
  <c r="E61" i="73"/>
  <c r="E66" i="20"/>
  <c r="E94" i="26"/>
  <c r="E106" i="27"/>
  <c r="E103" i="28"/>
  <c r="E114" i="30"/>
  <c r="E59" i="34"/>
  <c r="E52" i="35"/>
  <c r="E50" i="36"/>
  <c r="E124" i="15"/>
  <c r="T374" i="60"/>
  <c r="N10" i="60"/>
  <c r="U46" i="60"/>
  <c r="U405" i="60"/>
  <c r="U416" i="60"/>
  <c r="T176" i="60"/>
  <c r="T279" i="60"/>
  <c r="U348" i="60"/>
  <c r="AA35" i="60"/>
  <c r="M31" i="60"/>
  <c r="T259" i="60"/>
  <c r="U261" i="60"/>
  <c r="U287" i="60"/>
  <c r="AB3" i="60"/>
  <c r="AB123" i="60"/>
  <c r="AA123" i="60"/>
  <c r="AP89" i="60"/>
  <c r="AO44" i="60"/>
  <c r="AP83" i="60"/>
  <c r="AO83" i="60"/>
  <c r="AO84" i="60"/>
  <c r="AP84" i="60"/>
  <c r="C124" i="38"/>
  <c r="T159" i="60"/>
  <c r="U232" i="60"/>
  <c r="AP88" i="60"/>
  <c r="AI21" i="60"/>
  <c r="U303" i="60"/>
  <c r="AB149" i="60"/>
  <c r="AB148" i="60"/>
  <c r="E145" i="50"/>
  <c r="N8" i="60"/>
  <c r="N18" i="60"/>
  <c r="U191" i="60"/>
  <c r="U178" i="60"/>
  <c r="U255" i="60"/>
  <c r="U279" i="60"/>
  <c r="U284" i="60"/>
  <c r="U312" i="60"/>
  <c r="U313" i="60"/>
  <c r="U317" i="60"/>
  <c r="U374" i="60"/>
  <c r="U373" i="60"/>
  <c r="U389" i="60"/>
  <c r="AB126" i="60"/>
  <c r="AB240" i="60"/>
  <c r="U160" i="60"/>
  <c r="T115" i="60"/>
  <c r="T167" i="60"/>
  <c r="T323" i="60"/>
  <c r="T423" i="60"/>
  <c r="U423" i="60"/>
  <c r="U424" i="60"/>
  <c r="AA59" i="60"/>
  <c r="AB59" i="60"/>
  <c r="AB184" i="60"/>
  <c r="AB185" i="60"/>
  <c r="AB210" i="60"/>
  <c r="AB207" i="60"/>
  <c r="AA257" i="60"/>
  <c r="AB257" i="60"/>
  <c r="AP17" i="60"/>
  <c r="B121" i="30"/>
  <c r="E118" i="30"/>
  <c r="N31" i="60"/>
  <c r="N34" i="60"/>
  <c r="U56" i="60"/>
  <c r="U220" i="60"/>
  <c r="N45" i="60"/>
  <c r="U193" i="60"/>
  <c r="U204" i="60"/>
  <c r="U316" i="60"/>
  <c r="U361" i="60"/>
  <c r="U364" i="60"/>
  <c r="AB5" i="60"/>
  <c r="AB36" i="60"/>
  <c r="AB147" i="60"/>
  <c r="U132" i="60"/>
  <c r="T152" i="60"/>
  <c r="T404" i="60"/>
  <c r="N51" i="60"/>
  <c r="N49" i="60"/>
  <c r="M63" i="60"/>
  <c r="T217" i="60"/>
  <c r="U244" i="60"/>
  <c r="U266" i="60"/>
  <c r="AA42" i="60"/>
  <c r="AB42" i="60"/>
  <c r="AA115" i="60"/>
  <c r="AB118" i="60"/>
  <c r="AA183" i="60"/>
  <c r="AO15" i="60"/>
  <c r="AO12" i="60"/>
  <c r="AP13" i="60"/>
  <c r="AP58" i="60"/>
  <c r="N16" i="60"/>
  <c r="U159" i="60"/>
  <c r="U347" i="60"/>
  <c r="AB10" i="60"/>
  <c r="AB239" i="60"/>
  <c r="U331" i="60"/>
  <c r="N32" i="60"/>
  <c r="U21" i="60"/>
  <c r="C8" i="37"/>
  <c r="O99" i="11"/>
  <c r="U175" i="60"/>
  <c r="U403" i="60"/>
  <c r="U418" i="60"/>
  <c r="AB6" i="60"/>
  <c r="U176" i="60"/>
  <c r="U234" i="60"/>
  <c r="T385" i="60"/>
  <c r="U385" i="60"/>
  <c r="AA84" i="60"/>
  <c r="AB84" i="60"/>
  <c r="AA119" i="60"/>
  <c r="AA106" i="60"/>
  <c r="AB106" i="60"/>
  <c r="AA255" i="60"/>
  <c r="AB256" i="60"/>
  <c r="AP16" i="60"/>
  <c r="AO16" i="60"/>
  <c r="B108" i="28"/>
  <c r="AI19" i="60"/>
  <c r="AI22" i="60"/>
  <c r="U15" i="60"/>
  <c r="N9" i="60"/>
  <c r="N44" i="60"/>
  <c r="U97" i="60"/>
  <c r="U332" i="60"/>
  <c r="U412" i="60"/>
  <c r="U18" i="60"/>
  <c r="U78" i="60"/>
  <c r="N23" i="60"/>
  <c r="U95" i="60"/>
  <c r="U162" i="60"/>
  <c r="U281" i="60"/>
  <c r="U360" i="60"/>
  <c r="U371" i="60"/>
  <c r="C8" i="26"/>
  <c r="O88" i="11"/>
  <c r="C8" i="28"/>
  <c r="O90" i="11"/>
  <c r="C8" i="47"/>
  <c r="O111" i="11"/>
  <c r="C8" i="54"/>
  <c r="N7" i="60"/>
  <c r="N12" i="60"/>
  <c r="N26" i="60"/>
  <c r="N39" i="60"/>
  <c r="N36" i="60"/>
  <c r="N46" i="60"/>
  <c r="N58" i="60"/>
  <c r="N54" i="60"/>
  <c r="AG9" i="19"/>
  <c r="AD8" i="19"/>
  <c r="N90" i="60"/>
  <c r="U23" i="60"/>
  <c r="U44" i="60"/>
  <c r="U77" i="60"/>
  <c r="U165" i="60"/>
  <c r="U151" i="60"/>
  <c r="U207" i="60"/>
  <c r="U205" i="60"/>
  <c r="U233" i="60"/>
  <c r="U258" i="60"/>
  <c r="U280" i="60"/>
  <c r="U314" i="60"/>
  <c r="U304" i="60"/>
  <c r="U359" i="60"/>
  <c r="U350" i="60"/>
  <c r="U365" i="60"/>
  <c r="U414" i="60"/>
  <c r="AB47" i="60"/>
  <c r="AB49" i="60"/>
  <c r="AB125" i="60"/>
  <c r="AB124" i="60"/>
  <c r="U161" i="60"/>
  <c r="AB35" i="60"/>
  <c r="T186" i="60"/>
  <c r="U195" i="60"/>
  <c r="U344" i="60"/>
  <c r="U411" i="60"/>
  <c r="T411" i="60"/>
  <c r="AA25" i="60"/>
  <c r="AB25" i="60"/>
  <c r="AA27" i="60"/>
  <c r="AB27" i="60"/>
  <c r="AI20" i="60"/>
  <c r="AP64" i="60"/>
  <c r="AO64" i="60"/>
  <c r="E51" i="35"/>
  <c r="U417" i="60"/>
  <c r="N52" i="60"/>
  <c r="U333" i="60"/>
  <c r="C8" i="20"/>
  <c r="O83" i="11"/>
  <c r="N24" i="60"/>
  <c r="N43" i="60"/>
  <c r="N53" i="60"/>
  <c r="U96" i="60"/>
  <c r="U76" i="60"/>
  <c r="U154" i="60"/>
  <c r="U194" i="60"/>
  <c r="U231" i="60"/>
  <c r="U222" i="60"/>
  <c r="U221" i="60"/>
  <c r="U285" i="60"/>
  <c r="U334" i="60"/>
  <c r="U372" i="60"/>
  <c r="U402" i="60"/>
  <c r="U390" i="60"/>
  <c r="AB132" i="60"/>
  <c r="AB150" i="60"/>
  <c r="AB242" i="60"/>
  <c r="U166" i="60"/>
  <c r="U400" i="60"/>
  <c r="U235" i="60"/>
  <c r="T126" i="60"/>
  <c r="U123" i="60"/>
  <c r="T193" i="60"/>
  <c r="U202" i="60"/>
  <c r="T228" i="60"/>
  <c r="U228" i="60"/>
  <c r="U254" i="60"/>
  <c r="T284" i="60"/>
  <c r="T304" i="60"/>
  <c r="T362" i="60"/>
  <c r="T399" i="60"/>
  <c r="T409" i="60"/>
  <c r="U409" i="60"/>
  <c r="T415" i="60"/>
  <c r="AA23" i="60"/>
  <c r="AB24" i="60"/>
  <c r="AA9" i="60"/>
  <c r="AB31" i="60"/>
  <c r="AA31" i="60"/>
  <c r="AA53" i="60"/>
  <c r="AB53" i="60"/>
  <c r="AA132" i="60"/>
  <c r="AB169" i="60"/>
  <c r="AB170" i="60"/>
  <c r="AA241" i="60"/>
  <c r="AH19" i="60"/>
  <c r="AO59" i="60"/>
  <c r="AP59" i="60"/>
  <c r="C50" i="32"/>
  <c r="D50" i="32"/>
  <c r="E115" i="30"/>
  <c r="C121" i="30"/>
  <c r="E61" i="31"/>
  <c r="B64" i="31"/>
  <c r="E47" i="32"/>
  <c r="B80" i="33"/>
  <c r="E80" i="33"/>
  <c r="E77" i="33"/>
  <c r="E54" i="35"/>
  <c r="B57" i="35"/>
  <c r="E57" i="35"/>
  <c r="E52" i="36"/>
  <c r="B56" i="36"/>
  <c r="B77" i="37"/>
  <c r="E74" i="37"/>
  <c r="E71" i="37"/>
  <c r="C77" i="37"/>
  <c r="B124" i="38"/>
  <c r="E121" i="38"/>
  <c r="C211" i="39"/>
  <c r="E210" i="39"/>
  <c r="E205" i="39"/>
  <c r="B211" i="39"/>
  <c r="B113" i="27"/>
  <c r="E110" i="27"/>
  <c r="B57" i="29"/>
  <c r="E54" i="29"/>
  <c r="U98" i="60"/>
  <c r="U127" i="60"/>
  <c r="U311" i="60"/>
  <c r="U305" i="60"/>
  <c r="U349" i="60"/>
  <c r="U413" i="60"/>
  <c r="AB4" i="60"/>
  <c r="U363" i="60"/>
  <c r="T110" i="60"/>
  <c r="U109" i="60"/>
  <c r="U208" i="60"/>
  <c r="T239" i="60"/>
  <c r="AB276" i="60"/>
  <c r="AA276" i="60"/>
  <c r="E55" i="36"/>
  <c r="E58" i="31"/>
  <c r="AI12" i="60"/>
  <c r="E88" i="41"/>
  <c r="B115" i="42"/>
  <c r="B145" i="43"/>
  <c r="E145" i="43"/>
  <c r="E109" i="44"/>
  <c r="E106" i="44"/>
  <c r="E138" i="45"/>
  <c r="E78" i="18"/>
  <c r="E61" i="20"/>
  <c r="E53" i="25"/>
  <c r="E45" i="32"/>
  <c r="AI14" i="60"/>
  <c r="C196" i="40"/>
  <c r="E74" i="33"/>
  <c r="E60" i="34"/>
  <c r="E85" i="41"/>
  <c r="U256" i="60"/>
  <c r="AP65" i="60"/>
  <c r="AP86" i="60"/>
  <c r="AI25" i="60"/>
  <c r="C64" i="31"/>
  <c r="E111" i="24"/>
  <c r="E79" i="33"/>
  <c r="AB213" i="60"/>
  <c r="AB274" i="60"/>
  <c r="N67" i="60"/>
  <c r="AP14" i="60"/>
  <c r="AP56" i="60"/>
  <c r="E125" i="15"/>
  <c r="C115" i="42"/>
  <c r="C110" i="46"/>
  <c r="E110" i="46"/>
  <c r="E117" i="30"/>
  <c r="E60" i="31"/>
  <c r="U203" i="60"/>
  <c r="AP9" i="60"/>
  <c r="AP40" i="60"/>
  <c r="B196" i="40"/>
  <c r="E68" i="23"/>
  <c r="D69" i="23"/>
  <c r="D54" i="25"/>
  <c r="E99" i="26"/>
  <c r="E111" i="27"/>
  <c r="E106" i="28"/>
  <c r="B66" i="34"/>
  <c r="E66" i="34"/>
  <c r="E50" i="35"/>
  <c r="N490" i="60"/>
  <c r="N488" i="60"/>
  <c r="N487" i="60"/>
  <c r="N489" i="60"/>
  <c r="N397" i="60"/>
  <c r="N398" i="60"/>
  <c r="N395" i="60"/>
  <c r="N354" i="60"/>
  <c r="N352" i="60"/>
  <c r="N351" i="60"/>
  <c r="N353" i="60"/>
  <c r="N3" i="60"/>
  <c r="N6" i="60"/>
  <c r="N4" i="60"/>
  <c r="N48" i="60"/>
  <c r="M48" i="60"/>
  <c r="M50" i="60"/>
  <c r="N47" i="60"/>
  <c r="M49" i="60"/>
  <c r="N50" i="60"/>
  <c r="M47" i="60"/>
  <c r="C128" i="15"/>
  <c r="E122" i="15"/>
  <c r="D128" i="15"/>
  <c r="B128" i="15"/>
  <c r="E128" i="15" s="1"/>
  <c r="F14" i="60"/>
  <c r="B81" i="18"/>
  <c r="E74" i="18"/>
  <c r="D51" i="19"/>
  <c r="E64" i="20"/>
  <c r="B68" i="20"/>
  <c r="B59" i="21"/>
  <c r="E54" i="21"/>
  <c r="C112" i="24"/>
  <c r="E106" i="24"/>
  <c r="C8" i="21"/>
  <c r="O84" i="11"/>
  <c r="C8" i="34"/>
  <c r="O96" i="11"/>
  <c r="C8" i="41"/>
  <c r="O105" i="11"/>
  <c r="C8" i="43"/>
  <c r="O107" i="11"/>
  <c r="C51" i="19"/>
  <c r="C69" i="23"/>
  <c r="N5" i="60"/>
  <c r="M77" i="60"/>
  <c r="R6" i="19"/>
  <c r="N76" i="60"/>
  <c r="R5" i="19"/>
  <c r="N75" i="60"/>
  <c r="M90" i="60"/>
  <c r="AC9" i="19"/>
  <c r="AD6" i="19"/>
  <c r="N88" i="60"/>
  <c r="AD7" i="19"/>
  <c r="N89" i="60"/>
  <c r="AD5" i="19"/>
  <c r="N87" i="60"/>
  <c r="T12" i="60"/>
  <c r="U11" i="60"/>
  <c r="U13" i="60"/>
  <c r="T31" i="60"/>
  <c r="U32" i="60"/>
  <c r="U34" i="60"/>
  <c r="T36" i="60"/>
  <c r="U36" i="60"/>
  <c r="U37" i="60"/>
  <c r="U64" i="60"/>
  <c r="U65" i="60"/>
  <c r="T73" i="60"/>
  <c r="T84" i="60"/>
  <c r="U84" i="60"/>
  <c r="T75" i="60"/>
  <c r="U75" i="60"/>
  <c r="T105" i="60"/>
  <c r="U106" i="60"/>
  <c r="U103" i="60"/>
  <c r="U105" i="60"/>
  <c r="U104" i="60"/>
  <c r="T114" i="60"/>
  <c r="U113" i="60"/>
  <c r="U114" i="60"/>
  <c r="U111" i="60"/>
  <c r="T144" i="60"/>
  <c r="U146" i="60"/>
  <c r="U144" i="60"/>
  <c r="U143" i="60"/>
  <c r="T130" i="60"/>
  <c r="U129" i="60"/>
  <c r="U128" i="60"/>
  <c r="U130" i="60"/>
  <c r="E52" i="21"/>
  <c r="C59" i="21"/>
  <c r="D112" i="24"/>
  <c r="C8" i="30"/>
  <c r="O92" i="11"/>
  <c r="B54" i="25"/>
  <c r="E50" i="25"/>
  <c r="E98" i="26"/>
  <c r="B101" i="26"/>
  <c r="D101" i="26"/>
  <c r="C101" i="26"/>
  <c r="Z6" i="19"/>
  <c r="N84" i="60"/>
  <c r="AH5" i="19"/>
  <c r="N91" i="60"/>
  <c r="M92" i="60"/>
  <c r="T15" i="60"/>
  <c r="U16" i="60"/>
  <c r="T82" i="60"/>
  <c r="T120" i="60"/>
  <c r="T124" i="60"/>
  <c r="U125" i="60"/>
  <c r="U126" i="60"/>
  <c r="T136" i="60"/>
  <c r="U136" i="60"/>
  <c r="T145" i="60"/>
  <c r="U145" i="60"/>
  <c r="AK9" i="19"/>
  <c r="M95" i="60"/>
  <c r="T135" i="60"/>
  <c r="T149" i="60"/>
  <c r="U147" i="60"/>
  <c r="U216" i="60"/>
  <c r="T213" i="60"/>
  <c r="U214" i="60"/>
  <c r="U211" i="60"/>
  <c r="T244" i="60"/>
  <c r="U243" i="60"/>
  <c r="T249" i="60"/>
  <c r="U249" i="60"/>
  <c r="T287" i="60"/>
  <c r="U288" i="60"/>
  <c r="T277" i="60"/>
  <c r="U276" i="60"/>
  <c r="U275" i="60"/>
  <c r="T319" i="60"/>
  <c r="U320" i="60"/>
  <c r="T375" i="60"/>
  <c r="U378" i="60"/>
  <c r="U375" i="60"/>
  <c r="U376" i="60"/>
  <c r="T405" i="60"/>
  <c r="U404" i="60"/>
  <c r="T398" i="60"/>
  <c r="T431" i="60"/>
  <c r="U431" i="60"/>
  <c r="AB44" i="60"/>
  <c r="AB46" i="60"/>
  <c r="AA50" i="60"/>
  <c r="AB48" i="60"/>
  <c r="AB50" i="60"/>
  <c r="AA87" i="60"/>
  <c r="AB88" i="60"/>
  <c r="AB90" i="60"/>
  <c r="AB87" i="60"/>
  <c r="AA80" i="60"/>
  <c r="AB80" i="60"/>
  <c r="AB79" i="60"/>
  <c r="AA113" i="60"/>
  <c r="AB114" i="60"/>
  <c r="AA281" i="60"/>
  <c r="AB280" i="60"/>
  <c r="AB281" i="60"/>
  <c r="AA267" i="60"/>
  <c r="AB268" i="60"/>
  <c r="AB267" i="60"/>
  <c r="AB269" i="60"/>
  <c r="U43" i="60"/>
  <c r="T43" i="60"/>
  <c r="T96" i="60"/>
  <c r="T111" i="60"/>
  <c r="U112" i="60"/>
  <c r="U152" i="60"/>
  <c r="T151" i="60"/>
  <c r="D113" i="27"/>
  <c r="U67" i="60"/>
  <c r="T295" i="60"/>
  <c r="T343" i="60"/>
  <c r="T387" i="60"/>
  <c r="U388" i="60"/>
  <c r="U387" i="60"/>
  <c r="AA32" i="60"/>
  <c r="AA72" i="60"/>
  <c r="AB74" i="60"/>
  <c r="AB71" i="60"/>
  <c r="AA75" i="60"/>
  <c r="AB76" i="60"/>
  <c r="AA89" i="60"/>
  <c r="AB89" i="60"/>
  <c r="AB112" i="60"/>
  <c r="AA200" i="60"/>
  <c r="AB202" i="60"/>
  <c r="AA216" i="60"/>
  <c r="AB216" i="60"/>
  <c r="AB215" i="60"/>
  <c r="AA230" i="60"/>
  <c r="AA247" i="60"/>
  <c r="AA262" i="60"/>
  <c r="AB259" i="60"/>
  <c r="AB260" i="60"/>
  <c r="AB261" i="60"/>
  <c r="U170" i="60"/>
  <c r="T220" i="60"/>
  <c r="U219" i="60"/>
  <c r="T272" i="60"/>
  <c r="U274" i="60"/>
  <c r="T327" i="60"/>
  <c r="U328" i="60"/>
  <c r="U329" i="60"/>
  <c r="T367" i="60"/>
  <c r="U367" i="60"/>
  <c r="AA41" i="60"/>
  <c r="AB100" i="60"/>
  <c r="AA110" i="60"/>
  <c r="AB108" i="60"/>
  <c r="AA122" i="60"/>
  <c r="AB121" i="60"/>
  <c r="AA133" i="60"/>
  <c r="AB131" i="60"/>
  <c r="AB133" i="60"/>
  <c r="AB134" i="60"/>
  <c r="AA142" i="60"/>
  <c r="AB142" i="60"/>
  <c r="AA148" i="60"/>
  <c r="AA157" i="60"/>
  <c r="AB157" i="60"/>
  <c r="AB156" i="60"/>
  <c r="AA166" i="60"/>
  <c r="AB164" i="60"/>
  <c r="AB166" i="60"/>
  <c r="AB165" i="60"/>
  <c r="AA180" i="60"/>
  <c r="AB181" i="60"/>
  <c r="AB180" i="60"/>
  <c r="U91" i="60"/>
  <c r="U267" i="60"/>
  <c r="T380" i="60"/>
  <c r="U380" i="60"/>
  <c r="T366" i="60"/>
  <c r="U366" i="60"/>
  <c r="T392" i="60"/>
  <c r="U394" i="60"/>
  <c r="U391" i="60"/>
  <c r="AA20" i="60"/>
  <c r="AA63" i="60"/>
  <c r="AB64" i="60"/>
  <c r="AB65" i="60"/>
  <c r="AA69" i="60"/>
  <c r="AB69" i="60"/>
  <c r="AB68" i="60"/>
  <c r="AB70" i="60"/>
  <c r="AA58" i="60"/>
  <c r="AB58" i="60"/>
  <c r="AA92" i="60"/>
  <c r="AB94" i="60"/>
  <c r="AA98" i="60"/>
  <c r="AB98" i="60"/>
  <c r="AB95" i="60"/>
  <c r="AA111" i="60"/>
  <c r="AP10" i="60"/>
  <c r="AO10" i="60"/>
  <c r="AO36" i="60"/>
  <c r="AP36" i="60"/>
  <c r="AP38" i="60"/>
  <c r="AP35" i="60"/>
  <c r="AP37" i="60"/>
  <c r="AO41" i="60"/>
  <c r="AP41" i="60"/>
  <c r="AO50" i="60"/>
  <c r="AP8" i="60"/>
  <c r="AO4" i="60"/>
  <c r="AP3" i="60"/>
  <c r="AP4" i="60"/>
  <c r="AO13" i="60"/>
  <c r="AP11" i="60"/>
  <c r="AP12" i="60"/>
  <c r="AO18" i="60"/>
  <c r="AP18" i="60"/>
  <c r="AO28" i="60"/>
  <c r="AP28" i="60"/>
  <c r="AO33" i="60"/>
  <c r="AO42" i="60"/>
  <c r="AP42" i="60"/>
  <c r="AO78" i="60"/>
  <c r="AP78" i="60"/>
  <c r="C108" i="28"/>
  <c r="C81" i="18"/>
  <c r="E80" i="18"/>
  <c r="E76" i="18"/>
  <c r="E44" i="19"/>
  <c r="B51" i="19"/>
  <c r="E49" i="19"/>
  <c r="E45" i="19"/>
  <c r="C68" i="20"/>
  <c r="D59" i="21"/>
  <c r="AH15" i="60"/>
  <c r="AI16" i="60"/>
  <c r="AH24" i="60"/>
  <c r="AI24" i="60"/>
  <c r="AH14" i="60"/>
  <c r="AI11" i="60"/>
  <c r="AP23" i="60"/>
  <c r="AP26" i="60"/>
  <c r="AP20" i="60"/>
  <c r="AP22" i="60"/>
  <c r="AP19" i="60"/>
  <c r="AP25" i="60"/>
  <c r="AO9" i="60"/>
  <c r="AP7" i="60"/>
  <c r="AP39" i="60"/>
  <c r="AO48" i="60"/>
  <c r="AP48" i="60"/>
  <c r="AO34" i="60"/>
  <c r="AP61" i="60"/>
  <c r="AO61" i="60"/>
  <c r="AP62" i="60"/>
  <c r="AO73" i="60"/>
  <c r="AP73" i="60"/>
  <c r="AP72" i="60"/>
  <c r="AP71" i="60"/>
  <c r="AP74" i="60"/>
  <c r="AO87" i="60"/>
  <c r="AP90" i="60"/>
  <c r="AP87" i="60"/>
  <c r="AP77" i="60"/>
  <c r="AP76" i="60"/>
  <c r="AP75" i="60"/>
  <c r="AO82" i="60"/>
  <c r="AP82" i="60"/>
  <c r="AO94" i="60"/>
  <c r="AP94" i="60"/>
  <c r="T196" i="60"/>
  <c r="G12" i="60"/>
  <c r="U51" i="60"/>
  <c r="U61" i="60"/>
  <c r="AI15" i="60"/>
  <c r="AI13" i="60"/>
  <c r="AP5" i="60"/>
  <c r="AP6" i="60"/>
  <c r="AO20" i="60"/>
  <c r="AP60" i="60"/>
  <c r="AI9" i="60"/>
  <c r="AH7" i="60"/>
  <c r="AI8" i="60"/>
  <c r="AI7" i="60"/>
  <c r="AI3" i="60"/>
  <c r="AI6" i="60"/>
  <c r="AH5" i="60"/>
  <c r="AI5" i="60"/>
  <c r="AH17" i="60"/>
  <c r="AI17" i="60"/>
  <c r="AH18" i="60"/>
  <c r="AI18" i="60"/>
  <c r="AP15" i="60"/>
  <c r="AO67" i="60"/>
  <c r="AP67" i="60"/>
  <c r="AP68" i="60"/>
  <c r="AO54" i="60"/>
  <c r="AP51" i="60"/>
  <c r="AP54" i="60"/>
  <c r="AO70" i="60"/>
  <c r="AP70" i="60"/>
  <c r="AO79" i="60"/>
  <c r="AP80" i="60"/>
  <c r="AP79" i="60"/>
  <c r="AO92" i="60"/>
  <c r="AP91" i="60"/>
  <c r="AP92" i="60"/>
  <c r="AP93" i="60"/>
  <c r="E65" i="20"/>
  <c r="E55" i="21"/>
  <c r="E105" i="24"/>
  <c r="B112" i="24"/>
  <c r="C54" i="25"/>
  <c r="E95" i="26"/>
  <c r="E107" i="27"/>
  <c r="AO24" i="60"/>
  <c r="AP24" i="60"/>
  <c r="AO63" i="60"/>
  <c r="AP66" i="60"/>
  <c r="AP63" i="60"/>
  <c r="AO96" i="60"/>
  <c r="AP95" i="60"/>
  <c r="AO85" i="60"/>
  <c r="AP85" i="60"/>
  <c r="D81" i="18"/>
  <c r="E50" i="19"/>
  <c r="E62" i="20"/>
  <c r="AI23" i="60"/>
  <c r="AH12" i="60"/>
  <c r="AH10" i="60"/>
  <c r="AI10" i="60"/>
  <c r="AO21" i="60"/>
  <c r="AP21" i="60"/>
  <c r="AP52" i="60"/>
  <c r="E127" i="15"/>
  <c r="D108" i="28"/>
  <c r="C57" i="29"/>
  <c r="E110" i="24"/>
  <c r="E51" i="25"/>
  <c r="E102" i="28"/>
  <c r="E55" i="29"/>
  <c r="E119" i="30"/>
  <c r="E112" i="44"/>
  <c r="E46" i="19"/>
  <c r="E56" i="21"/>
  <c r="E65" i="23"/>
  <c r="E48" i="25"/>
  <c r="E96" i="26"/>
  <c r="C113" i="27"/>
  <c r="E113" i="27"/>
  <c r="E112" i="27"/>
  <c r="B69" i="23"/>
  <c r="E64" i="23"/>
  <c r="U71" i="60"/>
  <c r="U55" i="60"/>
  <c r="U53" i="60"/>
  <c r="U54" i="60"/>
  <c r="U68" i="60"/>
  <c r="U59" i="60"/>
  <c r="U73" i="60"/>
  <c r="U69" i="60"/>
  <c r="T64" i="60"/>
  <c r="T59" i="60"/>
  <c r="U60" i="60"/>
  <c r="T68" i="60"/>
  <c r="U72" i="60"/>
  <c r="U58" i="60"/>
  <c r="U63" i="60"/>
  <c r="U62" i="60"/>
  <c r="U70" i="60"/>
  <c r="U52" i="60"/>
  <c r="U66" i="60"/>
  <c r="U57" i="60"/>
  <c r="T51" i="60"/>
  <c r="F3" i="60"/>
  <c r="G19" i="60"/>
  <c r="G7" i="60"/>
  <c r="F7" i="60"/>
  <c r="G9" i="60"/>
  <c r="G20" i="60"/>
  <c r="E108" i="28"/>
  <c r="E56" i="36"/>
  <c r="E57" i="29"/>
  <c r="E50" i="32"/>
  <c r="E124" i="38"/>
  <c r="E59" i="21"/>
  <c r="E115" i="42"/>
  <c r="E211" i="39"/>
  <c r="E121" i="30"/>
  <c r="E196" i="40"/>
  <c r="E77" i="37"/>
  <c r="E64" i="31"/>
  <c r="E112" i="24"/>
  <c r="E69" i="23"/>
  <c r="E54" i="25"/>
  <c r="E51" i="19"/>
  <c r="E101" i="26"/>
  <c r="E68" i="20"/>
  <c r="E81" i="18"/>
  <c r="B61" i="163" l="1"/>
  <c r="E54" i="163"/>
  <c r="C8" i="161"/>
  <c r="C8" i="158"/>
  <c r="C8" i="125"/>
  <c r="C8" i="124"/>
  <c r="C8" i="110"/>
  <c r="B61" i="107"/>
  <c r="E61" i="107" s="1"/>
  <c r="E54" i="107"/>
  <c r="C8" i="164"/>
  <c r="C8" i="155"/>
  <c r="C8" i="153"/>
  <c r="C8" i="149"/>
  <c r="C8" i="145"/>
  <c r="B128" i="143"/>
  <c r="E128" i="143" s="1"/>
  <c r="E121" i="143"/>
  <c r="C8" i="142"/>
  <c r="C8" i="141"/>
  <c r="C8" i="138"/>
  <c r="C8" i="133"/>
  <c r="C8" i="132"/>
  <c r="C8" i="123"/>
  <c r="C8" i="122"/>
  <c r="C8" i="120"/>
  <c r="C8" i="116"/>
  <c r="B128" i="114"/>
  <c r="E128" i="114" s="1"/>
  <c r="E121" i="114"/>
  <c r="G8" i="178"/>
  <c r="G8" i="177"/>
  <c r="G8" i="176"/>
  <c r="G8" i="175"/>
  <c r="G8" i="174"/>
  <c r="G8" i="173"/>
  <c r="G8" i="172"/>
  <c r="G8" i="171"/>
  <c r="G8" i="170"/>
  <c r="G8" i="169"/>
  <c r="G8" i="168"/>
  <c r="G8" i="167"/>
  <c r="G8" i="166"/>
  <c r="G8" i="165"/>
  <c r="D11" i="88"/>
  <c r="D10" i="88"/>
  <c r="G17" i="60"/>
  <c r="G3" i="60"/>
  <c r="G16" i="60"/>
  <c r="G11" i="60"/>
  <c r="G25" i="60"/>
  <c r="G15" i="60"/>
  <c r="F6" i="60"/>
  <c r="G13" i="60"/>
  <c r="G23" i="60"/>
  <c r="G8" i="60"/>
  <c r="G6" i="60"/>
  <c r="F4" i="60"/>
  <c r="G4" i="60"/>
  <c r="G14" i="60"/>
  <c r="G26" i="60"/>
  <c r="G21" i="60"/>
  <c r="G24" i="60"/>
  <c r="G22" i="60"/>
  <c r="D13" i="88"/>
  <c r="H8" i="87"/>
  <c r="I264" i="87"/>
  <c r="I262" i="87"/>
  <c r="I266" i="87"/>
  <c r="H267" i="87"/>
  <c r="I263" i="87"/>
  <c r="I265" i="87"/>
  <c r="I265" i="86"/>
  <c r="D8" i="88"/>
  <c r="F271" i="86"/>
  <c r="I271" i="86" s="1"/>
  <c r="G267" i="87"/>
  <c r="G8" i="83"/>
  <c r="O133" i="11" s="1"/>
  <c r="D9" i="88"/>
  <c r="I260" i="87"/>
  <c r="D7" i="88"/>
  <c r="F267" i="87"/>
  <c r="D12" i="88"/>
  <c r="AB230" i="60"/>
  <c r="AB228" i="60"/>
  <c r="AB227" i="60"/>
  <c r="AB229" i="60"/>
  <c r="AB223" i="60"/>
  <c r="AB224" i="60"/>
  <c r="AB226" i="60"/>
  <c r="AB222" i="60"/>
  <c r="AB221" i="60"/>
  <c r="AB220" i="60"/>
  <c r="AB219" i="60"/>
  <c r="C7" i="88"/>
  <c r="C133" i="48"/>
  <c r="E130" i="48"/>
  <c r="E127" i="48"/>
  <c r="E129" i="48"/>
  <c r="B133" i="48"/>
  <c r="E126" i="48"/>
  <c r="C8" i="48"/>
  <c r="O112" i="11" s="1"/>
  <c r="B9" i="88"/>
  <c r="E133" i="48"/>
  <c r="B11" i="88"/>
  <c r="B8" i="88"/>
  <c r="B13" i="88"/>
  <c r="B10" i="88"/>
  <c r="E131" i="48"/>
  <c r="B7" i="88"/>
  <c r="B12" i="88"/>
  <c r="C11" i="88"/>
  <c r="C8" i="88"/>
  <c r="C13" i="88"/>
  <c r="C10" i="88"/>
  <c r="C12" i="88"/>
  <c r="C9" i="88"/>
  <c r="E239" i="56"/>
  <c r="E241" i="56"/>
  <c r="D243" i="56"/>
  <c r="E237" i="56"/>
  <c r="E240" i="56"/>
  <c r="C8" i="56"/>
  <c r="C243" i="56"/>
  <c r="B243" i="56"/>
  <c r="E236" i="56"/>
  <c r="E238" i="56"/>
  <c r="AP47" i="60"/>
  <c r="AP33" i="60"/>
  <c r="AP29" i="60"/>
  <c r="AP31" i="60"/>
  <c r="AP34" i="60"/>
  <c r="AP50" i="60"/>
  <c r="AP44" i="60"/>
  <c r="AP27" i="60"/>
  <c r="AP49" i="60"/>
  <c r="AO32" i="60"/>
  <c r="AO29" i="60"/>
  <c r="AO49" i="60"/>
  <c r="AO46" i="60"/>
  <c r="E242" i="56"/>
  <c r="AP46" i="60"/>
  <c r="AP45" i="60"/>
  <c r="I128" i="178"/>
  <c r="I121" i="178"/>
  <c r="I128" i="177"/>
  <c r="I121" i="177"/>
  <c r="I128" i="176"/>
  <c r="I121" i="176"/>
  <c r="I128" i="175"/>
  <c r="I121" i="175"/>
  <c r="I121" i="174"/>
  <c r="I121" i="173"/>
  <c r="I121" i="172"/>
  <c r="F128" i="171"/>
  <c r="I128" i="171" s="1"/>
  <c r="I121" i="170"/>
  <c r="I128" i="169"/>
  <c r="I121" i="169"/>
  <c r="I128" i="168"/>
  <c r="I121" i="168"/>
  <c r="I128" i="167"/>
  <c r="I121" i="167"/>
  <c r="I121" i="166"/>
  <c r="I128" i="165"/>
  <c r="I121" i="165"/>
  <c r="E61" i="164"/>
  <c r="E54" i="164"/>
  <c r="E61" i="163"/>
  <c r="E54" i="162"/>
  <c r="E54" i="161"/>
  <c r="E54" i="160"/>
  <c r="E54" i="159"/>
  <c r="E61" i="158"/>
  <c r="E54" i="158"/>
  <c r="E61" i="157"/>
  <c r="E54" i="157"/>
  <c r="E128" i="156"/>
  <c r="E121" i="156"/>
  <c r="E128" i="155"/>
  <c r="E121" i="155"/>
  <c r="E128" i="154"/>
  <c r="E121" i="154"/>
  <c r="E128" i="153"/>
  <c r="E121" i="153"/>
  <c r="E128" i="152"/>
  <c r="E121" i="152"/>
  <c r="E121" i="151"/>
  <c r="E128" i="150"/>
  <c r="E121" i="150"/>
  <c r="E128" i="149"/>
  <c r="E121" i="149"/>
  <c r="E128" i="148"/>
  <c r="E121" i="148"/>
  <c r="B128" i="147"/>
  <c r="E128" i="147" s="1"/>
  <c r="B128" i="146"/>
  <c r="E128" i="146" s="1"/>
  <c r="E128" i="145"/>
  <c r="E121" i="145"/>
  <c r="E128" i="144"/>
  <c r="E121" i="144"/>
  <c r="E121" i="142"/>
  <c r="E128" i="141"/>
  <c r="E121" i="141"/>
  <c r="E128" i="140"/>
  <c r="E121" i="140"/>
  <c r="E121" i="139"/>
  <c r="E128" i="138"/>
  <c r="E121" i="138"/>
  <c r="E121" i="137"/>
  <c r="E121" i="136"/>
  <c r="E128" i="135"/>
  <c r="E121" i="135"/>
  <c r="E128" i="134"/>
  <c r="E121" i="134"/>
  <c r="E128" i="133"/>
  <c r="E121" i="133"/>
  <c r="E121" i="132"/>
  <c r="E128" i="131"/>
  <c r="E121" i="131"/>
  <c r="E121" i="130"/>
  <c r="E128" i="129"/>
  <c r="E121" i="129"/>
  <c r="E121" i="128"/>
  <c r="E128" i="127"/>
  <c r="E121" i="127"/>
  <c r="E54" i="126"/>
  <c r="E61" i="125"/>
  <c r="E54" i="125"/>
  <c r="E61" i="124"/>
  <c r="E54" i="124"/>
  <c r="E121" i="123"/>
  <c r="E121" i="122"/>
  <c r="E121" i="121"/>
  <c r="E128" i="120"/>
  <c r="E121" i="120"/>
  <c r="E121" i="119"/>
  <c r="E121" i="118"/>
  <c r="B128" i="117"/>
  <c r="E128" i="117" s="1"/>
  <c r="E128" i="116"/>
  <c r="E121" i="116"/>
  <c r="E128" i="115"/>
  <c r="Z5" i="115"/>
  <c r="R6" i="115"/>
  <c r="AH6" i="115"/>
  <c r="Z8" i="115"/>
  <c r="U9" i="115"/>
  <c r="AG9" i="115"/>
  <c r="Y9" i="115"/>
  <c r="R5" i="115"/>
  <c r="AK9" i="115"/>
  <c r="E128" i="113"/>
  <c r="E121" i="113"/>
  <c r="E121" i="112"/>
  <c r="E128" i="111"/>
  <c r="E121" i="111"/>
  <c r="E61" i="110"/>
  <c r="E54" i="110"/>
  <c r="E61" i="109"/>
  <c r="E54" i="109"/>
  <c r="E121" i="108"/>
  <c r="H128" i="83"/>
  <c r="N310" i="60"/>
  <c r="N313" i="60"/>
  <c r="N311" i="60"/>
  <c r="N314" i="60"/>
  <c r="N305" i="60"/>
  <c r="N303" i="60"/>
  <c r="N309" i="60"/>
  <c r="N301" i="60"/>
  <c r="N297" i="60"/>
  <c r="N312" i="60"/>
  <c r="N292" i="60"/>
  <c r="N308" i="60"/>
  <c r="N304" i="60"/>
  <c r="N302" i="60"/>
  <c r="N299" i="60"/>
  <c r="N295" i="60"/>
  <c r="N296" i="60"/>
  <c r="M291" i="60"/>
  <c r="M299" i="60"/>
  <c r="M297" i="60"/>
  <c r="N300" i="60"/>
  <c r="N298" i="60"/>
  <c r="N307" i="60"/>
  <c r="N293" i="60"/>
  <c r="N291" i="60"/>
  <c r="E498" i="13"/>
  <c r="D503" i="13"/>
  <c r="C503" i="13"/>
  <c r="E497" i="13"/>
  <c r="E501" i="13"/>
  <c r="E500" i="13"/>
  <c r="C8" i="13"/>
  <c r="O16" i="11" s="1"/>
  <c r="E499" i="13"/>
  <c r="E496" i="13"/>
  <c r="E502" i="13"/>
  <c r="B503" i="13"/>
  <c r="I121" i="83"/>
  <c r="I122" i="83"/>
  <c r="G128" i="83"/>
  <c r="I124" i="83"/>
  <c r="I127" i="83"/>
  <c r="I125" i="83"/>
  <c r="F128" i="83"/>
  <c r="I126" i="83"/>
  <c r="I123" i="83"/>
  <c r="E503" i="13" l="1"/>
  <c r="E7" i="88"/>
  <c r="F8" i="88"/>
  <c r="I267" i="87"/>
  <c r="E12" i="88"/>
  <c r="E9" i="88"/>
  <c r="F10" i="88"/>
  <c r="F13" i="88"/>
  <c r="F11" i="88"/>
  <c r="E11" i="88"/>
  <c r="F7" i="88"/>
  <c r="F9" i="88"/>
  <c r="F12" i="88"/>
  <c r="E10" i="88"/>
  <c r="E13" i="88"/>
  <c r="E8" i="88"/>
  <c r="E243" i="56"/>
  <c r="D14" i="88"/>
  <c r="C14" i="88"/>
  <c r="I128" i="83"/>
  <c r="B14" i="88"/>
  <c r="F14" i="88" l="1"/>
  <c r="E14" i="88"/>
</calcChain>
</file>

<file path=xl/comments1.xml><?xml version="1.0" encoding="utf-8"?>
<comments xmlns="http://schemas.openxmlformats.org/spreadsheetml/2006/main">
  <authors>
    <author>Autor</author>
  </authors>
  <commentList>
    <comment ref="B15" authorId="0" shapeId="0">
      <text>
        <r>
          <rPr>
            <b/>
            <sz val="9"/>
            <color indexed="81"/>
            <rFont val="Tahoma"/>
            <family val="2"/>
          </rPr>
          <t>De clic sobre el nombre del servicio a autoevaluar para acceder a la lista de chequeo</t>
        </r>
        <r>
          <rPr>
            <sz val="9"/>
            <color indexed="81"/>
            <rFont val="Tahoma"/>
            <family val="2"/>
          </rPr>
          <t xml:space="preserve">
</t>
        </r>
      </text>
    </comment>
    <comment ref="M15" authorId="0" shapeId="0">
      <text>
        <r>
          <rPr>
            <b/>
            <sz val="9"/>
            <color indexed="81"/>
            <rFont val="Tahoma"/>
            <family val="2"/>
          </rPr>
          <t>Seleccione "SI" o "NO" los servicios que va a autoevaluar</t>
        </r>
      </text>
    </comment>
    <comment ref="N15" authorId="0" shapeId="0">
      <text>
        <r>
          <rPr>
            <b/>
            <sz val="9"/>
            <color indexed="81"/>
            <rFont val="Tahoma"/>
            <family val="2"/>
          </rPr>
          <t>Esta casilla es formulada, no la elimine ni modifique</t>
        </r>
        <r>
          <rPr>
            <sz val="9"/>
            <color indexed="81"/>
            <rFont val="Tahoma"/>
            <family val="2"/>
          </rPr>
          <t xml:space="preserve">
</t>
        </r>
      </text>
    </comment>
    <comment ref="O15" authorId="0" shapeId="0">
      <text>
        <r>
          <rPr>
            <b/>
            <sz val="9"/>
            <color indexed="81"/>
            <rFont val="Tahoma"/>
            <family val="2"/>
          </rPr>
          <t>Esta casilla es formulada, no la elimine ni modifique</t>
        </r>
        <r>
          <rPr>
            <sz val="9"/>
            <color indexed="81"/>
            <rFont val="Tahoma"/>
            <family val="2"/>
          </rPr>
          <t xml:space="preserve">
</t>
        </r>
      </text>
    </comment>
  </commentList>
</comments>
</file>

<file path=xl/comments10.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00.xml><?xml version="1.0" encoding="utf-8"?>
<comments xmlns="http://schemas.openxmlformats.org/spreadsheetml/2006/main">
  <authors>
    <author>Autor</author>
  </authors>
  <commentList>
    <comment ref="I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01.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02.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03.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04.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05.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06.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07.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08.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09.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1.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10.xml><?xml version="1.0" encoding="utf-8"?>
<comments xmlns="http://schemas.openxmlformats.org/spreadsheetml/2006/main">
  <authors>
    <author>Autor</author>
  </authors>
  <commentList>
    <comment ref="I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11.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12.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13.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14.xml><?xml version="1.0" encoding="utf-8"?>
<comments xmlns="http://schemas.openxmlformats.org/spreadsheetml/2006/main">
  <authors>
    <author>Autor</author>
  </authors>
  <commentList>
    <comment ref="I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15.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16.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2.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3.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4.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5.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6.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7.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8.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19.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2.xml><?xml version="1.0" encoding="utf-8"?>
<comments xmlns="http://schemas.openxmlformats.org/spreadsheetml/2006/main">
  <authors>
    <author>Autor</author>
  </authors>
  <commentList>
    <comment ref="H11"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20.xml><?xml version="1.0" encoding="utf-8"?>
<comments xmlns="http://schemas.openxmlformats.org/spreadsheetml/2006/main">
  <authors>
    <author>Autor</author>
    <author>tc={E95E9404-5A2E-4863-A5C8-783AEF966891}</author>
    <author>tc={15C975DD-D912-4390-A683-88D79227D96E}</author>
    <author>tc={E8A9CD5D-6319-4DD4-86D2-6470AB963FC8}</author>
    <author>tc={9A174D2A-12BD-464C-8667-5542F09B0549}</author>
    <author>tc={DBB5BFF9-CC0F-4C53-8DC1-FD6769DE79E1}</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21.xml><?xml version="1.0" encoding="utf-8"?>
<comments xmlns="http://schemas.openxmlformats.org/spreadsheetml/2006/main">
  <authors>
    <author>Autor</author>
    <author>tc={174E8F6C-E94D-4B63-9F15-4C8A472EA3F1}</author>
    <author>tc={228B4C7E-293B-4C27-843C-B2907F1C785D}</author>
    <author>tc={F3FDCC18-5B83-4072-82DE-861D97ABE765}</author>
    <author>tc={B4AFB403-A7E0-4B72-8B59-4D01B323B907}</author>
    <author>tc={B46814BC-F811-4DA1-B91A-82503AF9422F}</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22.xml><?xml version="1.0" encoding="utf-8"?>
<comments xmlns="http://schemas.openxmlformats.org/spreadsheetml/2006/main">
  <authors>
    <author>Autor</author>
    <author>tc={BEE89664-C24B-4DB7-B105-4D96C722A574}</author>
    <author>tc={0A07B621-7115-4B64-91A4-7E19136511D5}</author>
    <author>tc={E6C9F1F9-5737-4E67-B88E-F79918AF454D}</author>
    <author>tc={861623F9-084D-4727-82FD-D88044BED8C5}</author>
    <author>tc={0E3EEB3D-8A67-48DD-94E1-464B7BBFD23A}</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23.xml><?xml version="1.0" encoding="utf-8"?>
<comments xmlns="http://schemas.openxmlformats.org/spreadsheetml/2006/main">
  <authors>
    <author>Autor</author>
    <author>tc={FA8386B1-12B7-4E48-A849-C8ED02188A6A}</author>
    <author>tc={11BB6B54-D421-495F-970B-2EBF0B47495F}</author>
    <author>tc={1284B8D2-23F7-4170-86EF-CE179D6616E2}</author>
    <author>tc={71757D15-FDA9-4FB0-BB95-473421FA152D}</author>
    <author>tc={16DC55E6-F216-419C-B90C-3A465B6E5E47}</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24.xml><?xml version="1.0" encoding="utf-8"?>
<comments xmlns="http://schemas.openxmlformats.org/spreadsheetml/2006/main">
  <authors>
    <author>Autor</author>
    <author>tc={5DBD8186-31CD-4B7D-8066-88441FFCDEB0}</author>
    <author>tc={00303657-1C39-4D53-A4F4-98D4DE19D423}</author>
    <author>tc={4A922D06-3940-499E-A2E1-597C9B3759BF}</author>
    <author>tc={98F9C83D-9084-41D4-8F4C-F0DACD154E69}</author>
    <author>tc={61C819A0-32F6-4C55-83B7-D843AEE314D9}</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25.xml><?xml version="1.0" encoding="utf-8"?>
<comments xmlns="http://schemas.openxmlformats.org/spreadsheetml/2006/main">
  <authors>
    <author>Autor</author>
    <author>tc={FFE78FF7-2902-4911-9E4C-5CBDAC6018C1}</author>
    <author>tc={1275BAD4-1460-4E99-84A3-3C6B1BCDE01C}</author>
    <author>tc={020B34D3-9DF8-432A-B1AF-27E739430BC1}</author>
    <author>tc={CA85D9BE-DB5A-4C62-8F2D-BA21DDF622F1}</author>
    <author>tc={C3DDB80A-1B2F-419E-A5DC-91F0D53B809F}</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26.xml><?xml version="1.0" encoding="utf-8"?>
<comments xmlns="http://schemas.openxmlformats.org/spreadsheetml/2006/main">
  <authors>
    <author>Autor</author>
    <author>tc={0103B960-9B9D-4526-8765-7C61642D5636}</author>
    <author>tc={08E1A45A-0425-457D-ACB9-BF58A267778B}</author>
    <author>tc={2D54A16A-044F-4773-82A1-269007CFF6F9}</author>
    <author>tc={164EF688-69F1-418E-8A0A-2270C51D5145}</author>
    <author>tc={E293F8C7-6CBC-4702-A4FC-A8AC404BA92D}</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27.xml><?xml version="1.0" encoding="utf-8"?>
<comments xmlns="http://schemas.openxmlformats.org/spreadsheetml/2006/main">
  <authors>
    <author>Autor</author>
    <author>tc={4AC8AB04-F2C2-42D4-9E9B-63D7670C8AB0}</author>
    <author>tc={F38C5841-BF5E-42C1-AF2D-E4F0B79EE27E}</author>
    <author>tc={B30C4FC4-0592-4E60-90EC-E815D7235BA2}</author>
    <author>tc={7C9FF2AE-8AE5-4C4D-B8DF-0A38C2DB3136}</author>
    <author>tc={22F4B6F9-EE51-453B-A41D-6756316C8B16}</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28.xml><?xml version="1.0" encoding="utf-8"?>
<comments xmlns="http://schemas.openxmlformats.org/spreadsheetml/2006/main">
  <authors>
    <author>Autor</author>
    <author>tc={3183F5E9-7B17-4726-AC7E-4EF1659DD712}</author>
    <author>tc={C5033FF2-0870-4331-85E9-3853C22A7E2C}</author>
    <author>tc={76579567-ACE6-43A0-BD15-9964B65C2835}</author>
    <author>tc={D435D429-E484-44B3-972C-5A444A9CD4C2}</author>
    <author>tc={7F1FD0F0-43B7-4647-A930-B6BA2B7E5CCA}</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29.xml><?xml version="1.0" encoding="utf-8"?>
<comments xmlns="http://schemas.openxmlformats.org/spreadsheetml/2006/main">
  <authors>
    <author>Autor</author>
    <author>tc={D27A55B4-20BD-4B33-91A7-5E392235679E}</author>
    <author>tc={5F705CB9-1A2A-4536-B5D3-F12649BCA915}</author>
    <author>tc={62EAFB04-3EAB-4F51-9884-6DF4C5C06255}</author>
    <author>tc={631847BC-B95A-433B-820D-7A3EE8BECFCB}</author>
    <author>tc={95DFAA2E-EA8A-4116-B4EF-B04EED3F8F4A}</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3.xml><?xml version="1.0" encoding="utf-8"?>
<comments xmlns="http://schemas.openxmlformats.org/spreadsheetml/2006/main">
  <authors>
    <author>Autor</author>
  </authors>
  <commentList>
    <comment ref="H11"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30.xml><?xml version="1.0" encoding="utf-8"?>
<comments xmlns="http://schemas.openxmlformats.org/spreadsheetml/2006/main">
  <authors>
    <author>Autor</author>
    <author>tc={BABBC4AB-DCC3-4924-B655-CE4C3FFA3D8F}</author>
    <author>tc={91912DF0-5891-4882-8BC0-38553307BF7E}</author>
    <author>tc={26B28344-F5C2-4EFA-84F5-F5CB6C876103}</author>
    <author>tc={4B0B2D54-E3A4-4AE0-A5AB-8AEC75D69D65}</author>
    <author>tc={04D24F96-A4DA-42CD-953E-6417255ABED8}</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31.xml><?xml version="1.0" encoding="utf-8"?>
<comments xmlns="http://schemas.openxmlformats.org/spreadsheetml/2006/main">
  <authors>
    <author>Autor</author>
    <author>tc={593A8233-B4F4-451E-98AD-5D2A490D0297}</author>
    <author>tc={FA3480A6-B435-445B-AA01-EABCE11F1F0C}</author>
    <author>tc={0368F5F3-C730-4FBD-90B8-1B3FE1D6E08F}</author>
    <author>tc={973978E4-2823-4235-9B77-85925FB6B7B6}</author>
    <author>tc={4DABD97A-3ED5-4651-A9E9-02BC798C56C0}</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32.xml><?xml version="1.0" encoding="utf-8"?>
<comments xmlns="http://schemas.openxmlformats.org/spreadsheetml/2006/main">
  <authors>
    <author>Autor</author>
    <author>tc={88312902-96E8-43E7-968C-D24458176044}</author>
    <author>tc={FCB5E415-4978-42D8-997D-5F6332B587A9}</author>
    <author>tc={E961608D-398C-4484-AEAC-037FEBD18871}</author>
    <author>tc={647B1F19-74F8-4C84-913C-5E87D7BEA9D4}</author>
    <author>tc={C0F951E4-5617-42B9-B0C0-23D431D24805}</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33.xml><?xml version="1.0" encoding="utf-8"?>
<comments xmlns="http://schemas.openxmlformats.org/spreadsheetml/2006/main">
  <authors>
    <author>Autor</author>
    <author>tc={64D820A5-5421-4493-8869-6FC338CE00A1}</author>
    <author>tc={6574ED58-1B8E-4062-AF1A-9CF292E72F57}</author>
    <author>tc={A9630B74-7682-4437-8590-FBDA4B4416EC}</author>
    <author>tc={256583AA-9486-4A21-871C-7D1C40315A22}</author>
    <author>tc={E3D011FC-B53D-4AD3-BB5E-78BA871108D8}</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34.xml><?xml version="1.0" encoding="utf-8"?>
<comments xmlns="http://schemas.openxmlformats.org/spreadsheetml/2006/main">
  <authors>
    <author>Autor</author>
    <author>tc={A4F96EB9-59E7-41C2-88A9-BEECBA1941D5}</author>
    <author>tc={5767E811-7ABE-4BCA-B491-110D487F94EB}</author>
    <author>tc={B7B2DECD-2B2C-48E4-8205-0F3BA3964518}</author>
    <author>tc={A9A14F51-8FDB-44B1-BFC7-5AEFB6C4442B}</author>
    <author>tc={5A08A4D5-51EB-4971-A2C5-BED8238E940C}</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35.xml><?xml version="1.0" encoding="utf-8"?>
<comments xmlns="http://schemas.openxmlformats.org/spreadsheetml/2006/main">
  <authors>
    <author>Autor</author>
    <author>tc={93597B42-366D-48C3-BDF0-0AD47ADE1EA4}</author>
    <author>tc={4AF3CD25-F175-4B3B-ACAE-CA0B59D1054A}</author>
    <author>tc={60C8C0C0-2721-46D8-90B4-58C119A12AC8}</author>
    <author>tc={7F7C85B1-F69F-43A6-A642-998C8992CA53}</author>
    <author>tc={E188EB89-2675-4041-B0BF-F4FE04D18162}</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36.xml><?xml version="1.0" encoding="utf-8"?>
<comments xmlns="http://schemas.openxmlformats.org/spreadsheetml/2006/main">
  <authors>
    <author>Autor</author>
    <author>tc={ABB67D1E-BEB5-45A5-A4ED-C779A3D0E5B0}</author>
    <author>tc={CC2DD3F3-2EF2-4EB0-A70A-279DB66F7269}</author>
    <author>tc={2F69E656-33A3-4D70-B07E-532560C99F0C}</author>
    <author>tc={A0CD5ADB-5546-4DFB-BA79-D1B5D51AF104}</author>
    <author>tc={3465BD7E-1F06-4ACA-BF08-A59424FB6BD4}</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37.xml><?xml version="1.0" encoding="utf-8"?>
<comments xmlns="http://schemas.openxmlformats.org/spreadsheetml/2006/main">
  <authors>
    <author>Autor</author>
    <author>tc={7877CA0C-3A01-44F9-9F0D-3E23E645DBF6}</author>
    <author>tc={12EBA051-C10E-43D4-8044-1A3BFE0305A5}</author>
    <author>tc={A0BF33CA-6065-4934-A0D6-F131AD7D828C}</author>
    <author>tc={908A5436-9A5D-46F3-9D62-6F02F0E2E7B0}</author>
    <author>tc={3D0FCFEF-FD43-40DD-B41B-C9629DE10507}</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38.xml><?xml version="1.0" encoding="utf-8"?>
<comments xmlns="http://schemas.openxmlformats.org/spreadsheetml/2006/main">
  <authors>
    <author>Autor</author>
    <author>tc={1DD89A73-AB35-413F-A0E2-9E9C5AA4C030}</author>
    <author>tc={35861E14-9FE6-4159-B808-6C000195EF29}</author>
    <author>tc={C26F3EB8-2C11-44DC-B61D-E82F5285C335}</author>
    <author>tc={E890CCB6-CEFE-460B-BC34-F26A205490B8}</author>
    <author>tc={CE336C86-BBC9-4224-97EF-07573D3A8274}</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39.xml><?xml version="1.0" encoding="utf-8"?>
<comments xmlns="http://schemas.openxmlformats.org/spreadsheetml/2006/main">
  <authors>
    <author>Autor</author>
    <author>tc={3DEA788D-9244-43D4-B797-7A2ACF5F0645}</author>
    <author>tc={0F6C4C02-A86F-4733-8D1D-5AFD71075491}</author>
    <author>tc={DD558BAA-2399-479E-A197-76932BAA398B}</author>
    <author>tc={E5661FF3-EE4D-47CE-8507-F0DC1CE5FD9A}</author>
    <author>tc={EE2DA2EF-E538-413A-9635-7CF936A9A0F6}</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4.xml><?xml version="1.0" encoding="utf-8"?>
<comments xmlns="http://schemas.openxmlformats.org/spreadsheetml/2006/main">
  <authors>
    <author>Autor</author>
    <author>Paula Andrea Arias Baena</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330" authorId="1" shapeId="0">
      <text>
        <r>
          <rPr>
            <b/>
            <sz val="9"/>
            <color indexed="81"/>
            <rFont val="Tahoma"/>
            <family val="2"/>
          </rPr>
          <t xml:space="preserve">El manual de lineamientos para la verificación de la
habilitación de los servicios de salud, describe otros criterios diferentes a los establecidos en la Res 3100/2019, por lo tanto se han asignado los modo de verificación que describe el manual a los criterios mas equiparables en la Res 3100.
</t>
        </r>
      </text>
    </comment>
  </commentList>
</comments>
</file>

<file path=xl/comments40.xml><?xml version="1.0" encoding="utf-8"?>
<comments xmlns="http://schemas.openxmlformats.org/spreadsheetml/2006/main">
  <authors>
    <author>Autor</author>
    <author>tc={752CBEEF-3AD3-47D1-999A-A26428E5D083}</author>
    <author>tc={5C340D9B-AC2F-4397-9652-E61F27854C3C}</author>
    <author>tc={6A23FBB4-422B-4294-B3F1-C907C5D93DC4}</author>
    <author>tc={3613ED9E-A9A9-4F72-A8A7-30867BC5F52B}</author>
    <author>tc={52FC76FC-F1D5-4477-88DD-DB4D91A15FDB}</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41.xml><?xml version="1.0" encoding="utf-8"?>
<comments xmlns="http://schemas.openxmlformats.org/spreadsheetml/2006/main">
  <authors>
    <author>Autor</author>
    <author>tc={0B851D52-4389-4286-9ABE-7C192211F0CF}</author>
    <author>tc={BAFCD583-8928-40A1-A0EB-7B7F8ED9B3CD}</author>
    <author>tc={2A31C703-7065-436A-8B2B-3A6AAA5FBAFF}</author>
    <author>tc={A57FFC85-974B-41F5-B511-112201F9C5FF}</author>
    <author>tc={4C897513-DCE2-4D5A-91C3-A3C6F0154688}</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42.xml><?xml version="1.0" encoding="utf-8"?>
<comments xmlns="http://schemas.openxmlformats.org/spreadsheetml/2006/main">
  <authors>
    <author>Autor</author>
    <author>tc={BDC61284-2266-4E87-B75F-DA1FFE54E08D}</author>
    <author>tc={E9654E84-79EE-4562-B966-90F4F352CFF6}</author>
    <author>tc={10E7DBBA-3BCF-40E3-B569-4174818D1D8C}</author>
    <author>tc={D0D33995-5AD2-41DE-841C-5BD9D80CFC02}</author>
    <author>tc={787FEBCE-0F7C-449C-B116-9E03C92C396D}</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43.xml><?xml version="1.0" encoding="utf-8"?>
<comments xmlns="http://schemas.openxmlformats.org/spreadsheetml/2006/main">
  <authors>
    <author>Autor</author>
    <author>tc={AF84CEEB-3C48-4F1F-B9B6-A3BAC2229199}</author>
    <author>tc={7A97F5C3-D2C7-4119-8194-CE514A2AFBF0}</author>
    <author>tc={3133FA18-24E3-499D-B17B-5103F827568B}</author>
    <author>tc={569DC494-05CE-4B14-B88A-16EE9D5EFEF7}</author>
    <author>tc={C3216791-1352-4BEA-828A-E0322F0A46C8}</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44.xml><?xml version="1.0" encoding="utf-8"?>
<comments xmlns="http://schemas.openxmlformats.org/spreadsheetml/2006/main">
  <authors>
    <author>Autor</author>
    <author>tc={183B3FCE-2484-4F11-8A1C-BB1E9EE97475}</author>
    <author>tc={A7811882-D57B-4536-A1F9-AD83EFA847D6}</author>
    <author>tc={DA6F8D39-AF94-47B5-A834-ADC53D78FC6D}</author>
    <author>tc={BEC18FFD-8D98-41A7-8F09-D34461406E18}</author>
    <author>tc={DF9530AF-F2F3-49A7-8BE9-D9F363E53055}</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45.xml><?xml version="1.0" encoding="utf-8"?>
<comments xmlns="http://schemas.openxmlformats.org/spreadsheetml/2006/main">
  <authors>
    <author>Autor</author>
    <author>tc={5629E10C-2D73-46D3-967C-E8C6F5FDA966}</author>
    <author>tc={9BEE0BC2-1790-4BCC-9253-2D5975064DCF}</author>
    <author>tc={5E82002B-2D84-4A46-A932-F4143E80ABDB}</author>
    <author>tc={E42E246B-0047-4841-ABF1-66398614533E}</author>
    <author>tc={898CA461-8A9B-4AFC-BED5-95ED7819BDCE}</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46.xml><?xml version="1.0" encoding="utf-8"?>
<comments xmlns="http://schemas.openxmlformats.org/spreadsheetml/2006/main">
  <authors>
    <author>Autor</author>
    <author>tc={D269C8B7-0C08-4F11-8D9F-5AEC5E14B3BD}</author>
    <author>tc={6D459D41-ED9E-47F8-B976-9AE9458ECC84}</author>
    <author>tc={9EB06F9F-2830-434E-A324-6A3DCC730298}</author>
    <author>tc={A2CAD9A8-17CC-4166-A21E-327E578AAA29}</author>
    <author>tc={13E24ACF-79F2-4C9E-A04A-044481BB885C}</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47.xml><?xml version="1.0" encoding="utf-8"?>
<comments xmlns="http://schemas.openxmlformats.org/spreadsheetml/2006/main">
  <authors>
    <author>Autor</author>
    <author>tc={88BC984A-4EB8-4CCD-AF31-98295BE277B9}</author>
    <author>tc={B317278C-563F-4FC0-AE0C-89EA210255BC}</author>
    <author>tc={E1BD1B60-AABB-40FB-977A-84CB0E972745}</author>
    <author>tc={35432474-8FC3-426B-A625-2B6A9B10855B}</author>
    <author>tc={4FF82A77-2701-46B7-85C3-2F78DB082AA3}</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48.xml><?xml version="1.0" encoding="utf-8"?>
<comments xmlns="http://schemas.openxmlformats.org/spreadsheetml/2006/main">
  <authors>
    <author>Autor</author>
    <author>tc={C42A6E7D-8394-40EF-8427-59AB5853E341}</author>
    <author>tc={3958F9E9-5619-4D88-A7D6-1DE9ADA062DD}</author>
    <author>tc={9048B6F8-A969-4E1A-A565-92F0A66BE646}</author>
    <author>tc={FB4A8EB4-8A31-467E-855C-CD6BE1597D56}</author>
    <author>tc={9B984F97-5A33-4808-A87F-2469FD4BAAF9}</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49.xml><?xml version="1.0" encoding="utf-8"?>
<comments xmlns="http://schemas.openxmlformats.org/spreadsheetml/2006/main">
  <authors>
    <author>Autor</author>
    <author>tc={CFACB547-F240-4215-AF6F-73D7794C123E}</author>
    <author>tc={F8161EB8-E1F7-4349-9966-AA4F4E7F79B0}</author>
    <author>tc={591D50B1-79BD-493E-8FB8-C669080CC5BE}</author>
    <author>tc={36A1609D-09EE-4628-BF37-25C42FCBC416}</author>
    <author>tc={E1D9EF74-B47C-4357-931C-992F8DFAC72C}</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5.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50.xml><?xml version="1.0" encoding="utf-8"?>
<comments xmlns="http://schemas.openxmlformats.org/spreadsheetml/2006/main">
  <authors>
    <author>Autor</author>
    <author>tc={69417C2C-A874-4606-B44E-352168534EAA}</author>
    <author>tc={D34A2E9A-7282-41E6-B6CF-444D5C17161F}</author>
    <author>tc={915ADCFA-37B4-4F74-9C88-4944AAE0837B}</author>
    <author>tc={BE883079-C588-4106-98C0-87B3683FA79D}</author>
    <author>tc={65842550-CE34-4339-BED8-6309A0995565}</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51.xml><?xml version="1.0" encoding="utf-8"?>
<comments xmlns="http://schemas.openxmlformats.org/spreadsheetml/2006/main">
  <authors>
    <author>Autor</author>
    <author>tc={B0D3D6CA-8960-416D-A158-F064E8195A94}</author>
    <author>tc={1D0679AA-460C-45AA-9AE1-524A70B28822}</author>
    <author>tc={03209286-A7C9-46AD-9E92-768C79C74CC8}</author>
    <author>tc={EB0AE538-A8B3-44C5-8782-EFDC3B6B106E}</author>
    <author>tc={D5FA6164-234F-4176-8A4F-AC7B2BA7CBB5}</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52.xml><?xml version="1.0" encoding="utf-8"?>
<comments xmlns="http://schemas.openxmlformats.org/spreadsheetml/2006/main">
  <authors>
    <author>Autor</author>
    <author>tc={479426EC-752B-43BA-B16B-A8E0BB5695F3}</author>
    <author>tc={81053151-8837-4C3A-9177-E5DD953D9D4A}</author>
    <author>tc={8640C1B2-0667-483E-B0F1-DA3395B8BED8}</author>
    <author>tc={53263367-9D03-425A-BBDB-079911363D36}</author>
    <author>tc={F6F813BC-90E8-483D-895F-634C0549C1A5}</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53.xml><?xml version="1.0" encoding="utf-8"?>
<comments xmlns="http://schemas.openxmlformats.org/spreadsheetml/2006/main">
  <authors>
    <author>Autor</author>
    <author>tc={50268782-C801-4F5E-9356-5887E913FCF0}</author>
    <author>tc={05594506-49EA-49CF-B953-571D998B03BB}</author>
    <author>tc={05E9B7AB-D5FA-49D4-9D06-B4166BE94053}</author>
    <author>tc={AF596AA5-5A5F-41DC-80A7-D4D8C718A7E1}</author>
    <author>tc={EAD51A61-847D-4AF5-A349-109192A24E8E}</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54.xml><?xml version="1.0" encoding="utf-8"?>
<comments xmlns="http://schemas.openxmlformats.org/spreadsheetml/2006/main">
  <authors>
    <author>Autor</author>
    <author>tc={CF240F54-7546-4F34-9596-66E3BB6CF52E}</author>
    <author>tc={F05A40FB-1E55-4A25-A438-6FEF7389A8F7}</author>
    <author>tc={0AF1D74C-C5BE-422E-81EF-39437EE4EB3A}</author>
    <author>tc={72890151-5151-4C9B-9DD0-C0256235E8C3}</author>
    <author>tc={C58D1833-CE67-4128-9E9D-BD2CEB524DED}</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55.xml><?xml version="1.0" encoding="utf-8"?>
<comments xmlns="http://schemas.openxmlformats.org/spreadsheetml/2006/main">
  <authors>
    <author>Autor</author>
    <author>tc={3D142DF9-DDC9-4387-88E3-D45CEFEAE31D}</author>
    <author>tc={B524E4F4-647F-4BB7-8200-D5234ADA5CA1}</author>
    <author>tc={0D9C8211-66B7-4921-8B8B-45EA29A97899}</author>
    <author>tc={9E9D5B0E-A853-4AF8-BC7D-13353D1992B4}</author>
    <author>tc={DC9B819D-8C34-449F-A462-50917236976D}</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56.xml><?xml version="1.0" encoding="utf-8"?>
<comments xmlns="http://schemas.openxmlformats.org/spreadsheetml/2006/main">
  <authors>
    <author>Autor</author>
    <author>tc={C9C00B9C-800F-4676-9A05-D1E001DF8463}</author>
    <author>tc={DB2DB23E-52AD-4466-A2D9-441981878F7B}</author>
    <author>tc={3D905B7C-80C3-476A-8763-74D067C4AC5A}</author>
    <author>tc={FC85F2DC-4BAF-4B39-A7D4-EC0FE1331E2B}</author>
    <author>tc={AB6D46C3-9376-498F-98C5-DCCC59D3CD10}</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57.xml><?xml version="1.0" encoding="utf-8"?>
<comments xmlns="http://schemas.openxmlformats.org/spreadsheetml/2006/main">
  <authors>
    <author>Autor</author>
    <author>tc={CD345C0E-EF8A-420E-868F-A2126DEB5063}</author>
    <author>tc={0EC9ACAD-2FB2-4E4C-B34E-C77CAAA465C5}</author>
    <author>tc={2AAED6E2-93DF-4B43-B2EF-9F510625312F}</author>
    <author>tc={E557448A-958B-448A-8098-DAD27C7F0329}</author>
    <author>tc={75B546F7-28EE-441E-8D93-EF18C8353C26}</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58.xml><?xml version="1.0" encoding="utf-8"?>
<comments xmlns="http://schemas.openxmlformats.org/spreadsheetml/2006/main">
  <authors>
    <author>Autor</author>
    <author>tc={40A93685-E168-47F9-B3CF-D038ECD77B9A}</author>
    <author>tc={7D2C4F61-18B9-4114-93DC-2CEB36692315}</author>
    <author>tc={B09E1A51-0C54-4520-9502-98B1ECBA847A}</author>
    <author>tc={5FAF13D5-C46C-447A-9954-F17682AA3E52}</author>
    <author>tc={A1388673-9EE3-4275-866C-71DAD942437D}</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59.xml><?xml version="1.0" encoding="utf-8"?>
<comments xmlns="http://schemas.openxmlformats.org/spreadsheetml/2006/main">
  <authors>
    <author>Autor</author>
    <author>tc={EDB0C58E-FDBD-47D5-854F-140C0820D08A}</author>
    <author>tc={0A355F35-4969-4E29-9DCC-A1C51BA39B74}</author>
    <author>tc={98A02780-40A5-4435-B02D-E2794693A638}</author>
    <author>tc={FE6EAFD7-B702-48FC-B145-0F24B63138AC}</author>
    <author>tc={AAC42396-C717-4E7E-9259-14A7501F19D0}</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6.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60.xml><?xml version="1.0" encoding="utf-8"?>
<comments xmlns="http://schemas.openxmlformats.org/spreadsheetml/2006/main">
  <authors>
    <author>Autor</author>
    <author>tc={E3BFF504-ACBF-45B9-980F-7B00B745CF3C}</author>
    <author>tc={FC7A3B54-FF10-4136-871E-8187C015EE26}</author>
    <author>tc={76DAC9CC-7662-445F-A1F3-F679584166E9}</author>
    <author>tc={E1235726-A675-41C0-B259-EDB0C8B0D190}</author>
    <author>tc={CCF42DEE-BD79-45EF-9CD9-7D039D83E7A2}</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61.xml><?xml version="1.0" encoding="utf-8"?>
<comments xmlns="http://schemas.openxmlformats.org/spreadsheetml/2006/main">
  <authors>
    <author>Autor</author>
    <author>tc={58716023-A0DB-4FB8-8FCE-192CA4FF425F}</author>
    <author>tc={668F06C9-030D-4447-9591-C638E0F46AD8}</author>
    <author>tc={F63369F1-EC49-4222-A065-3DED38537FFB}</author>
    <author>tc={271AEAE6-BAA9-4934-B6AA-815BCEDAB007}</author>
    <author>tc={ACD58B76-CEC8-4F8D-B570-D486D9A60840}</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62.xml><?xml version="1.0" encoding="utf-8"?>
<comments xmlns="http://schemas.openxmlformats.org/spreadsheetml/2006/main">
  <authors>
    <author>Autor</author>
    <author>tc={F45472A0-5E42-4C32-A7ED-9B2E78E6BB7E}</author>
    <author>tc={07FEC17A-65F4-49D1-8886-CCC43AFE569E}</author>
    <author>tc={9A126218-5CD4-4586-BFCB-EF4A6C50A1D1}</author>
    <author>tc={7DB6C8AE-8644-486C-91F8-ACFBF8CE84BC}</author>
    <author>tc={9ABA830C-4595-4007-ADCC-4C806C987655}</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63.xml><?xml version="1.0" encoding="utf-8"?>
<comments xmlns="http://schemas.openxmlformats.org/spreadsheetml/2006/main">
  <authors>
    <author>Autor</author>
    <author>tc={3478A964-65B2-4C4C-AECF-090AEA844679}</author>
    <author>tc={078015C2-6E18-40DC-80F2-2DED20853E35}</author>
    <author>tc={9526340B-4F32-476F-9324-2920704B660D}</author>
    <author>tc={4437D722-C8A4-4106-8FBA-6D47D0EED447}</author>
    <author>tc={BCF3422E-AEC7-47F6-9CE3-7ECF3F049FD8}</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64.xml><?xml version="1.0" encoding="utf-8"?>
<comments xmlns="http://schemas.openxmlformats.org/spreadsheetml/2006/main">
  <authors>
    <author>Autor</author>
    <author>tc={95F56BD8-33FB-4572-9155-20547A72D98B}</author>
    <author>tc={8DAEFDCC-D287-429E-B8A8-B18E784D8971}</author>
    <author>tc={45CFFD03-0001-469B-8E0D-B8A55097A428}</author>
    <author>tc={26A9434D-B747-4974-B50F-8470B542E138}</author>
    <author>tc={62CDD706-A7F9-4025-8DDA-42B30C9AD6FB}</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 ref="G13"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Los ESM ninguno cumple con esto no ?
</t>
        </r>
      </text>
    </comment>
    <comment ref="G17"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Todos los ESM cuentan con enfermero Jefe o se puede con aux de enfermeria ?
</t>
        </r>
      </text>
    </comment>
    <comment ref="G21"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dar claridad desde DIGSA lo direccionado para la atención de teleconsulta </t>
        </r>
      </text>
    </comment>
    <comment ref="G65"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Esta parte hace referencia a medicina o a odontologia tambien ya que la pestaña dice CE externa general y anterior a esta pestaña esta el area de odontologia </t>
        </r>
      </text>
    </comment>
    <comment ref="G10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Se debe tener una area solo para este proceso ? Siendo asi los ESM en la mayoria no cuentan con ellos, se encuentran habilitados por COVID o areas desiganadas </t>
        </r>
      </text>
    </comment>
  </commentList>
</comments>
</file>

<file path=xl/comments65.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66.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67.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68.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69.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7.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70.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71.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72.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73.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74.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75.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76.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77.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78.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79.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8.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80.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81.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82.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83.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84.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85.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86.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87.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88.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89.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9.xml><?xml version="1.0" encoding="utf-8"?>
<comments xmlns="http://schemas.openxmlformats.org/spreadsheetml/2006/main">
  <authors>
    <author>Autor</author>
  </authors>
  <commentList>
    <comment ref="G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90.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91.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92.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93.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94.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95.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96.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97.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98.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comments99.xml><?xml version="1.0" encoding="utf-8"?>
<comments xmlns="http://schemas.openxmlformats.org/spreadsheetml/2006/main">
  <authors>
    <author>Autor</author>
  </authors>
  <commentList>
    <comment ref="H12" authorId="0" shapeId="0">
      <text>
        <r>
          <rPr>
            <b/>
            <sz val="9"/>
            <color indexed="81"/>
            <rFont val="Tahoma"/>
            <family val="2"/>
          </rPr>
          <t xml:space="preserve">Marque con una "X", la opción que corresponda: Cumple; No cumple; No aplica
</t>
        </r>
        <r>
          <rPr>
            <sz val="9"/>
            <color indexed="81"/>
            <rFont val="Tahoma"/>
            <family val="2"/>
          </rPr>
          <t xml:space="preserve">
</t>
        </r>
      </text>
    </comment>
  </commentList>
</comments>
</file>

<file path=xl/sharedStrings.xml><?xml version="1.0" encoding="utf-8"?>
<sst xmlns="http://schemas.openxmlformats.org/spreadsheetml/2006/main" count="71157" uniqueCount="5365">
  <si>
    <t xml:space="preserve">MINISTERIO DE DEFENSA NACIONAL
COMANDO GENERAL DE LAS FUERZAS MILITARES
DIRECCIÓN GENERAL DE SANIDAD MILITAR                                                                                                                                                                                                                                                                                                                                                                                                    SUBDIRECCIÓN DE SALUD
GRUPO ASEGURAMIENTO EN SALUD                                                                                                                                                                                                                                                                                                                                                                                         </t>
  </si>
  <si>
    <t xml:space="preserve">Formato  de autoevaluación de capacidad tecnológica y científica del  SSFM -DIGSA </t>
  </si>
  <si>
    <t xml:space="preserve"> MDN-COGFM-PROGACAS-DIGSA-FU.95.1-64 V4</t>
  </si>
  <si>
    <t>Proceso Garantía de la Calidad en Salud</t>
  </si>
  <si>
    <t>CONTROL DE CAMBIOS</t>
  </si>
  <si>
    <t>Versión</t>
  </si>
  <si>
    <t xml:space="preserve">Fecha de Aprobación </t>
  </si>
  <si>
    <t>Descripción de cambios</t>
  </si>
  <si>
    <t>Julio de 2018</t>
  </si>
  <si>
    <t>Versión inicial</t>
  </si>
  <si>
    <t>Mayo de 2019</t>
  </si>
  <si>
    <t xml:space="preserve">Actualización del formato de acuerdo con los parámetros establecidos por el Sistema Integrado de Gestión DIGSA.                                                                              </t>
  </si>
  <si>
    <t>Julio de 2021</t>
  </si>
  <si>
    <t>1. Actualización del formato de acuerdo con los parámetros establecidos por el Sistema Integrado de Gestión DIGSA. 
2. Este formato en la versión actual cambia de nombre, pero conserva el mismo código, la trazabilidad se refleja en la SVE.
3. Este documento fue revisado por PROASIG, cumple con los requisitos determinados en el formato establecido por el Sistema Integrado de Gestión SIG, para aprobarlo en la SVE; PROPLAES libera el documento.
4. La información registrada en el documento es responsabilidad del proceso que lo emite.</t>
  </si>
  <si>
    <t>Septiembre  de 2022</t>
  </si>
  <si>
    <t>1. Se actualiza el formato, adaptando la normatividad actual vigente del Ministerio de Salud y Proteccion Social. 
2. Se modifica el nombre del formato.
3.Se modifica la forma del formato, definiendo criterios en hojas individuales para cada servicio de salud.
4. Se incluye servicio de Salud Operacional de EJC, ARC y FAC.
5. Se incluye los lineamiento de verificacion de criterios. 
6. Se incluye hoja resumen de datos de resultados de la autoevaluacion para el ESM.                                                                                                      7. Se incluye en el formato la hoja de datos generales del ESM.                                                                                                                  8. Este documento fue revisado por PROASIG, cumple con los requisitos determinados en el formato establecido por el Sistema Integrado de Gestión SIG, para aprobarlo en la SVE; PROPLAES libera el documento.
9. La información registrada en el documento es responsabilidad del proceso que lo emite.</t>
  </si>
  <si>
    <t>CONTROL DE APROBACIÓN</t>
  </si>
  <si>
    <t xml:space="preserve">Elaboró </t>
  </si>
  <si>
    <t>Revisó</t>
  </si>
  <si>
    <t>Aprobó</t>
  </si>
  <si>
    <t xml:space="preserve">
SMSM. Scarly Rodriguez Duarte
Grupo Aseguramiento en Salud
Área de Calidad en Salud
Líder Sistema de Calidad en Salud.  
PS. Simon Alejandro Rubiano
Grupo Aseguramiento en Salud                  Área Calidad en Salud             </t>
  </si>
  <si>
    <t xml:space="preserve">
SMSM. Scarly Rodriguez Duarte
Grupo Aseguramiento en Salud
Área de Calidad en Salud
Gestor PROGACAS
SMSM. Leidy Lorena Rojas Fierro
Coordinadora Grupo Aseguramiento en Salud (E)</t>
  </si>
  <si>
    <t xml:space="preserve">
SMSM. Edna del Pilar Martínez Páez
Grupo Planeación Estratégica
Líder Área Sistemas Integrados de Gestión 
ARSIG-PROASGI 
PD. Alexandra Martinez Vargas
Coordinadora Grupo Planeación Estratégica 
Representante de la Alta Dirección</t>
  </si>
  <si>
    <t xml:space="preserve">CR. Jose Benedicto Solano Vargas                                                 Subdirector Salud
</t>
  </si>
  <si>
    <t xml:space="preserve">MINISTERIO DE DEFENSA NACIONAL
COMANDO GENERAL DE LAS FUERZAS MILITARES
DIRECCIÓN GENERAL DE SANIDAD MILITAR                                                                                                                                                                                                                                                                                                                                                                                                    SUBDIRECCIÓN DE SALUD
GRUPO ASEGURAMIENTO EN SALUD                                                                                                                                                                                                                                                                                                                                                                                       </t>
  </si>
  <si>
    <t xml:space="preserve">MDN-COGFM-PROGACAS-DIGSA-FU.95.1-64 </t>
  </si>
  <si>
    <t>Fecha realización Autoevalución CTC</t>
  </si>
  <si>
    <t>Nombre del ESM y Sigla</t>
  </si>
  <si>
    <t>Dirección del ESM</t>
  </si>
  <si>
    <t>Ciudad y Departamento</t>
  </si>
  <si>
    <t>Teléfono del ESM</t>
  </si>
  <si>
    <t>Correo electronico del ESM</t>
  </si>
  <si>
    <t>Dirección de Sanidad o Jefatura</t>
  </si>
  <si>
    <t>Regional a la que pertenece</t>
  </si>
  <si>
    <t>Censo poblacional y fecha de corte</t>
  </si>
  <si>
    <t>Grado y nombre de los  funcionarios responsables la autoevalución de CTC del ESM .</t>
  </si>
  <si>
    <t>Grado:</t>
  </si>
  <si>
    <t>Nombre:</t>
  </si>
  <si>
    <t>Servicio:</t>
  </si>
  <si>
    <t>MDN-COGFM-PROGACAS-DIGSA-FU.95.1-64</t>
  </si>
  <si>
    <t xml:space="preserve"> AUTOEVALUACIÓN DE CAPACIDAD TECNOLÓGICA Y CIENTÍFICA DEL SSFM</t>
  </si>
  <si>
    <t>SERVICIOS</t>
  </si>
  <si>
    <t>POR VERIFICAR</t>
  </si>
  <si>
    <t>AUTOEVALUADO</t>
  </si>
  <si>
    <t>CUMPLIMIENTO</t>
  </si>
  <si>
    <r>
      <rPr>
        <b/>
        <sz val="11"/>
        <color theme="0"/>
        <rFont val="Calibri"/>
        <family val="2"/>
        <scheme val="minor"/>
      </rPr>
      <t>ASIGNACIÓN CONSULTORIO</t>
    </r>
    <r>
      <rPr>
        <b/>
        <sz val="14"/>
        <color theme="0"/>
        <rFont val="Calibri"/>
        <family val="2"/>
        <scheme val="minor"/>
      </rPr>
      <t xml:space="preserve">
</t>
    </r>
    <r>
      <rPr>
        <b/>
        <sz val="9"/>
        <color theme="0"/>
        <rFont val="Calibri"/>
        <family val="2"/>
        <scheme val="minor"/>
      </rPr>
      <t xml:space="preserve">Especifique el número de 
consultorio y su especialidad </t>
    </r>
  </si>
  <si>
    <t>TODOS LOS SERVICIOS</t>
  </si>
  <si>
    <t>GRUPO: CONSULTA EXTERNA</t>
  </si>
  <si>
    <t>CONSULTA EXTERNA GENERAL (1)</t>
  </si>
  <si>
    <t>CONSULTA EXTERNA GENERAL (2)</t>
  </si>
  <si>
    <t>CONSULTA EXTERNA GENERAL (3)</t>
  </si>
  <si>
    <t>CONSULTA EXTERNA GENERAL (4)</t>
  </si>
  <si>
    <t>CONSULTA EXTERNA GENERAL (5)</t>
  </si>
  <si>
    <t>CONSULTA EXTERNA GENERAL (6)</t>
  </si>
  <si>
    <t>CONSULTA EXTERNA GENERAL (7)</t>
  </si>
  <si>
    <t>CONSULTA EXTERNA GENERAL (8)</t>
  </si>
  <si>
    <t>CONSULTA EXTERNA GENERAL (9)</t>
  </si>
  <si>
    <t>CONSULTA EXTERNA GENERAL (10)</t>
  </si>
  <si>
    <t>CONSULTA EXTERNA GENERAL (11)</t>
  </si>
  <si>
    <t>CONSULTA EXTERNA GENERAL (12)</t>
  </si>
  <si>
    <t>CONSULTA EXTERNA GENERAL (13)</t>
  </si>
  <si>
    <t>CONSULTA EXTERNA GENERAL (14)</t>
  </si>
  <si>
    <t>CONSULTA EXTERNA GENERAL (15)</t>
  </si>
  <si>
    <t>CONSULTA EXTERNA GENERAL (16)</t>
  </si>
  <si>
    <t>CONSULTA EXTERNA GENERAL (17)</t>
  </si>
  <si>
    <t>CONSULTA EXTERNA GENERAL (18)</t>
  </si>
  <si>
    <t>CONSULTA EXTERNA GENERAL (19)</t>
  </si>
  <si>
    <t>CONSULTA EXTERNA GENERAL (20)</t>
  </si>
  <si>
    <t>CONSULTA EXTERNA GENERAL (21)</t>
  </si>
  <si>
    <t>CONSULTA EXTERNA GENERAL (22)</t>
  </si>
  <si>
    <t>CONSULTA EXTERNA GENERAL (23)</t>
  </si>
  <si>
    <t>CONSULTA EXTERNA GENERAL (24)</t>
  </si>
  <si>
    <t>CONSULTA EXTERNA GENERAL (25)</t>
  </si>
  <si>
    <t>CONSULTA EXTERNA GENERAL (26)</t>
  </si>
  <si>
    <t>CONSULTA EXTERNA GENERAL (27)</t>
  </si>
  <si>
    <t>CONSULTA EXTERNA GENERAL (28)</t>
  </si>
  <si>
    <t>CONSULTA EXTERNA GENERAL (29)</t>
  </si>
  <si>
    <t>CONSULTA EXTERNA GENERAL (30)</t>
  </si>
  <si>
    <t>CONSULTA EXTERNA GENERAL (31)</t>
  </si>
  <si>
    <t>CONSULTA EXTERNA GENERAL (32)</t>
  </si>
  <si>
    <t>CONSULTA EXTERNA GENERAL (33)</t>
  </si>
  <si>
    <t>CONSULTA EXTERNA GENERAL (34)</t>
  </si>
  <si>
    <t>CONSULTA EXTERNA GENERAL (35)</t>
  </si>
  <si>
    <t>CONSULTA EXTERNA GENERAL (36)</t>
  </si>
  <si>
    <t>CONSULTA EXTERNA GENERAL (37)</t>
  </si>
  <si>
    <t>CONSULTA EXTERNA GENERAL (38)</t>
  </si>
  <si>
    <t>CONSULTA EXTERNA GENERAL (39)</t>
  </si>
  <si>
    <t>CONSULTA EXTERNA GENERAL (40)</t>
  </si>
  <si>
    <t>CONSULTA EXTERNA GENERAL (41)</t>
  </si>
  <si>
    <t>CONSULTA EXTERNA GENERAL (42)</t>
  </si>
  <si>
    <t>CONSULTA EXTERNA GENERAL (43)</t>
  </si>
  <si>
    <t>CONSULTA EXTERNA GENERAL (44)</t>
  </si>
  <si>
    <t>CONSULTA EXTERNA GENERAL (45)</t>
  </si>
  <si>
    <t>CONSULTA EXTERNA ESPECIALIZADA (1)</t>
  </si>
  <si>
    <t>CONSULTA EXTERNA ESPECIALIZADA (2)</t>
  </si>
  <si>
    <t>CONSULTA EXTERNA ESPECIALIZADA (3)</t>
  </si>
  <si>
    <t>CONSULTA EXTERNA ESPECIALIZADA (4)</t>
  </si>
  <si>
    <t>CONSULTA EXTERNA ESPECIALIZADA (5)</t>
  </si>
  <si>
    <t>CONSULTA EXTERNA ESPECIALIZADA (6)</t>
  </si>
  <si>
    <t>CONSULTA EXTERNA ESPECIALIZADA (7)</t>
  </si>
  <si>
    <t>CONSULTA EXTERNA ESPECIALIZADA (8)</t>
  </si>
  <si>
    <t>CONSULTA EXTERNA ESPECIALIZADA (9)</t>
  </si>
  <si>
    <t>CONSULTA EXTERNA ESPECIALIZADA (10)</t>
  </si>
  <si>
    <t>CONSULTA EXTERNA ESPECIALIZADA (11)</t>
  </si>
  <si>
    <t>CONSULTA EXTERNA ESPECIALIZADA (12)</t>
  </si>
  <si>
    <t>CONSULTA EXTERNA ESPECIALIZADA (13)</t>
  </si>
  <si>
    <t>CONSULTA EXTERNA ESPECIALIZADA (14)</t>
  </si>
  <si>
    <t>CONSULTA EXTERNA ESPECIALIZADA (15)</t>
  </si>
  <si>
    <t>VACUNACIÓN</t>
  </si>
  <si>
    <t>SEGURIDAD Y SALUD EN EL TRABAJO</t>
  </si>
  <si>
    <t>GRUPO: APOYO DIAGNOSTICO</t>
  </si>
  <si>
    <t>TERAPIAS</t>
  </si>
  <si>
    <t xml:space="preserve">SERVICIO FARMACÉUTICO </t>
  </si>
  <si>
    <t xml:space="preserve">RADIOLOGÍA ODONTOLÓGICA </t>
  </si>
  <si>
    <t>IMÁGENES DIAGNÓSTICAS - METODOS DIAGNÓSTICOS CON IMÁGENES OBTENIDAS MEDIANTE EQUIPOS GENERADORES DE RADIACIONES IONIZANTES</t>
  </si>
  <si>
    <t>IMÁGENES DIAGNÓSTICAS - MÉTODOS DIAGNÓSTICOS CON IMÁGENES OBTENIDAS MEDIANTE EQUIPOS GENERADORES DE RADIACIONES NO IONIZANTES</t>
  </si>
  <si>
    <t>MEDICINA NUCLEAR</t>
  </si>
  <si>
    <t xml:space="preserve">RADIOTERAPIA </t>
  </si>
  <si>
    <t xml:space="preserve">QUIMIOTERAPIA </t>
  </si>
  <si>
    <t>DIAGNÓSTICO VASCULAR</t>
  </si>
  <si>
    <t xml:space="preserve">HEMODINAMIA E INTERVENCIONISMO </t>
  </si>
  <si>
    <t xml:space="preserve">GESTIÓN PRE TRANSFUSIONAL </t>
  </si>
  <si>
    <t>TOMA DE MUESTRAS DE LABORATORIO CLÍNICO</t>
  </si>
  <si>
    <t xml:space="preserve">LABORATORIO CLÍNICO </t>
  </si>
  <si>
    <t>TOMA DE MUESTRAS DE CUELLO UTERINO Y GINECOLÓGICAS</t>
  </si>
  <si>
    <t xml:space="preserve">LABORATORIO DE CITOLOGÍAS CERVICO-UTERINAS </t>
  </si>
  <si>
    <t xml:space="preserve">LABORATORIO DE HISTOTECNOLOGÍA </t>
  </si>
  <si>
    <t xml:space="preserve">PATOLOGÍA </t>
  </si>
  <si>
    <t>DIÁLISIS</t>
  </si>
  <si>
    <t>GRUPO: INTERNACIÓN</t>
  </si>
  <si>
    <t>HOSPITALIZACIÓN</t>
  </si>
  <si>
    <t>HOSPITALIZACIÓN PACIENTE CRÓNICO</t>
  </si>
  <si>
    <t xml:space="preserve">CUIDADO BÁSICO NEONATAL </t>
  </si>
  <si>
    <t xml:space="preserve">CUIDADO INTERMEDIO NEONATAL </t>
  </si>
  <si>
    <t xml:space="preserve">CUIDADO INTENSIVO NEONATAL </t>
  </si>
  <si>
    <t xml:space="preserve">CUIDADO INTERMEDIO PEDIÁTRICO </t>
  </si>
  <si>
    <t xml:space="preserve">CUIDADO INTENSIVO PEDIÁTRICO </t>
  </si>
  <si>
    <t xml:space="preserve">CUIDADO INTERMEDIO ADULTO </t>
  </si>
  <si>
    <t xml:space="preserve">CUIDADO INTENSIVO ADULTOS </t>
  </si>
  <si>
    <t>HOSPITALIZACIÓN EN SALUD MENTAL O CONSUMO DE SUSTANCIAS PSICOACTIVAS</t>
  </si>
  <si>
    <t>HOSPITALIZACIÓN PARCIAL</t>
  </si>
  <si>
    <t>CUIDADO BÁSICO DEL CONSUMO DE SUSTANCIAS PSICOACTIVAS</t>
  </si>
  <si>
    <t>GRUPO: QUIRÚRGICO</t>
  </si>
  <si>
    <t>CIRUGÍA</t>
  </si>
  <si>
    <t>GRUPO: ATENCIÓN INMEDIATA</t>
  </si>
  <si>
    <t>URGENCIAS</t>
  </si>
  <si>
    <t>TRANSPORTE ASISTENCIAL</t>
  </si>
  <si>
    <t>ATENCIÓN PREHOSPITALARIA</t>
  </si>
  <si>
    <t xml:space="preserve">ATENCIÓN DEL PARTO </t>
  </si>
  <si>
    <t>GRUPO: SOPE</t>
  </si>
  <si>
    <t>SOPE EJC</t>
  </si>
  <si>
    <t>SOPE ARC</t>
  </si>
  <si>
    <t>SOPE FAC</t>
  </si>
  <si>
    <t>GRUPO: ODONTOLOGIA</t>
  </si>
  <si>
    <t>ODONTOLOGIA(1)</t>
  </si>
  <si>
    <t>ODONTOLOGIA(2)</t>
  </si>
  <si>
    <t>ODONTOLOGIA(3)</t>
  </si>
  <si>
    <t>ODONTOLOGIA(4)</t>
  </si>
  <si>
    <t>ODONTOLOGIA(5)</t>
  </si>
  <si>
    <t>ODONTOLOGIA(6)</t>
  </si>
  <si>
    <t>ODONTOLOGIA(7)</t>
  </si>
  <si>
    <t>ODONTOLOGIA(8)</t>
  </si>
  <si>
    <t>ODONTOLOGIA(9)</t>
  </si>
  <si>
    <t>ODONTOLOGIA(10)</t>
  </si>
  <si>
    <t>ODONTOLOGIA(11)</t>
  </si>
  <si>
    <t>ODONTOLOGIA(12)</t>
  </si>
  <si>
    <t>ODONTOLOGIA(13)</t>
  </si>
  <si>
    <t>ODONTOLOGIA(14)</t>
  </si>
  <si>
    <t>ODONTOLOGIA(15)</t>
  </si>
  <si>
    <t>MDN-COGFM-PROGACAS-DIGSA-FU.95.1-64 V4</t>
  </si>
  <si>
    <t xml:space="preserve">                                                  AUTOEVALUACIÓN DE CAPACIDAD TECNOLÓGICA Y CIENTÍFICA DEL SSFM</t>
  </si>
  <si>
    <t xml:space="preserve">SALUD OPERACIONAL EJÉRCITO NACIONAL </t>
  </si>
  <si>
    <t>TOTAL CUMPLE</t>
  </si>
  <si>
    <t>TOTAL NO CUMPLE</t>
  </si>
  <si>
    <t>TOTAL NO APLICA</t>
  </si>
  <si>
    <t>NUMERO DE CRITERIOS EVALUADOS</t>
  </si>
  <si>
    <t>CUMPLIMIENTO DEL SERVICIO EVALUADO</t>
  </si>
  <si>
    <t>ESTÁNDAR</t>
  </si>
  <si>
    <t>MODALIDAD</t>
  </si>
  <si>
    <t>NORMATIVIDAD</t>
  </si>
  <si>
    <t>SECCIÓN</t>
  </si>
  <si>
    <t>APARTADO</t>
  </si>
  <si>
    <t>CRITERIO</t>
  </si>
  <si>
    <t>MODO DE VERIFICACION</t>
  </si>
  <si>
    <t>CUMPLE</t>
  </si>
  <si>
    <t>NO CUMPLE</t>
  </si>
  <si>
    <t>NO APLICA</t>
  </si>
  <si>
    <t xml:space="preserve">OBSERVACIONES </t>
  </si>
  <si>
    <t xml:space="preserve">TALENTO HUMANO </t>
  </si>
  <si>
    <t xml:space="preserve">    </t>
  </si>
  <si>
    <t xml:space="preserve">Realizar nombramiento del coordinador de salud operacional por orden semanal. </t>
  </si>
  <si>
    <t>El ESM debe contar con Instructores Socorrista Militar formado por DIGSA.</t>
  </si>
  <si>
    <t>En el ESM con sus Instructores Socorrista Militar y Talento Humano, coordinan capacitaciones en primer respondiente y /o Primeros Auxilios Basicos y Psicolgia apoya en Primeros Auxilios Psicologicos.</t>
  </si>
  <si>
    <t>Difundir practicas de autocuidado al personal que se encuentre dentro del teatro de operaciones.</t>
  </si>
  <si>
    <t>Disposición N°003 de 2017</t>
  </si>
  <si>
    <t>Articulo 4</t>
  </si>
  <si>
    <t>N°1</t>
  </si>
  <si>
    <t>El socorrista militar cumple con la aprobación del curso con una intensidad horaria teorico-práctica de 80 horas.</t>
  </si>
  <si>
    <t xml:space="preserve">Según disposición 003 del 04 de abril de 2017, Artículo 4°, Requisitos, el Socorrista Militar debe aprobar el curso con una intensidad horaria teorico-practica minima de 80 horas </t>
  </si>
  <si>
    <t>Directiva Permanente radicado N°0121001353602 del 10 febrero del 2021</t>
  </si>
  <si>
    <t xml:space="preserve">B. Misiones Particulares </t>
  </si>
  <si>
    <t>Literal C. Instrucciones Generales de Coordinación - Numeral 15</t>
  </si>
  <si>
    <t xml:space="preserve">Contar con un (1) socorrista por cada diez (10) hombres en operaciones militares y un (1) enfermero de combate por cada treinte y seis (36) hombres en operaciones militares.  </t>
  </si>
  <si>
    <t>Según parametros establecidos  en Directiva Permanenete - Radicado No    0121001353602 /MDN-COGFM-JEMCO-DIGSA-SUBSA-GRUSO-ARSAP-23.1  de fecha -  10 Febrero 2021, Estandarización Técnica de Botiquines M1, M3, M4 y M5. - Literal C. Instrucciones Generales de Coordinación - numeral 15. Relación Socorrista versus número de hombres en operaciones militares (1 por cada 10) y relación Enfermero de Combate versus número de hombres en operaciones militares (1 por cada 36), con la capacidad y entrenamiento para brindar atención básica prehospitalaria en caso de presentarse un herido o un enfermo en el área de operaciones. Dicho entrenamiento debe incluir el manejo de botiquín correspondiente.</t>
  </si>
  <si>
    <t>Cuentan con base de datos consolidada y actualizada de los Instructores Socorristas Militares y Socorristas Militares, Enfermeros Militares relacionando los cursos que han realizado.</t>
  </si>
  <si>
    <t>El ESM, por Talento Humano, deberá nombrar un señor Oficial Medico para formar parte del Programa de Salud Operacional junto con el Coordinador Salud Operacional Suboficial- preferiblemente tambien Instructor de Socorristas Militares para manejo del centro de comunicaciones inmediato y coordinacion de asistencia medica y/o SIATEM que se requieran en las operaciones, de igual manera apoyando la toma de decisiones y procesos del Programa</t>
  </si>
  <si>
    <t>El Coordinador del Programa de Salud Operacionaldebe realizar el manejo del centro de comunicaciones inmediato y coordinacion de asistencia medica y/o SIATEM que se requieran en las operaciones</t>
  </si>
  <si>
    <t>DOTACIÓN</t>
  </si>
  <si>
    <t>Anexo N°2
Anexo N°3
Anexo N°4
Anexo N°5</t>
  </si>
  <si>
    <t xml:space="preserve">Aplicación del formato para cada botiquín, según corresponda: 
- Anexo N°2 (Listado de Insumos, Dispositivos Médicos Botiquín Tipo M1). 
- Anexo N°3 (Listado de Insumos, Medicamentos y Dispositivos Médicos Botiquín Tipo M3). 
- Anexo N°4 (Listado de Insumos, Medicamentos y Dispositivos Médicos Botiquín Tipo M4). 
- Anexo N°5 (Listado de Insumos, Medicamentos y Dispositivos Médicos Botiquín Tipo M5). </t>
  </si>
  <si>
    <t xml:space="preserve">Según parametros establecidos  en Directiva Permanenete - Radicado No    0121001353602 /MDN-COGFM-JEMCO-DIGSA-SUBSA-GRUSO-ARSAP-23.1  de fecha -  10 Febrero 2021, plantea la Estandarización Técnica de Botiquines M1, M3, M4 y M5.- La presente Directiva menciona vigencia solo  del manejo de  medicamentos , los insumos manejaran la vigencia establecida por el fabricante. el tiempo de uso del </t>
  </si>
  <si>
    <t xml:space="preserve">Anexo N°6 </t>
  </si>
  <si>
    <t xml:space="preserve">Cuentan con la lista de verificación de botiquin - hoja de gastos </t>
  </si>
  <si>
    <t>Según parametros establecidos  en Directiva Permanenete - Radicado No    0121001353602 /MDN-COGFM-JEMCO-DIGSA-SUBSA-GRUSO-ARSAP-23.1  de fecha -  10 Febrero 2021, Estandarización Técnica de Botiquines M1, M3, M4 y M5. 
Anexo 1. Listado de Habilidades Según Perfiles en Salud Operacional 
Anexo 2. Listado de Insumos, Dispositivos Médicos Botiquín Tipo M1
Anexo 3. Listado de Insumos, Medicamentos y Dispositivos Médicos Botiquín Tipo M3
Anexo 4. Listado de Insumos, Medicamentos y Dispositivos Médicos Botiquín Tipo M4
Anexo 5. Listado de Insumos, Medicamentos y Dispositivos Médicos Botiquín Tipo M5
Anexo 6. Formatos de Control y Reporte.</t>
  </si>
  <si>
    <t>Anexo Nº2</t>
  </si>
  <si>
    <t xml:space="preserve">Botiquin Tipo M1 cuenta con los siguientes insumos, dispositivos médicos: 
   </t>
  </si>
  <si>
    <t>Según lo establecido en Directiva Permanente este botiquín  solo contiene 1 unidad.</t>
  </si>
  <si>
    <t>1 und. Aposito multiproposito estéril (aposito de emergencia).</t>
  </si>
  <si>
    <t xml:space="preserve">Apósito multipropósito estéril (apósito de emergencia): materiales: hilo de algodón e hilo de  poliéster (no contiene látex). Dimensiones: largo hasta 4.5 metros (estirado) por mínimo 10 centímetros de ancho. Elongación 100% - 200% con dispositivo de presión directa y elemento de cierre para mantener cubierta la zona de la herida. Sirve como inmovilizador de la extremidad lesionada o parte del cuerpo herida. </t>
  </si>
  <si>
    <t xml:space="preserve">1 und. Gasa hemostática para control de hemorragias. </t>
  </si>
  <si>
    <t>Gasa en empaque individual, impermeable, empaquetada al vacío estéril con impregnación de agente hemostático de mínimo 3m de largo en (acordeón o zig zag), puede ajustarse a cualquier tamaño o forma de herida (incluidas las heridas penetrantes).</t>
  </si>
  <si>
    <t>2 pares guantes de manejo no estériles.</t>
  </si>
  <si>
    <t>Material nitrilo, no estériles, rotulado con la talla, en empaque plástico por pares</t>
  </si>
  <si>
    <t xml:space="preserve">1 und. sello para herida de neumotórax con válvula. </t>
  </si>
  <si>
    <t>Sello o parche oclusivo con válvula unidireccional de aire estéril, empaque individual plástico.</t>
  </si>
  <si>
    <t xml:space="preserve">1 und. torniquete para control de hemorragia. </t>
  </si>
  <si>
    <t>Dispositivo para control de hemorragia en extremidades con tira de mínimo 4cm de ancho y largo mínimo de 89 cm. con un sistema de parada automática que permite el apriete instantáneo de la banda de constricción sistema de gancho y bucle resistente a la intemperie que funcione cuando está completamente sumergido, proporcionando máxima seguridad en las condiciones climáticas más duras, el material exterior está optimizado para la visión nocturna, construcción duradera de correa de nylon de una sola capa, cuenta con agujeros a intervalos que se bloquean con la hebilla un sistema de seguridad, evitando que se libere accidentalmente y permitiendo un fácil ajuste al mismo, fácil auto colocación.</t>
  </si>
  <si>
    <t xml:space="preserve">2 und. Vendaje elástico. </t>
  </si>
  <si>
    <t>Dimensiones: 5” X 5 yardas elaboradas en material de algodón, polyester y fibra de látex natural y empacado en plástico. Individual</t>
  </si>
  <si>
    <t xml:space="preserve">1 paq. bolsas hospitalarias rojas. </t>
  </si>
  <si>
    <t>Cintas tipo cordón para anudarla fácilmente, 35 cm de largo x 31 cm de ancho, Bolsas biodegradables, con cordón, tamaño mini, higiénicas y fáciles de usar, tipo hospitalario. Capacidad 7 kilos elaboradas en Polipropileno x 12 unidades</t>
  </si>
  <si>
    <t>Anexo Nº3</t>
  </si>
  <si>
    <t>Botiquin Tipo M3 cuenta con los siguientes insumos, dispositivos médicos:</t>
  </si>
  <si>
    <t>KIT DE HEMORRAGIA</t>
  </si>
  <si>
    <t xml:space="preserve">2 und. Apósito abdominal. </t>
  </si>
  <si>
    <t>No adherente, absorbente y estéril de mínimo 280 mm ancho x 280 mm largo con barrera anti fluidos y 100 % algodón, estéril, debe estar recubierto en su cara externa por tela delgada, resistente, con tiras de amarre en la parte externa de la tela que recubre el apósito de amarre mínimo de 2700 mm de largo y 80 mm de ancho, la tira debe ser continua para mejor presión, que impida el ingreso de cuerpos extraños. Envoltura color militar con las especificaciones del producto en su exterior, la envoltura resistente a la humedad.</t>
  </si>
  <si>
    <t xml:space="preserve">5 und. Apósito multipropósito estéril (apósito de emergencia). </t>
  </si>
  <si>
    <t xml:space="preserve">Apósito multipropósito estéril (apósito de emergencia): materiales: hilo de algodón e hilo de poliéster (no contiene látex). Dimensiones: largo hasta 4.5 metros (estirado) por mínimo 10 centímetros de ancho. Elongación 100% - 200% con dispositivo de presión directa y elemento de cierre para mantener cubierta la zona de la herida. Sirve como inmovilizador de la extremidad lesionada o parte del cuerpo herida. </t>
  </si>
  <si>
    <t xml:space="preserve">10 und. Catéter venoso retráctil calibre N°18. </t>
  </si>
  <si>
    <t xml:space="preserve">Catéter intravenoso periférico de seguridad, integrado “activo o pasivo. Material en vialon poliuretano, aguja siliconada con bisel trafacetado, pabellón del catéter luer-lok, empaque blíster individual, desechable, estéril. calibre 18, </t>
  </si>
  <si>
    <t xml:space="preserve">4 und. Catéter venoso retráctil calibre N°20. </t>
  </si>
  <si>
    <t>Catéter intravenoso periférico de seguridad, integrado “activo o pasivo, material en vialon poliuretano, aguja siliconada con bisel trafacetado, pabellón del catéter luer-lok, empaque blíster individual, desechable, estéril., calibre 20.</t>
  </si>
  <si>
    <t xml:space="preserve">2 und. Catétes veneso retráctial calibre N°14. </t>
  </si>
  <si>
    <t>Catéter intravenoso periférico de seguridad, integrado “activo o pasivo. Material en vialon poliuretano, aguja siliconada con bisel trafacetado, pabellón del catéter luer-lok, empaque blíster individual, desechable, estéril. Calibre No. 14</t>
  </si>
  <si>
    <t xml:space="preserve">1 rollo de esparadrapo. </t>
  </si>
  <si>
    <t xml:space="preserve">Tipo hospitalario de tela adhesiva hidrorepelente, no hipo alergénico, masa adhesiva fabricada en tela de algodón, adhesivo, emolientes y antioxidante, óxido de zinc y lanolina de 2 pulgadas x 5 yardas rollo empaque individual en plástico, resellable. </t>
  </si>
  <si>
    <t xml:space="preserve">5 und. equipo de venoclisis. </t>
  </si>
  <si>
    <t>Equipo de macrogoteo sin aguja. para administración de soluciones, estéril desechable, con tres orificios para facilitar el flujo de soluciones y protector, cámara transparente, con factor goteo, manguera de tránsito, regulador de flujo con rodillo, para el control del goteo, para la inyección alterna de medicamentos, esterilizado con óxido de etileno, libre de pirógenos. Material polocloruro de vinilo (pvc) grado médico. Estéril, desechable. Empacadas en bolsa plástica individual.</t>
  </si>
  <si>
    <t xml:space="preserve">4 und. gasa hemostática para control de hemorragias. </t>
  </si>
  <si>
    <t xml:space="preserve">10 paq. gasa precortada. </t>
  </si>
  <si>
    <t>Tejidos poco tupidos o tela ligera, Dimensiones mínimas: 7,5cm x 5cm. En empaque individual y contenidas en empaque hermético, impermeable y resellable. de mínimo 5 unidades.</t>
  </si>
  <si>
    <t xml:space="preserve">5 und. lactaro de ringer. </t>
  </si>
  <si>
    <t>Bolsa por 500 ml. empaque individual en pvc plástico grado médico, con bolsa de protección.</t>
  </si>
  <si>
    <t xml:space="preserve">2 und. manta térmica de emergencia. </t>
  </si>
  <si>
    <t>Manta isotérmica No menor a 140cm x 190 cm aluminizadas, color verde militar y plata que permita la conservación y dispersión del calor. Empaque plástico individual impermeable.</t>
  </si>
  <si>
    <t xml:space="preserve">20 und. toallas alcoholadas. </t>
  </si>
  <si>
    <t>Toallitas de alcohol con efecto bacteriostático, para desinfección de piel y preparar sitio de venopunción, impregnada de alcohol isopropílico al 70% cada toallita está dispuesta en paquete individual.</t>
  </si>
  <si>
    <t xml:space="preserve">2 und. torniquete para control de hemorragia. </t>
  </si>
  <si>
    <t>Dispositivo para control de hemorragia en extremidades con tira de mínimo 4cm de ancho y largo mínimo de 89 cm. con un sistema de parada automática que permite el apriete instantáneo de la banda de constricción sistema de gancho y bucle resistente a la intemperie que funcione cuando está completamente sumergido, proporcionando máxima seguridad en las condiciones climáticas más duras, el material exterior está optimizado para la visión nocturna, construcción duradera de correa de nylon de una sola capa, cuenta con agujeros a intervalos que se bloquean con la hebilla. Un sistema de seguridad, evitando que se libere accidentalmente y permitiendo un fácil ajuste al mismo, fácil auto colocación.</t>
  </si>
  <si>
    <t xml:space="preserve">1 und. torniquete para venopunción. </t>
  </si>
  <si>
    <t>Elástico, de caucho o banda elástica, en material impermeable, resistente con medidas entre 3.5 hasta 4.0 cm de ancho, 35 hasta 45 cm de largo. En paquete individual, empaque hermético e impermeable.</t>
  </si>
  <si>
    <t xml:space="preserve">5 und. vendaje elástico. </t>
  </si>
  <si>
    <t xml:space="preserve">Dimensiones: 5” X 5 yardas elaboradas en material de algodón, polyester y fibra de látex natural y empacado en plástico. Individual. </t>
  </si>
  <si>
    <t>KIT DE BIOSEGURIDAD</t>
  </si>
  <si>
    <t xml:space="preserve">1  paq. bolsas hospitalaria rojas. </t>
  </si>
  <si>
    <t>Cintas tipo cordón para anudarla fácilmente, 35 cm de largo x 31 cm de ancho, Bolsas biodegradables, con cordón, tamaño mini, higiénicas y fáciles de usar, tipo hospitalario. Capacidad 7 kilos elaboradas en Polipropileno x 12 unidades.</t>
  </si>
  <si>
    <t xml:space="preserve">1 und. recipiente plástico color rojo para elementos corto punzantes. </t>
  </si>
  <si>
    <t>Recipiente rígido, en polipropileno de alta densidad u otro polímero que no contenga pvc.  Resistentes a ruptura y perforación por elementos corto punzantes con tapa ajustable o de rosca, de boca angosta, de tal forma que al cerrarse quede completamente hermético. Desechable, para residuos corto punzantes de tipo hospitalario, liviano y de capacidad no mayor a 300cc. Debe tener rotulo para la información de generación de los elementos para su respectiva disposición final.</t>
  </si>
  <si>
    <t xml:space="preserve">1 und. gafas de bioseguridad. </t>
  </si>
  <si>
    <t>Capa del lente Resistente a las ralladuras y antiempañante, Características de Comodidad Banda elástica, Color del lente Transparente, Estándares / Aprobaciones ANSI Z87.1-2003, CSA Z94.3-2007, Protección contra salpicaduras, Lente de policarbonato resistente que absorbe el 99,9% UV, Amplio campo visual, Ventilación Indirecta, Banda elástica de seguridad tejida ajustable (25mm ancho).</t>
  </si>
  <si>
    <t xml:space="preserve">10 und. guantes. </t>
  </si>
  <si>
    <t>Material nitrilo, no estériles, rotulado con la talla. 5 pares talla: M, 5 pares talla: L. en empaque plástico por pares.</t>
  </si>
  <si>
    <t xml:space="preserve">2 und. mascara facial para RCP. </t>
  </si>
  <si>
    <t>Mascarilla adulta que cubra boca y nariz del paciente, con válvula y filtro antirreflujo que garantice las ventilaciones y evite el riesgo por contacto de fluidos, utilizada para reanimación, desechable, adulto, con estuche (caja).</t>
  </si>
  <si>
    <t xml:space="preserve">5 und. tapabocas. </t>
  </si>
  <si>
    <t>Tapaboca blando desechable, con bandas elásticas para ajuste en orejas, clip metálico que permite fijación en región nasal.  contenidos en empaque individual y hermético, impermeable y resellable</t>
  </si>
  <si>
    <t>KIT MANTENIMIENTO VÍA AÉREA</t>
  </si>
  <si>
    <t xml:space="preserve">2 und. cánula nasofaríngea. </t>
  </si>
  <si>
    <t>Dispositivo de goma o plástico hueco con concavidad y alargado que se introduce por vía nasal. Rigidez media. Estéril para adulto talla 28fr o i.d. 7,0 o o.d 9.3mm, empacadas en bolsa plástica individual.</t>
  </si>
  <si>
    <t xml:space="preserve">1 cánula orofaríngea N°4. </t>
  </si>
  <si>
    <t>No 4 y 5. Empaque individual hermético e impermeable.</t>
  </si>
  <si>
    <t xml:space="preserve">1 cánula orofaíngea N°5. </t>
  </si>
  <si>
    <t xml:space="preserve">2 und. aguja de descompesación torácica. </t>
  </si>
  <si>
    <t>Tamaño de guja calibre 14G x 8,25cm. Envase 14.4cm x 1.7cm x 2cm.</t>
  </si>
  <si>
    <t>KIT DE CURACIONES</t>
  </si>
  <si>
    <t xml:space="preserve">1  und. Ácido Fusídico. </t>
  </si>
  <si>
    <t xml:space="preserve">Crema al 2% tubo 15 gr. </t>
  </si>
  <si>
    <t>1 paq. aplicadores.</t>
  </si>
  <si>
    <t>Mango de madera con punta en algodón, contenidos en empaque hermético por 10 unidades, impermeable y resellable.</t>
  </si>
  <si>
    <t xml:space="preserve">1 paq. bajalenguas. </t>
  </si>
  <si>
    <t>Fabricados en madera, contenidos en empaque hermético por 10 unidades, impermeable y resellable.</t>
  </si>
  <si>
    <t xml:space="preserve">2 und. canastilla ocular. </t>
  </si>
  <si>
    <t>Diseño universal adaptado para el ojo izquierdo y derecho, Fabricado con Polipropileno blanco, Cumple con estándares de Calidad, Su diseño permite una óptima comodidad del paciente.</t>
  </si>
  <si>
    <t xml:space="preserve">1 rollo  esparadrapo hipoalergénico. </t>
  </si>
  <si>
    <t xml:space="preserve">Empaque plástico impermeable, color piel de 2" x 10 yardas </t>
  </si>
  <si>
    <t>10 paq. gasa precortada</t>
  </si>
  <si>
    <t>Tejidos poco tupidos o tela ligera, Dimensiones mínimas: 7,5cm x 5cm. En empaque individual y contenidas en empaque hermético, impermeable y resellable de mínimo 5 unidades.</t>
  </si>
  <si>
    <t xml:space="preserve">2 und. solución salina concentración 0.9%. </t>
  </si>
  <si>
    <t>Bolsa 500 ml, concentración 0.9% empaque individual en pvc plástico grado médico, con bolsa de protección.</t>
  </si>
  <si>
    <t xml:space="preserve">1 und. sulfadiazina de plata máximo tubo frasco 30 gr. </t>
  </si>
  <si>
    <t xml:space="preserve">Tubo-frasco 30 gr. </t>
  </si>
  <si>
    <t xml:space="preserve">1 und yodopovidona frasco plastico espuma maxima 120 ml. </t>
  </si>
  <si>
    <t xml:space="preserve">Frasco plastico espuma maxima 120 ml. </t>
  </si>
  <si>
    <t xml:space="preserve">KIT DE INMOVILIZACIÓN </t>
  </si>
  <si>
    <t xml:space="preserve">2 rollos férula de aluminio maleable. </t>
  </si>
  <si>
    <t>Material radio - lucido, liviano, resistente al agua, altamente resistente y maleable recubierta por capa de material acolchada que pueda ser doblada en curvas simples para inmovilización de extremidades superiores o inferiores, color verde militar o negro. Empaque individual plástico.</t>
  </si>
  <si>
    <t xml:space="preserve">1 und. inmovilizador cervical. </t>
  </si>
  <si>
    <t>Graduable mínimo 4 tallas Adulto en Plástico. Empaque individual.</t>
  </si>
  <si>
    <t xml:space="preserve">2 und. venda triangular. </t>
  </si>
  <si>
    <t>Fabricado en material textil, tela color verde – militar resistente, suave al tacto y de fácil manejo, de 90x90x125 cm empacado individual e impermeable con rotulo o impresión que contenga información ficha técnica de uso, en su exterior.</t>
  </si>
  <si>
    <t>VARIOS</t>
  </si>
  <si>
    <t xml:space="preserve">5 manillas para clasificación por cada color (negro, rojo, amarillo y verde). </t>
  </si>
  <si>
    <t>Adhesivo circular a la muñeca, de material duradero, y resistente al agua con sistema de fácil ajuste y seguridad, deben estar identificadas por colores de acuerdo a los colores internacionales de clasificación de víctimas (negro, rojo, amarillo y verde), cada paquete lo conforman 4 manillas una de cada color). 
Empacada individual en bolsa plástica con cierre hermético.</t>
  </si>
  <si>
    <t xml:space="preserve">1 und. marcador no borrable. </t>
  </si>
  <si>
    <t>Grueso, tinta no Borrable, color negro y mina gruesa.</t>
  </si>
  <si>
    <t xml:space="preserve">1 und. recipiente plástico. </t>
  </si>
  <si>
    <t>Caja con tapa y compartimentos suficientes para empacar los medicamentos.</t>
  </si>
  <si>
    <t xml:space="preserve">10 und. tarjeta de evacuación. </t>
  </si>
  <si>
    <t>Elaborada en material resistente al agua (plastificada que permita la escritura), doble cara a color de dimensiones 12 cm x 16 cm de largo.</t>
  </si>
  <si>
    <t xml:space="preserve">1 und. tarjeta de inventario. </t>
  </si>
  <si>
    <t>Elaborada en material resistente al agua (plastificada que permita la escritura), doble cara a color medidas: 13 cm de ancho x 17 cm de largo. 
Debe contener 6 columnas que describan: ítem, categoría, nombre del elemento, presentación, cantidad, empleo o indicaciones de uso del elemento.
Empacada individual en bolsa plástica con cierre hermético.</t>
  </si>
  <si>
    <t xml:space="preserve">1 und. termómetro digital. </t>
  </si>
  <si>
    <t>Empaque plástico rígido.</t>
  </si>
  <si>
    <t>1 und. tijeras de trauma.</t>
  </si>
  <si>
    <t>Hojas metálicas (acero inoxidable) con mango plástico color negro. Mínimo 18 cm de largo x 9 cm de ancho.  esterilizables en empaque plástico con cierre hermético.</t>
  </si>
  <si>
    <t>1 und. DEA</t>
  </si>
  <si>
    <t>Equipo de batería recargable y/o baterías de larga duración, liviano de fácil transporte. Con modo de carga rápida entre 7 y 10 segundos. Menú de funcionamiento con opción en español que brinde instrucciones de análisis de compresión y recomendación de descarga de energía al paciente durante procedimiento de reanimación cardiopulmonar, indicación sonora del análisis del ritmo cardiaco, con alarma de nivel de carga de la batería, alarma desconexión del paciente audible y visual, debe incluir baterías. Debe incluir (01) juego de parches adhesivos correspondientes, Se debe hacer entrega de certificado de calibración, con guía rápida de manejo, con manual de usuario y técnico original con traducción simple al español, con registro sanitario INVIMA vigente, debe anexar certificado de fábrica (Si el dispositivo es para uso de vuelo se debe adicionar las certificaciones correspondientes)</t>
  </si>
  <si>
    <t>KIT DE MEDICAMENTOS</t>
  </si>
  <si>
    <t xml:space="preserve">40 und. tabletas acetaminofén 500 mg. </t>
  </si>
  <si>
    <t xml:space="preserve">4 und. clemastina ampolla 2mg/2ml. </t>
  </si>
  <si>
    <t xml:space="preserve">6 und. diclofenaco ampolla 75mg. </t>
  </si>
  <si>
    <t xml:space="preserve">40 und. ibuprofeno tabletas 400 mg. </t>
  </si>
  <si>
    <t xml:space="preserve">15 und. jeringa x 5ccen empaque individual. </t>
  </si>
  <si>
    <t>Empaque individual y contenido en empaque hermético, impermeable y resellable.</t>
  </si>
  <si>
    <t xml:space="preserve">10 und. sales de rehidratación oral sobres de 28,4 g de polvo. </t>
  </si>
  <si>
    <t>Sobres de 28,4 g de polvo saborizados para reconstituir a 100 ml, hidratante oral, con electrolitos y dextrosa, solubles en agua, para corregir el déficit isotónico, concentración del sobre de sales de rehidratación oral de 20.5 gr hasta 28.4 gr.</t>
  </si>
  <si>
    <t xml:space="preserve">2 und. tramadol apolla de 50 mg/1ml.    </t>
  </si>
  <si>
    <t>Ampolla 50 mg / 1ml (Para uso solo en caso de trauma, amputado. Administrar solo si se cuenta con autorización y apoyo médico).</t>
  </si>
  <si>
    <t>Anexo Nº4</t>
  </si>
  <si>
    <t>Botiquin Tipo M4 cuenta con los siguientes insumos, dispositivos médicos:</t>
  </si>
  <si>
    <t xml:space="preserve">12 und. Catéter venoso retráctil calibre N°18. </t>
  </si>
  <si>
    <t>Catéter intravenoso periférico de seguridad, integrado “activo o pasivo, material en vialon poliuretano, aguja siliconada con bisel trafacetado, pabellón del catéter luer-lok, empaque blíster individual, desechable, estéril. calibre 18,</t>
  </si>
  <si>
    <t>Catéter intravenoso periférico de seguridad, integrado “activo o pasivo. material en vialon poliuretano, aguja siliconada con bisel trafacetado, pabellón del catéter luer-lok, empaque blíster individual, desechable, estéril.Calibre No. 14</t>
  </si>
  <si>
    <t xml:space="preserve">1 rollo de esparadrapo 2 pulgadas. </t>
  </si>
  <si>
    <t xml:space="preserve">6 und. equipo de venoclisis macrogoteo. </t>
  </si>
  <si>
    <t xml:space="preserve">Equipo de macrogoteo sin aguja. para administración de soluciones, estéril desechable, con tres orificios para facilitar el flujo de soluciones y protector, cámara transparente, con factor goteo, manguera de tránsito, regulador de flujo con rodillo, para el control del goteo, para la inyección alterna de medicamentos, esterilizado con óxido de etileno, libre de pirógenos. Material polocloruro de vinilo (pvc) grado médico. Estéril, desechable. Empacadas en bolsa plástica individual. </t>
  </si>
  <si>
    <t>Gasa en empaque individual, impermeable, empaquetada al vacío estéril con impregnación de agente hemostático de mínimo 3m de largo. en (acordeón o zig zag), puede ajustarse a cualquier tamaño o forma de herida (incluidas las heridas penetrantes)</t>
  </si>
  <si>
    <t xml:space="preserve">15 paq. gasa precortada. </t>
  </si>
  <si>
    <t xml:space="preserve">6 und. lactaro de ringer. </t>
  </si>
  <si>
    <t xml:space="preserve">3 und. manta térmica de emergencia. </t>
  </si>
  <si>
    <t>Toallitas de alcohol con efecto bacteriostático, para desinfección de piel y preparar sitio de venopunción, impregnada de alcohol isopropílico al 70%. cada toallita está dispuesta en paquete individual.</t>
  </si>
  <si>
    <t xml:space="preserve">4 und. vendaje elástico. </t>
  </si>
  <si>
    <t>2 und. mascara para RCP.</t>
  </si>
  <si>
    <t>20 und. guantes.</t>
  </si>
  <si>
    <t xml:space="preserve">1 und. recipiente plástico color rojo para elementos cortopunzantes.  </t>
  </si>
  <si>
    <t>Recipiente rígido, en polipropileno de alta densidad u otro polímero que no contenga pvc resistentes a ruptura y perforación por elementos corto punzantes con tapa ajustable o de rosca, de boca angosta, de tal forma que al cerrarse quede completamente hermético, desechable, para residuos corto punzantes de tipo hospitalario, liviano y de capacidad no mayor a 300cc. Debe tener rotulo para la información de generación de los elementos para su respectiva disposición final.</t>
  </si>
  <si>
    <t>5 und. tapabocas.</t>
  </si>
  <si>
    <t>Tapabocas blando desechable, con bandas elásticas para ajuste en orejas, clip metálico que permite fijación en región nasal.  contenidos en empaque individual y hermético, impermeable y resellable</t>
  </si>
  <si>
    <t xml:space="preserve">2 und. Tapabocas de alta eficiencia N95. </t>
  </si>
  <si>
    <t>Mascarilla filtro de partículas micrométricas N95, doble banda elástica de sujeción, desechable, no estéril, libre de látex.</t>
  </si>
  <si>
    <t>Empaque individual hermético e impermeable.</t>
  </si>
  <si>
    <t>1 cánula orofaíngea N°5.</t>
  </si>
  <si>
    <t xml:space="preserve">2 und. catèter venoso retràctil. </t>
  </si>
  <si>
    <t>Catéter intravenoso periférico de seguridad, integrado “activo o pasivo” que protege la aguja después de su uso material en vialon poliuretano, aguja siliconada con bisel trafacetado, pabellón del catéter luer-lok, empaque blíster individual, desechable, estéril calibre 14, longitud mínima 45mm. en empaque individual y contenidos en empaque hermético, impermeable y resellable</t>
  </si>
  <si>
    <t xml:space="preserve">2 und. sello para herida de neumotórax con válvula. </t>
  </si>
  <si>
    <t xml:space="preserve">1 und. màscara larìngea Nº4. </t>
  </si>
  <si>
    <t>En empaque individual y hermético, impermeable y resellable.</t>
  </si>
  <si>
    <t>1 und. màscara facial con reservorio.</t>
  </si>
  <si>
    <t>Empaque en plástico.</t>
  </si>
  <si>
    <t xml:space="preserve">1 und. resucitador BVM adulto (Bag Valve Mask). </t>
  </si>
  <si>
    <t>Consta de bolsa, válvula, reservorio de oxígeno, extensión de oxígeno y mascara tamaño adulto.  En empaque individual impermeable + reservorio con filtro HME.</t>
  </si>
  <si>
    <t xml:space="preserve">Crema al 2% tubo 15 gr  </t>
  </si>
  <si>
    <t xml:space="preserve">1 paq. aplicadores. </t>
  </si>
  <si>
    <t>Diseño universal adaptado para el ojo izquierdo y derecho, Fabricado con Polipropileno blanco, Cumple con estándares de Calidad, su diseño permite una óptima comodidad del paciente.</t>
  </si>
  <si>
    <t xml:space="preserve">empaque plástico impermeable, color piel de 2" x 10 yardas </t>
  </si>
  <si>
    <t>Bolsa 500 ml, concentración 0.9%. empaque individual en pvc plástico grado médico, con bolsa de protección</t>
  </si>
  <si>
    <t>Tubo-frasco 30 gr</t>
  </si>
  <si>
    <t>Frasco plástico espuma máximo 120 ml</t>
  </si>
  <si>
    <t xml:space="preserve">3 rollos férula de aluminio maleable. </t>
  </si>
  <si>
    <t>Material radio - lucido, liviano, resistente al agua, altamente resistente y maleable recubierta por capa de material acolchada que pueda ser doblada en curvas simples para inmovilización de extremidades superiores o inferiores, color verde militar o negro empaque individual plástico.</t>
  </si>
  <si>
    <t>Graduable mínimo 4 Tallas Adulto en Plástico. Empaque individual.</t>
  </si>
  <si>
    <t>Fabricado en material textil, tela color verde – militar, resistente, suave al tacto y de fácil manejo, de 90x90x125 cm empacado individual e impermeable con rotulo o impresión que contenga información ficha técnica de uso, en su exterior.</t>
  </si>
  <si>
    <t>1 und. Fonendoscopio y tensiòmetro</t>
  </si>
  <si>
    <t>Empaque impermeable.</t>
  </si>
  <si>
    <t>5 manillas para clasificación</t>
  </si>
  <si>
    <t>Adhesivo circular a la muñeca, de material duradero, y resistente al agua con sistema de fácil ajuste y seguridad, deben estar identificadas por colores de acuerdo a los colores internacionales de clasificación de víctimas (negro, rojo, amarillo y verde), cada paquete lo conforman 4 manillas una de cada color).
Empaque individual en bolsa plástica con cierre hermético.</t>
  </si>
  <si>
    <t xml:space="preserve">1 Kit  de pinzas (mosquito y disecciòn) </t>
  </si>
  <si>
    <t>Empaque estéril y contenido en empaque hermético e impermeable.</t>
  </si>
  <si>
    <t>Elaborada en material resistente al agua (plastificada que permita la escritura), doble cara a color medidas: 13 cm de ancho x 17 cm de largo, debe contener 6 columnas que describan: ítem, categoría, nombre del elemento, presentación, cantidad, empleo o indicaciones de uso del elemento.
Empacada individual en bolsa plástica con cierre hermético.</t>
  </si>
  <si>
    <t>Pantalla lcd digital fácil de leer; punta de plástico flexible, batería de 1,5v, emisión de sonido cuando la medición de la temperatura está completa, medición en grado centígrado. En empaque plástico rígido.</t>
  </si>
  <si>
    <t xml:space="preserve">1 und. tijeras de trauma. </t>
  </si>
  <si>
    <t>Hojas metálicas (acero inoxidable) con mango plástico color negro. Mínimo 18 cm de largo x 9 cm de ancho.  Esterilizables en empaque plástico con cierre hermético.</t>
  </si>
  <si>
    <t xml:space="preserve">20 und. Dicloxacilina capsulas 500 mg. </t>
  </si>
  <si>
    <t xml:space="preserve">5 und. Dipirona ampollas 2 g. </t>
  </si>
  <si>
    <t>5 und. Hidrocortisona ampollas 100 mg</t>
  </si>
  <si>
    <t xml:space="preserve">2 und. Jeringa 20 cc </t>
  </si>
  <si>
    <t>15 und. jeringa x 5cc</t>
  </si>
  <si>
    <t>2 und. Metoclopramida</t>
  </si>
  <si>
    <t xml:space="preserve">Ampolla 10 mg. </t>
  </si>
  <si>
    <t xml:space="preserve">10 und. sales de rehidratación oral </t>
  </si>
  <si>
    <t xml:space="preserve">2 und tramal ampolla 50 mg.   </t>
  </si>
  <si>
    <t>Ampolla 50 mg (Para uso solo en caso de trauma, amputado. Administrar solo si se cuenta con autorización y apoyo médico).</t>
  </si>
  <si>
    <t>Anexo N°5</t>
  </si>
  <si>
    <t>Botiquin Tipo M5 cuenta con los siguientes insumos, dispositivos médicos:</t>
  </si>
  <si>
    <t>2 und. Apòsito abdominal</t>
  </si>
  <si>
    <t>No adherente, absorbente y estéril de mínimo 280  mm ancho x 280 mm largo con barrera anti fluidos y 100 % algodón, estéril, debe estar recubierto en su cara externa por tela delgada, resistente, con  tiras de amarre  en la parte externa de la tela que recubre el apósito de amarre  mínimo de 2700 mm de largo y 80 mm de ancho, la tira debe ser continua para mejor presión, que  impida el ingreso de cuerpos extraños envoltura color militar  con las especificaciones del producto en su exterior, la envoltura resistente a la humedad.</t>
  </si>
  <si>
    <t xml:space="preserve">4 und. Apòsito multpropòsito estèril </t>
  </si>
  <si>
    <t xml:space="preserve">Apósito multipropósito estéril (apósito de emergencia): materiales: hilo de algodón e hilo de poliéster (no contiene látex). Dimensiones: largo hasta 4.5 metros (estirado) por mínimo 10 centímetros de ancho elongación 100% - 200% con dispositivo de presión directa y elemento de cierre para mantener cubierta la zona de la herida. Sirve como inmovilizador de la extremidad lesionada o parte del cuerpo herida. </t>
  </si>
  <si>
    <t xml:space="preserve">2 und. Buretrol </t>
  </si>
  <si>
    <t>150 ml. Empaque plástico.</t>
  </si>
  <si>
    <t>5 und.  Catèter venoso retràctil cal. Nº18</t>
  </si>
  <si>
    <t xml:space="preserve">Catéter intravenoso periférico de seguridad, integrado “activo o pasivo material en vialon poliuretano, aguja siliconada con bisel trafacetado, pabellón del catéter luer-lok, empaque blíster individual, desechable, estéril. calibre 18. </t>
  </si>
  <si>
    <t>2 und. Catètes venoso retràctial cal Nº16</t>
  </si>
  <si>
    <t>Catéter intravenoso periférico de seguridad, integrado “activo o pasivo” que protege la aguja después de su uso material en vialon poliuretano, aguja siliconada con bisel trafacetado, pabellón del catéter luer-lok, empaque blíster individual, desechable, estéril, calibre 16.</t>
  </si>
  <si>
    <t>2 und. Catèter venoso retràctil cal Nº14</t>
  </si>
  <si>
    <t>Catéter intravenoso periférico de seguridad, integrado “activo o pasivo” que protege la aguja después de su uso material en vialon poliuretano, aguja siliconada con bisel trafacetado, pabellón del catéter luer-lok, empaque blíster individual, desechable, estéril, calibre 14.</t>
  </si>
  <si>
    <t xml:space="preserve">5 und. Equipo de venoclisis </t>
  </si>
  <si>
    <t xml:space="preserve">1 rollo de esparadrapo hipoalergènico. </t>
  </si>
  <si>
    <t>Tipo hospitalario de tela adhesiva hidrorepelente, no hipo alergénico, masa adhesiva fabricada en tela de algodón, adhesivo, emolientes y antioxidante, óxido de zinc y lanolina de 2 pulgadas x 5 yardas rollo empaque individual en plástico, resellable.</t>
  </si>
  <si>
    <t>4 und. Gasa hemostàtica.</t>
  </si>
  <si>
    <t>Gasa en empaque individual, impermeable, empaquetada al vacío estéril con impregnación de agente hemostático de mínimo 3m de largo en (acordeón o zig zag), puede ajustarse a cualquier tamaño o forma de herida (incluidas las heridas.</t>
  </si>
  <si>
    <t>10 paq. Gasa precortada</t>
  </si>
  <si>
    <t xml:space="preserve">Tejidos poco tupidos o tela ligera, Dimensiones mínimas: 7,5cm x 5cm. En empaque individual y contenidas en empaque hermético, impermeable y resellable de mínimo 5 unidades.  </t>
  </si>
  <si>
    <t>5 und. Lactato de ringer</t>
  </si>
  <si>
    <t>2 und. Manta tèrmica de emergencia</t>
  </si>
  <si>
    <t>2 und torniquete para control de hemorragia</t>
  </si>
  <si>
    <t>20 und. Toallas alcohol isopropìlico al 70%</t>
  </si>
  <si>
    <t>Toallitas de alcohol con efecto bacteriostático, para desinfección de piel y preparar sitio de venopunción, impregnada de alcohol isopropílico al 70%. cada toallita está dispuesta en paquete individual</t>
  </si>
  <si>
    <t>3 und. Vendaje elàstico</t>
  </si>
  <si>
    <t>10 pares guantes nitrilo</t>
  </si>
  <si>
    <t>No Estériles. Empaque en plástico por pares.</t>
  </si>
  <si>
    <t>5 pares guantes nitrilo estèriles</t>
  </si>
  <si>
    <t>1 und. BVM (Bag valve Mask)</t>
  </si>
  <si>
    <t>2 und. Mascara de no re inhalación</t>
  </si>
  <si>
    <t>Mascara: hecha en PVC no toxico de alta duración, transparente, elástico y suave, clip de ajuste en la nariz, tubo conector: de 210 cm de largo, que asegura una fácil conexión de la máscara al tubo de oxígeno, reservorio: Bolsa de vinilo capacidad de 750 cc. Válvula de control de baja resistencia.</t>
  </si>
  <si>
    <t xml:space="preserve">2 und. catèter venoso retràctil cal Nº14. </t>
  </si>
  <si>
    <t>En empaque individual y contenidos en empaque hermético, impermeable y resellable.</t>
  </si>
  <si>
    <t xml:space="preserve">1 und. Laringoscopio adulto </t>
  </si>
  <si>
    <t>Laringoscopio de fibra óptica, luz led, metálico en acero inoxidable, acabado acanalado o estriado o rugoso, de tamaño mediano, compatible con todos los modelos de hojas, mango que pueda funcionar con pilas tipo “c”, accesorio a entregar: estuche para hojas y accesorios, con bombillo led necesario para su funcionamiento, con tres hojas reutilizables curvas no. 2,3 y 4,- con juego de pilas tipo “c” necesario para su funcionamiento.</t>
  </si>
  <si>
    <t xml:space="preserve">1 und. mascara larìngea Nº4. </t>
  </si>
  <si>
    <t>2 und. Sello toràcico con vàlvula.</t>
  </si>
  <si>
    <t>Sello para herida de neumotórax con válvula Estéril, empaque individual plástico.</t>
  </si>
  <si>
    <t xml:space="preserve">1 und. Sonda nasogàstrica. </t>
  </si>
  <si>
    <t xml:space="preserve">Empaque plàstico. </t>
  </si>
  <si>
    <t>1 de cada una Tubo Orotraqueal # 7- 7.5 – 8</t>
  </si>
  <si>
    <t>Empaque individual y contenido en empaque hermético resellable.</t>
  </si>
  <si>
    <t>1 Hilo para sutura</t>
  </si>
  <si>
    <t xml:space="preserve">Polipropileno con aguja curva cortante No 2 0 – 3 0. Absorbible </t>
  </si>
  <si>
    <t>1 und. Porta agujas</t>
  </si>
  <si>
    <t>Porta agujas recto, con sistema de cierre tipo cremallera, en acero inoxidable, tamaño 14 o 16 cms</t>
  </si>
  <si>
    <t>1 und. Equipo de pequeña cirugia</t>
  </si>
  <si>
    <t xml:space="preserve">Empaque impermeable de 5 piezas. </t>
  </si>
  <si>
    <t xml:space="preserve">1 und. solución salina concentración 0.9%. </t>
  </si>
  <si>
    <t xml:space="preserve">1 und. yodopovidona </t>
  </si>
  <si>
    <t>Graduable mínimo 5 Tallas Adulto en Plástico. Empaque individual.</t>
  </si>
  <si>
    <t>2 por cada color manillas para clasificación</t>
  </si>
  <si>
    <t xml:space="preserve">1 und. marcador. </t>
  </si>
  <si>
    <t xml:space="preserve">10 und. Adrenalina ampolla 1 mg. </t>
  </si>
  <si>
    <t xml:space="preserve">4 und atropina ampolla 1 mg. </t>
  </si>
  <si>
    <t xml:space="preserve">4 und. Cefalotina ampolla 1 gr. </t>
  </si>
  <si>
    <t xml:space="preserve">3 und. diclofenaco ampolla 75 mg inyectable. </t>
  </si>
  <si>
    <t>1 und. Fentanilo ampolla 0,5mg/5ml</t>
  </si>
  <si>
    <t>3 und. Hidrocortisona ampollas 100 mg</t>
  </si>
  <si>
    <t xml:space="preserve">4 und. Gentamicina ampolla 160 mg. </t>
  </si>
  <si>
    <t>15 und. jeringa 5 cc</t>
  </si>
  <si>
    <t xml:space="preserve">10 und. Jeringa 3 cc </t>
  </si>
  <si>
    <t xml:space="preserve">1 und. Lidocaina gel tubo </t>
  </si>
  <si>
    <t>1 und. Lidocaina sin epinefrina 2% ampolla</t>
  </si>
  <si>
    <t>3 und. Midazolam Ampolla de 5mg / 5 ml</t>
  </si>
  <si>
    <t xml:space="preserve">4 und. Tramal ampolla de 50 mg. </t>
  </si>
  <si>
    <t xml:space="preserve">1 und. Vecuronio bromuro </t>
  </si>
  <si>
    <t>Ampolla de 10 mg/2.5 ml polvo liofilizado para solución inyectable</t>
  </si>
  <si>
    <t>MEDICAMENTOS</t>
  </si>
  <si>
    <t>LITERAL B</t>
  </si>
  <si>
    <t xml:space="preserve"> Misiones Particulares - PUNTO 3.</t>
  </si>
  <si>
    <t xml:space="preserve">Cuentan con el kit de medicamentos completo en los diferentes botiquines tipo M3, M4 y M5, los cuales se encuentran con la correcta semaforización. Adicionalmente, realizan el reporte, de manera trimestral, del estado de los botiquines y las necesidades de estos. </t>
  </si>
  <si>
    <t>Según parametros establecidos  en Directiva Permanente - Radicado No    0121001353602 /MDN-COGFM-JEMCO-DIGSA-SUBSA-GRUSO-ARSAP-23.1  de fecha -  10 Febrero 2021, Estandarización Técnica de Botiquines M1, M3, M4 y M5 , - literal Anexos - botiquines M3, M4 y M5 relacionan  Kit de medicamentos , los cuales son reabastecidos por ESM mediante el operador logistico.</t>
  </si>
  <si>
    <t xml:space="preserve">Cuentan con el listado donde se relacionan los medicamentos, en el que se relaciona el principio activo, lote, registro sanitario expedido por INVIMA, fecha de vencimiento y presentación comercial, realizando un control mensual de estos. </t>
  </si>
  <si>
    <t>Según parametros establecidos  en Directiva Permanente - Radicado No    0121001353602 /MDN-COGFM-JEMCO-DIGSA-SUBSA-GRUSO-ARSAP-23.1  de fecha -  10 Febrero 2021, Estandarización Técnica de Botiquines M1, M3, M4 y M5 , se establece las misiones particulares , las instrucciones generales  de coordinacion y las disposiciones administrativas  en relacion al reabastecimiento de los medicamentos incluidos en los botiuines M3, M4 y M5.
Los parametros de lote, registro sanitario por invima y presentacion comercial debe ser un dato propio del ESM.</t>
  </si>
  <si>
    <t>PROCESOS PRIORITARIOS</t>
  </si>
  <si>
    <t xml:space="preserve">El ESM bajo el programa de Salud Operacional deberá Desarrollar los cursos de enfermeros de combate. </t>
  </si>
  <si>
    <t xml:space="preserve">Cuenta con el soporte documental de la socialización de los lineamientos emitidos por la Dirección General de Sanidad Militar: </t>
  </si>
  <si>
    <t>Directiva Permanente N°002 de 2015</t>
  </si>
  <si>
    <t xml:space="preserve">Directiva Permanente N°002 de 2015 "Politicas de operación del Sistema Integrado de Atención, Evacuación y Traslado Médico - SIATEM". </t>
  </si>
  <si>
    <t xml:space="preserve">Disposición N°003 de 2017 "Por el cual se reglamenta el otorgamiento y uso del distintivo de Socorrista Militar, en sus tres categorias y se deroga la Disposuicion 058 del 21 de diciembre de 2007". </t>
  </si>
  <si>
    <t>Acuerdo N°060 de 2015</t>
  </si>
  <si>
    <t xml:space="preserve">Acuerdo N°060 de 2015 "Por el cual se establecen las politicas, estrategias y planes de salud como apoyo al cumplimiento de la mision constitucional de las fuerzas militares y se determinan los lineamientos para el desarrollo del Programa de Salud Operacional de las Fuerzas Militares". </t>
  </si>
  <si>
    <t>Directiva Permanente N°0121001353602</t>
  </si>
  <si>
    <t xml:space="preserve">Directiva Permanente N°0121001353602 de 10 de Febrero de 2021 "Estandarización Técnica de Botiquines M1, M3, M4 y M5. </t>
  </si>
  <si>
    <t>Protocolo de Solicitud de Traslado Médico Ejército Nacional</t>
  </si>
  <si>
    <t>Protocolo de Solicitud de Traslado Médico Ejército Nacional Anexo N°1 Directiva 002 de 20215</t>
  </si>
  <si>
    <t>Directiva Permanente N°0121012259202</t>
  </si>
  <si>
    <t xml:space="preserve">Directiva Permanente N°0121012259202 del 13 de Diciembre del 2021 "Actualización de Lineamiento aplicación ficha pre y pos operacional". </t>
  </si>
  <si>
    <t xml:space="preserve">Implementación de Lista de chequeo  Inteligencia Médica a nivel táctico  realizada (socorrista). </t>
  </si>
  <si>
    <t xml:space="preserve">El programa de Salud Operacional deben conocer las principales causas de morbilidad que se presentan en el teatro operacional. </t>
  </si>
  <si>
    <t xml:space="preserve">INTERDEPENDENCIA DE SERVICOS </t>
  </si>
  <si>
    <t>DIRECTIVA PERMANENTE N° 002 de 2015</t>
  </si>
  <si>
    <t xml:space="preserve">El funcionario asignado como lider de Salud Operacional debe conocer los canales de comunicación con los Centros de Operaciones que permitan la utilización de medios operacionales en apoyo a la atención, evacuación y traslado de pacientes heridos y/o enfermos al primer eslabón de atención en salud. </t>
  </si>
  <si>
    <t>HISTORIA CLINICA Y REGISTROS</t>
  </si>
  <si>
    <t xml:space="preserve">Se realizan las fichas pre y post operacionales al personal que asiste al teatro de operaciones, dejando soporte de los resultados. </t>
  </si>
  <si>
    <t xml:space="preserve">Se entregan las fichas pre y post operacionales en medio físico al responsable del archivo de historias clínicas del ESM para su custodia y conservación. </t>
  </si>
  <si>
    <t>TOTAL</t>
  </si>
  <si>
    <t>RESULTADO POR ESTÁNDAR SOPE EJC</t>
  </si>
  <si>
    <t>TOTAL CRITERIOS CUMPLE</t>
  </si>
  <si>
    <t>TOTAL CRITERIOS NO CUMPLE</t>
  </si>
  <si>
    <t>TOTAL CRITERIOS NO APLICA</t>
  </si>
  <si>
    <t>% CUMPLIMIENTO</t>
  </si>
  <si>
    <t>INFRAESTRUCTURA</t>
  </si>
  <si>
    <t>AUTOEVALUACIÓN CAPACIDAD TECNOLÓGICA Y CIENTÍFICA DEL SSFM</t>
  </si>
  <si>
    <t xml:space="preserve">SALUD OPERACIONAL ARMADA NACIONAL </t>
  </si>
  <si>
    <t>OBSERVACIONES</t>
  </si>
  <si>
    <t>Talento Humano</t>
  </si>
  <si>
    <t>El ESM nombrará al Coordinador de Salud Operacional quien es el encargado de ejecutar los programas especificos para las actividades operativas de la unidades (Sanidad en campaña, medicina naval y del buceo y medicina de aviación e Inteligencia Medica).</t>
  </si>
  <si>
    <t>El ESM con sus Instructores Socorrista Militar y Talento Humano coordinan capacitaciones en primer respondiente y /o Primeros Auxilios Basicos y Psicolgia apoya en Primeros Auxilios Psicologicos.</t>
  </si>
  <si>
    <t xml:space="preserve"> Directiva Permanenete - Radicado No    0121001353602</t>
  </si>
  <si>
    <t xml:space="preserve">El ESM nombrará al Coordinador de Salud Operacional quien dede contar con un (1) socorrista por cada diez (10) hombres en operaciones militares y un (1) enfermero de combate por cada treinte y seis (36) hombres en operaciones militares.  </t>
  </si>
  <si>
    <t>El ESM bajo Salud Operacional deben consolidar y actualizar base de datos de los Instructores de Socorristas Militares y Socorristas Militares, Enfermeros Militar como que cursos han realizado e insentivar a las actualizaciones.</t>
  </si>
  <si>
    <t>El ESM por Talento Humano deberá nombrar un señor Oficial Medico para formar parte del Programa de Salud Operacional junto con el Coordinador Salud Operacional Suboficial- preferiblemente tambien Instructor de Socorristas Militares para manejo del centro de comunicaciones inmediato y coordinacion de asistencia medica y/o SIATEM que se requieran en las operaciones, de igual manera apoyando la toma de decisiones y procesos del Programa</t>
  </si>
  <si>
    <t>El HONAC,Las Unidades Basicas de Atencion Medica, Dispensarios Medicos-UFAP  deberá nombrar por Talento Humano un enlace SIATEM, mismo Coordinador del Programa de Salud Operacional para manejo del centro de comunicaciones inmediato y coordinacion de asistencia medica y/o SIATEM que se requieran en las operaciones</t>
  </si>
  <si>
    <t>Dotación</t>
  </si>
  <si>
    <t>El ESM deberan verificar si el personal de Instructores Socorristas Militares requieren equipo de entrenamientos como torso, torniquetes tipo CAT, gasas Hemostaticas, BVM, entre otros, (kit entrenamiento) por DIGSA Gerente de los cursos de Socorristas Militares deberan apoyar la adquision de mencionado material requerido con prioridad.</t>
  </si>
  <si>
    <t>Directiva Permanente radicado N°0121001353602 del 10 febrero del 2022</t>
  </si>
  <si>
    <t>1 und. Apsotio multiproposito estéril (aposito de emergencia).</t>
  </si>
  <si>
    <t>Directiva Permanente radicado N°0121001353602 del 10 febrero del 2023</t>
  </si>
  <si>
    <t>Directiva Permanente radicado N°0121001353602 del 10 febrero del 2024</t>
  </si>
  <si>
    <t>Anexo Nº5</t>
  </si>
  <si>
    <t>Directiva Permanente radicado N°0121001353602 del 10 febrero del 2025</t>
  </si>
  <si>
    <t>Anexo Nº6</t>
  </si>
  <si>
    <t>Directiva Permanente radicado N°0121001353602 del 10 febrero del 2026</t>
  </si>
  <si>
    <t>Anexo Nº7</t>
  </si>
  <si>
    <t>Directiva Permanente radicado N°0121001353602 del 10 febrero del 2027</t>
  </si>
  <si>
    <t>Anexo Nº8</t>
  </si>
  <si>
    <t>Directiva Permanente radicado N°0121001353602 del 10 febrero del 2028</t>
  </si>
  <si>
    <t>Anexo Nº9</t>
  </si>
  <si>
    <t>Anexo Nº10</t>
  </si>
  <si>
    <t>Directiva Permanente radicado N°0121001353602 del 10 febrero del 2029</t>
  </si>
  <si>
    <t>Anexo Nº11</t>
  </si>
  <si>
    <t>Directiva Permanente radicado N°0121001353602 del 10 febrero del 2030</t>
  </si>
  <si>
    <t>Anexo Nº12</t>
  </si>
  <si>
    <t>Directiva Permanente radicado N°0121001353602 del 10 febrero del 2031</t>
  </si>
  <si>
    <t>Anexo Nº13</t>
  </si>
  <si>
    <t>Directiva Permanente radicado N°0121001353602 del 10 febrero del 2032</t>
  </si>
  <si>
    <t>Anexo Nº14</t>
  </si>
  <si>
    <t>Directiva Permanente radicado N°0121001353602 del 10 febrero del 2033</t>
  </si>
  <si>
    <t>Anexo Nº15</t>
  </si>
  <si>
    <t>Directiva Permanente radicado N°0121001353602 del 10 febrero del 2034</t>
  </si>
  <si>
    <t>Anexo Nº16</t>
  </si>
  <si>
    <t>Directiva Permanente radicado N°0121001353602 del 10 febrero del 2035</t>
  </si>
  <si>
    <t>Anexo Nº17</t>
  </si>
  <si>
    <t>Directiva Permanente radicado N°0121001353602 del 10 febrero del 2036</t>
  </si>
  <si>
    <t>Anexo Nº18</t>
  </si>
  <si>
    <t>Directiva Permanente radicado N°0121001353602 del 10 febrero del 2037</t>
  </si>
  <si>
    <t>Anexo Nº19</t>
  </si>
  <si>
    <t>Directiva Permanente radicado N°0121001353602 del 10 febrero del 2038</t>
  </si>
  <si>
    <t>Anexo Nº20</t>
  </si>
  <si>
    <t>Directiva Permanente radicado N°0121001353602 del 10 febrero del 2039</t>
  </si>
  <si>
    <t>Anexo Nº21</t>
  </si>
  <si>
    <t>Directiva Permanente radicado N°0121001353602 del 10 febrero del 2040</t>
  </si>
  <si>
    <t>Anexo Nº22</t>
  </si>
  <si>
    <t>Directiva Permanente radicado N°0121001353602 del 10 febrero del 2041</t>
  </si>
  <si>
    <t>Anexo Nº23</t>
  </si>
  <si>
    <t>Directiva Permanente radicado N°0121001353602 del 10 febrero del 2042</t>
  </si>
  <si>
    <t>Anexo Nº24</t>
  </si>
  <si>
    <t>Directiva Permanente radicado N°0121001353602 del 10 febrero del 2043</t>
  </si>
  <si>
    <t>Anexo Nº25</t>
  </si>
  <si>
    <t>Directiva Permanente radicado N°0121001353602 del 10 febrero del 2044</t>
  </si>
  <si>
    <t>Anexo Nº26</t>
  </si>
  <si>
    <t>Directiva Permanente radicado N°0121001353602 del 10 febrero del 2045</t>
  </si>
  <si>
    <t>Anexo Nº27</t>
  </si>
  <si>
    <t>Directiva Permanente radicado N°0121001353602 del 10 febrero del 2046</t>
  </si>
  <si>
    <t>Anexo Nº28</t>
  </si>
  <si>
    <t>Directiva Permanente radicado N°0121001353602 del 10 febrero del 2047</t>
  </si>
  <si>
    <t>Anexo Nº29</t>
  </si>
  <si>
    <t>Directiva Permanente radicado N°0121001353602 del 10 febrero del 2048</t>
  </si>
  <si>
    <t>Anexo Nº30</t>
  </si>
  <si>
    <t>Directiva Permanente radicado N°0121001353602 del 10 febrero del 2049</t>
  </si>
  <si>
    <t>Anexo Nº31</t>
  </si>
  <si>
    <t>Directiva Permanente radicado N°0121001353602 del 10 febrero del 2050</t>
  </si>
  <si>
    <t>Anexo Nº32</t>
  </si>
  <si>
    <t>Directiva Permanente radicado N°0121001353602 del 10 febrero del 2051</t>
  </si>
  <si>
    <t>Anexo Nº33</t>
  </si>
  <si>
    <t>Directiva Permanente radicado N°0121001353602 del 10 febrero del 2052</t>
  </si>
  <si>
    <t>Anexo Nº34</t>
  </si>
  <si>
    <t>Directiva Permanente radicado N°0121001353602 del 10 febrero del 2053</t>
  </si>
  <si>
    <t>Anexo Nº35</t>
  </si>
  <si>
    <t>Directiva Permanente radicado N°0121001353602 del 10 febrero del 2054</t>
  </si>
  <si>
    <t>Anexo Nº36</t>
  </si>
  <si>
    <t>Directiva Permanente radicado N°0121001353602 del 10 febrero del 2055</t>
  </si>
  <si>
    <t>Anexo Nº37</t>
  </si>
  <si>
    <t>Directiva Permanente radicado N°0121001353602 del 10 febrero del 2056</t>
  </si>
  <si>
    <t>Anexo Nº38</t>
  </si>
  <si>
    <t>Directiva Permanente radicado N°0121001353602 del 10 febrero del 2057</t>
  </si>
  <si>
    <t>Anexo Nº39</t>
  </si>
  <si>
    <t>Directiva Permanente radicado N°0121001353602 del 10 febrero del 2058</t>
  </si>
  <si>
    <t>Anexo Nº40</t>
  </si>
  <si>
    <t>Directiva Permanente radicado N°0121001353602 del 10 febrero del 2059</t>
  </si>
  <si>
    <t>Anexo Nº41</t>
  </si>
  <si>
    <t>Directiva Permanente radicado N°0121001353602 del 10 febrero del 2060</t>
  </si>
  <si>
    <t>Anexo Nº42</t>
  </si>
  <si>
    <t>Directiva Permanente radicado N°0121001353602 del 10 febrero del 2061</t>
  </si>
  <si>
    <t>Anexo Nº43</t>
  </si>
  <si>
    <t>Directiva Permanente radicado N°0121001353602 del 10 febrero del 2062</t>
  </si>
  <si>
    <t>Anexo Nº44</t>
  </si>
  <si>
    <t>Directiva Permanente radicado N°0121001353602 del 10 febrero del 2063</t>
  </si>
  <si>
    <t>Anexo Nº45</t>
  </si>
  <si>
    <t>Directiva Permanente radicado N°0121001353602 del 10 febrero del 2064</t>
  </si>
  <si>
    <t>Anexo Nº46</t>
  </si>
  <si>
    <t>Directiva Permanente radicado N°0121001353602 del 10 febrero del 2065</t>
  </si>
  <si>
    <t>Anexo Nº47</t>
  </si>
  <si>
    <t>Directiva Permanente radicado N°0121001353602 del 10 febrero del 2066</t>
  </si>
  <si>
    <t>Anexo Nº48</t>
  </si>
  <si>
    <t>Directiva Permanente radicado N°0121001353602 del 10 febrero del 2067</t>
  </si>
  <si>
    <t>Anexo Nº49</t>
  </si>
  <si>
    <t>Directiva Permanente radicado N°0121001353602 del 10 febrero del 2068</t>
  </si>
  <si>
    <t>Anexo Nº50</t>
  </si>
  <si>
    <t>Directiva Permanente radicado N°0121001353602 del 10 febrero del 2069</t>
  </si>
  <si>
    <t>Anexo Nº51</t>
  </si>
  <si>
    <t>Directiva Permanente radicado N°0121001353602 del 10 febrero del 2070</t>
  </si>
  <si>
    <t>Anexo Nº52</t>
  </si>
  <si>
    <t>Directiva Permanente radicado N°0121001353602 del 10 febrero del 2071</t>
  </si>
  <si>
    <t>Anexo Nº53</t>
  </si>
  <si>
    <t>Directiva Permanente radicado N°0121001353602 del 10 febrero del 2072</t>
  </si>
  <si>
    <t>Anexo Nº54</t>
  </si>
  <si>
    <t>Directiva Permanente radicado N°0121001353602 del 10 febrero del 2073</t>
  </si>
  <si>
    <t>Anexo Nº55</t>
  </si>
  <si>
    <t>Directiva Permanente radicado N°0121001353602 del 10 febrero del 2074</t>
  </si>
  <si>
    <t>Anexo Nº56</t>
  </si>
  <si>
    <t>Directiva Permanente radicado N°0121001353602 del 10 febrero del 2075</t>
  </si>
  <si>
    <t>Anexo Nº57</t>
  </si>
  <si>
    <t>Directiva Permanente radicado N°0121001353602 del 10 febrero del 2076</t>
  </si>
  <si>
    <t>Anexo Nº58</t>
  </si>
  <si>
    <t>Directiva Permanente radicado N°0121001353602 del 10 febrero del 2077</t>
  </si>
  <si>
    <t>Anexo Nº59</t>
  </si>
  <si>
    <t>Directiva Permanente radicado N°0121001353602 del 10 febrero del 2078</t>
  </si>
  <si>
    <t>Anexo Nº60</t>
  </si>
  <si>
    <t>Directiva Permanente radicado N°0121001353602 del 10 febrero del 2079</t>
  </si>
  <si>
    <t>Anexo Nº61</t>
  </si>
  <si>
    <t>Directiva Permanente radicado N°0121001353602 del 10 febrero del 2080</t>
  </si>
  <si>
    <t>Anexo Nº62</t>
  </si>
  <si>
    <t>Directiva Permanente radicado N°0121001353602 del 10 febrero del 2081</t>
  </si>
  <si>
    <t>Anexo Nº63</t>
  </si>
  <si>
    <t>Anexo Nº64</t>
  </si>
  <si>
    <t>Directiva Permanente radicado N°0121001353602 del 10 febrero del 2082</t>
  </si>
  <si>
    <t>Anexo Nº65</t>
  </si>
  <si>
    <t>Directiva Permanente radicado N°0121001353602 del 10 febrero del 2083</t>
  </si>
  <si>
    <t>Anexo Nº66</t>
  </si>
  <si>
    <t>Directiva Permanente radicado N°0121001353602 del 10 febrero del 2084</t>
  </si>
  <si>
    <t>Anexo Nº67</t>
  </si>
  <si>
    <t>Directiva Permanente radicado N°0121001353602 del 10 febrero del 2085</t>
  </si>
  <si>
    <t>Anexo Nº68</t>
  </si>
  <si>
    <t>Directiva Permanente radicado N°0121001353602 del 10 febrero del 2086</t>
  </si>
  <si>
    <t>Anexo Nº69</t>
  </si>
  <si>
    <t>Directiva Permanente radicado N°0121001353602 del 10 febrero del 2087</t>
  </si>
  <si>
    <t>Anexo Nº70</t>
  </si>
  <si>
    <t>Directiva Permanente radicado N°0121001353602 del 10 febrero del 2088</t>
  </si>
  <si>
    <t>Anexo Nº71</t>
  </si>
  <si>
    <t>Directiva Permanente radicado N°0121001353602 del 10 febrero del 2089</t>
  </si>
  <si>
    <t>Anexo Nº72</t>
  </si>
  <si>
    <t>Directiva Permanente radicado N°0121001353602 del 10 febrero del 2090</t>
  </si>
  <si>
    <t>Anexo Nº73</t>
  </si>
  <si>
    <t>Directiva Permanente radicado N°0121001353602 del 10 febrero del 2091</t>
  </si>
  <si>
    <t>Anexo Nº74</t>
  </si>
  <si>
    <t>Anexo N°6</t>
  </si>
  <si>
    <t>Anexo N°7</t>
  </si>
  <si>
    <t>Anexo N°8</t>
  </si>
  <si>
    <t>Anexo N°9</t>
  </si>
  <si>
    <t>Anexo N°10</t>
  </si>
  <si>
    <t>Anexo N°11</t>
  </si>
  <si>
    <t>Anexo N°12</t>
  </si>
  <si>
    <t>Anexo N°13</t>
  </si>
  <si>
    <t>Anexo N°14</t>
  </si>
  <si>
    <t>Anexo N°15</t>
  </si>
  <si>
    <t>Anexo N°16</t>
  </si>
  <si>
    <t>Anexo N°17</t>
  </si>
  <si>
    <t>Anexo N°18</t>
  </si>
  <si>
    <t>Anexo N°19</t>
  </si>
  <si>
    <t>Anexo N°20</t>
  </si>
  <si>
    <t>Anexo N°21</t>
  </si>
  <si>
    <t>Anexo N°22</t>
  </si>
  <si>
    <t>Anexo N°23</t>
  </si>
  <si>
    <t>Anexo N°24</t>
  </si>
  <si>
    <t>Anexo N°25</t>
  </si>
  <si>
    <t>Anexo N°26</t>
  </si>
  <si>
    <t>Anexo N°27</t>
  </si>
  <si>
    <t>Anexo N°28</t>
  </si>
  <si>
    <t>Anexo N°29</t>
  </si>
  <si>
    <t>Anexo N°30</t>
  </si>
  <si>
    <t>Anexo N°31</t>
  </si>
  <si>
    <t>Anexo N°32</t>
  </si>
  <si>
    <t>Anexo N°33</t>
  </si>
  <si>
    <t>Anexo N°34</t>
  </si>
  <si>
    <t>Anexo N°35</t>
  </si>
  <si>
    <t>Anexo N°36</t>
  </si>
  <si>
    <t>Anexo N°37</t>
  </si>
  <si>
    <t>Anexo N°38</t>
  </si>
  <si>
    <t>Anexo N°39</t>
  </si>
  <si>
    <t>Anexo N°40</t>
  </si>
  <si>
    <t>Anexo N°41</t>
  </si>
  <si>
    <t>Anexo N°42</t>
  </si>
  <si>
    <t>Anexo N°43</t>
  </si>
  <si>
    <t>Anexo N°44</t>
  </si>
  <si>
    <t>Anexo N°45</t>
  </si>
  <si>
    <t>Anexo N°46</t>
  </si>
  <si>
    <t>Anexo N°47</t>
  </si>
  <si>
    <t>Anexo N°48</t>
  </si>
  <si>
    <t>Anexo N°49</t>
  </si>
  <si>
    <t>Anexo N°50</t>
  </si>
  <si>
    <t>Anexo N°51</t>
  </si>
  <si>
    <t>Anexo N°52</t>
  </si>
  <si>
    <t>Anexo N°53</t>
  </si>
  <si>
    <t>Anexo N°54</t>
  </si>
  <si>
    <t>Anexo N°55</t>
  </si>
  <si>
    <t>Anexo N°56</t>
  </si>
  <si>
    <t>Anexo N°57</t>
  </si>
  <si>
    <t>Anexo N°58</t>
  </si>
  <si>
    <t>Anexo N°59</t>
  </si>
  <si>
    <t>Anexo N°60</t>
  </si>
  <si>
    <t>Anexo N°61</t>
  </si>
  <si>
    <t>Anexo N°62</t>
  </si>
  <si>
    <t>Anexo N°63</t>
  </si>
  <si>
    <t>Anexo N°64</t>
  </si>
  <si>
    <t>Anexo N°65</t>
  </si>
  <si>
    <t>Anexo N°66</t>
  </si>
  <si>
    <t>Anexo N°67</t>
  </si>
  <si>
    <t>Anexo N°68</t>
  </si>
  <si>
    <t>Anexo N°69</t>
  </si>
  <si>
    <t>Anexo N°70</t>
  </si>
  <si>
    <t>Anexo N°71</t>
  </si>
  <si>
    <t>Anexo N°72</t>
  </si>
  <si>
    <t>Anexo N°73</t>
  </si>
  <si>
    <t>Anexo N°74</t>
  </si>
  <si>
    <t>Anexo N°75</t>
  </si>
  <si>
    <t>Directiva Permanente radicado N°0121001353602 del 10 febrero del 2092</t>
  </si>
  <si>
    <t>Anexo N°76</t>
  </si>
  <si>
    <t>Directiva Permanente radicado N°0121001353602 del 10 febrero del 2093</t>
  </si>
  <si>
    <t>Anexo N°77</t>
  </si>
  <si>
    <t>Directiva Permanente radicado N°0121001353602 del 10 febrero del 2094</t>
  </si>
  <si>
    <t>Anexo N°78</t>
  </si>
  <si>
    <t>Directiva Permanente radicado N°0121001353602 del 10 febrero del 2095</t>
  </si>
  <si>
    <t>Anexo N°79</t>
  </si>
  <si>
    <t>Directiva Permanente radicado N°0121001353602 del 10 febrero del 2096</t>
  </si>
  <si>
    <t>Anexo N°80</t>
  </si>
  <si>
    <t>Directiva Permanente radicado N°0121001353602 del 10 febrero del 2097</t>
  </si>
  <si>
    <t>Anexo N°81</t>
  </si>
  <si>
    <t>Directiva Permanente radicado N°0121001353602 del 10 febrero del 2098</t>
  </si>
  <si>
    <t>Anexo N°82</t>
  </si>
  <si>
    <t>Medicamentos</t>
  </si>
  <si>
    <t>El ESM bajo el programa de Salud Operacional deberá conocer y mantener los materiales medicos quirugicos y /o Medicamentos acuerdo Directiva permanente Radicado No. 0121001353602 “Estandarización Técnica de Botiquines M1, M3, M4 y M5 de fecha 10 de febrero del 2021, consolidando la información y estados de los Botiquines a bordo de las unidades de la Armada Nacional y realizando el reporte trimestral situación de Botiquines y reabastecidos reabastecimiento de los Botiquines (M1, M3, M4 y M5) .</t>
  </si>
  <si>
    <t xml:space="preserve">Según parametros establecidos  en Directiva Permanenete - Radicado No    0121001353602 /MDN-COGFM-JEMCO-DIGSA-SUBSA-GRUSO-ARSAP-23.1  de fecha -  10 Febrero 2021, Estandarización Técnica de Botiquines M1, M3, M4 y M5- LITERAL B. Misiones Particulares - PUNTO 3.	Establecimientos de Sanidad Militar. </t>
  </si>
  <si>
    <t>El ESM bajo el programa de Salud Operacional deberá conocer y mantener todos los materiales medicos quirugicos y /o Medicamentos acuerdo Directiva permanente vigente, cumpliendo con los requisitos de calidad exigidos para los productos de fabricación nacional, así como las normas y reportes exigidos por el Ministerio de Salud o la autoridad sanitaria competente en Colombia</t>
  </si>
  <si>
    <t>Procesos Prioritarios</t>
  </si>
  <si>
    <t>El ESM bajo el programa de Salud Operacional deberá Desarrollar los cursos de enfermeros de combate.</t>
  </si>
  <si>
    <t>El ESM bajo el programa de Salud Operacional deberá Desarrollar los cursos de enfermeros de combate aplica unicamente para el HONAC,DMLEG y DMBHM.</t>
  </si>
  <si>
    <t>Protocolo de Solicitud de Traslado Médico Armada Nacional</t>
  </si>
  <si>
    <t>Protocolo de Solicitud de Traslado Médico Armada Nacional Anexo N°1 Directiva 002 de 20215</t>
  </si>
  <si>
    <t xml:space="preserve">Resolucion N°0952 fecha 24 de julio del 2018 </t>
  </si>
  <si>
    <t>Manual de Instructores de Socorristas Militares aprobado por el Comando General de las Fuerzas Militares mediante la Disposición N° 007 de 2014 - Resolucion N° 0952 fecha 24 de julio del 2018 Por la cual se aprueba el Manual de Instructores de Socorritas Miliares</t>
  </si>
  <si>
    <t>Resolucion N° 0952 fecha 24 de julio del 2018 Por la cual se aprueba el Manual de Instructores de Socorritas Miliares</t>
  </si>
  <si>
    <t>El ESM bajo el programa de Salud Operacional deben tener en médio electrónico la Directiva Permanente N° 002 de 2015 Políticas de Operación del Sistema Integrado de Atención, Evacuación y Traslado Médico-SIATEM.</t>
  </si>
  <si>
    <t>ESTE PARAMETRO NO APLICA PARA LA DIGSA ES POTESTAD DE  CADA DISAN O JEFSA  ESTABLECERLO</t>
  </si>
  <si>
    <t>El ESM bajo el programa de Salud Operacional deben tener en médio electrónico y fisico los Lineamientos de Sanidad en campaña y soportes de la implementación vigentes</t>
  </si>
  <si>
    <t xml:space="preserve">Cuentan con el programa de Medicina Naval y del Buceo y soportes de la implementación si le aplica. </t>
  </si>
  <si>
    <t xml:space="preserve">Cuentan con el programa de Medicina Naval de Buceo aplica solamente para el DISAN- Hospital Naval de Cartagena-DMBM. </t>
  </si>
  <si>
    <t xml:space="preserve">El ESM bajo el programa de Salud Operacional deben conocer las principales causas de morbilidad que se presentan en el teatro operacional. </t>
  </si>
  <si>
    <t>Interdependencia de Servicios</t>
  </si>
  <si>
    <t xml:space="preserve">El ESM bajo el programa de Salud Operacional deben conocer los canales de comunicación con los Centros de Operaciones que permitan la utilización de medios operacionales en apoyo a la atención, evacuación y traslado de pacientes heridos y/o enfermos al primer eslabón de atención en salud. </t>
  </si>
  <si>
    <t>LAS DISAN Y JEFSA LOS ESTABLECEN  MEDIANTE PROTOCOLOS INTERNOS DANDO CUMPLIMIENTO A LA ACTUALIZACION DE LOS ANEXOS DE LA DIRECTIVA PERMANENTE N° 002 de 2015 Políticas de Operación del Sistema Integrado de Atención, Evacuación y Traslado Médico-SIATEM.</t>
  </si>
  <si>
    <t>Historias clínicas y registros</t>
  </si>
  <si>
    <t xml:space="preserve">Se realizan las fichas pre y post operacionales al personal que asiste al teatro de operaciones, dejando soporte de resultados. </t>
  </si>
  <si>
    <t>RESULTADO POR ESTÁNDAR SOPE ARC</t>
  </si>
  <si>
    <t>Infraestructura</t>
  </si>
  <si>
    <t>Interdependencia de servicios</t>
  </si>
  <si>
    <t>AUTOEVALUACIÓN DE CAPACIDAD TECNOLÓGICA Y CIENTÍFICA DEL SSFM</t>
  </si>
  <si>
    <t>SALUD OPERACIONAL FUERZA AÉREA</t>
  </si>
  <si>
    <t>OBSERVACONES</t>
  </si>
  <si>
    <t>Estándar de dotación
Complejidad baja</t>
  </si>
  <si>
    <t>Modalidades extramural y telemedicina - prestador remisor</t>
  </si>
  <si>
    <t>Para las ambulancias terrestres, fluviales y marítimas</t>
  </si>
  <si>
    <t>Cumplen con los criterios definidos para todos los servicios y adicionalmente, cuentan con:</t>
  </si>
  <si>
    <t>Desfibrilador externo automático, incluyendo electrodos adhesivos para adultos y pediátricos, con fecha de vencimiento vigente.</t>
  </si>
  <si>
    <t>Fonendoscopio adulto y pediátrico</t>
  </si>
  <si>
    <t>Tensiómetro adulto y pediátrico.</t>
  </si>
  <si>
    <t xml:space="preserve"> Equipo eléctrico de aspiración de urgencia con todos sus accesorios (manguera de succión y sondas de aspiración de varios tamaños).</t>
  </si>
  <si>
    <t>Aspirador nasal manual.</t>
  </si>
  <si>
    <t>Glucómetro.</t>
  </si>
  <si>
    <t>Torniquetes para el control de hemorragias.</t>
  </si>
  <si>
    <t>Camilla principal con sistema de anclaje y cinturones de seguridad o correas para asegurar el paciente.</t>
  </si>
  <si>
    <t>Camilla secundaria para inmovilización espinal y correas para asegurar el paciente.</t>
  </si>
  <si>
    <t>Tabla espinal corta o chaleco de extracción vehicular.</t>
  </si>
  <si>
    <t>Atril portasuero de dos ganchos.</t>
  </si>
  <si>
    <t>Silla de ruedas portátil, liviana y plegable, con una capacidad de carga de mínimo 120 kg. Deberá tener mínimo dos cinturones de sujeción para el paciente y para su transporte al interior de la ambulancia.</t>
  </si>
  <si>
    <t>Pinzas de Magill.</t>
  </si>
  <si>
    <t>Tijeras de material o cortatodo.</t>
  </si>
  <si>
    <t>Riñonera.</t>
  </si>
  <si>
    <t>Pato para mujeres.</t>
  </si>
  <si>
    <t>Pato para hombres.</t>
  </si>
  <si>
    <t>Lámpara de mano (linterna) con baterías de repuesto.</t>
  </si>
  <si>
    <t>Manta térmica aluminizada.</t>
  </si>
  <si>
    <t>Oxígeno medicinal con capacidad total de almacenamiento de mínimo tres (3) metros cúbicos permanentes disponibles.</t>
  </si>
  <si>
    <t>Oxígeno medicinal portátil de mínimo 0.5 metros cúbicos para permitir el desplazamiento de las camillas manteniendo el suministro de oxígeno medicinal al paciente.</t>
  </si>
  <si>
    <t>Conjunto para inmovilización que cuenta con inmovilizadores cervicales graduables, adulto (2) y pediátrico (2), inmovilizadores laterales de cabeza, inmovilizadores para extremidades superiores e inferiores.</t>
  </si>
  <si>
    <t>Resucitador pulmonar manual.</t>
  </si>
  <si>
    <t>Los equipos biomédicos deben contar con sistema de fijación específico al vehículo sin detrimento de su operación.</t>
  </si>
  <si>
    <t>Monitor de signos vitales con accesorios adultos y pediátricos que cuenta como mínimo con:</t>
  </si>
  <si>
    <t>Trazado electrocardiográfico si no está incorporado en el desfibrilador</t>
  </si>
  <si>
    <t>Presión no invasiva</t>
  </si>
  <si>
    <t>Saturación de oxígeno que puede estar integrado en el monitor o externo</t>
  </si>
  <si>
    <t>Complejidad mediana</t>
  </si>
  <si>
    <t>Para las ambulancias terrestres, fluviales y marítimas:</t>
  </si>
  <si>
    <t>Cumple con los criterios definidos para la baja complejidad y adicionalmente cuenta con:</t>
  </si>
  <si>
    <t>Desfibrilador bifásico con capacidad de realizar cardioversión sincrónica y marcapasos transcutáneo, baterías mínimas para 4 horas con paletas (adulto y pediátrico). No requiere el desfibrilador definido en baja complejidad.</t>
  </si>
  <si>
    <t>Ventilador para traslado, de acuerdo con la edad del paciente (adulto y pediátrico) que cuenta con las siguientes especificaciones:</t>
  </si>
  <si>
    <t>Dos modos de volumen y modos de presión</t>
  </si>
  <si>
    <t>Batería mínimo para 4 horas.</t>
  </si>
  <si>
    <t>Fracción inspirada de oxígeno -fio2.</t>
  </si>
  <si>
    <t>Indicación de volumen corriente y minuto.</t>
  </si>
  <si>
    <t>Indicación de presión máxima y plateu.</t>
  </si>
  <si>
    <t>Presión positiva al final de la espiración - PEEP, frecuencia respiratoria máxima de la máquina y del paciente (respiración espontánea)</t>
  </si>
  <si>
    <t>Alarmas auditivas y visuales de presión, volumen, apnea, presión de aire, oxígeno medicinal y batería baja.</t>
  </si>
  <si>
    <t>Sistema de conexión rápida al oxígeno medicinal y al aire medicinal, la conexión al aire medicinal podrá ser reemplazado por turbina integrada al equipo.</t>
  </si>
  <si>
    <t>Modos de control, asistido/control y presión positiva continua en la vía aérea - CPAP.</t>
  </si>
  <si>
    <t>Equipo de órganos de los sentidos, con baterías de repuesto.</t>
  </si>
  <si>
    <t>Dos bombas de infusión o una con dos canales, con batería mínimo para 4 horas.</t>
  </si>
  <si>
    <t xml:space="preserve"> Medidor de pico flujo.</t>
  </si>
  <si>
    <t>Laringoscopio con hojas rectas y curvas neonatales, pediátricas y adulto.</t>
  </si>
  <si>
    <t>Para traslado neonatal, cumple con lo anterior y adicionalmente cuenta con:</t>
  </si>
  <si>
    <t>Incubadora pediátrica portátil.</t>
  </si>
  <si>
    <t>Adicional a lo exigido para el ventilador mecánico de transporte adulto / pediátrico, el ventilador neonatal cuenta con control de flujo y tiempo inspiratorio.</t>
  </si>
  <si>
    <t>Para ambulancias aéreas</t>
  </si>
  <si>
    <t>Adicional a lo establecido para transporte terrestre, marítimo y fluvial en mediana complejidad, cuenta con:</t>
  </si>
  <si>
    <t xml:space="preserve"> La capacidad de almacenamiento del sistema de oxígeno medicinal permite su suministro al paciente durante el trayecto desde el origen al destino, contemplando además contingencias por espera y cierre de aeropuertos.</t>
  </si>
  <si>
    <t>Camilla del paciente que cuenta con cinturones de seguridad y está debidamente asegurada a la estructura de la aeronave.</t>
  </si>
  <si>
    <t>Los equipos biomédicos están certificados para transporte aéreo por parte del fabricante de tal manera que se garantice su funcionamiento bajo cualquier condición de vuelo y en especial, ante cambios de presión barométrica, vibración, turbulencia y temperaturas extremas, aceleración y desaceleración y no afecten los sistemas de radio y de navegación de la aeronave cuando estén en uso.</t>
  </si>
  <si>
    <t xml:space="preserve"> Los equipos biomédicos cuentan con:</t>
  </si>
  <si>
    <t>Certificados EMI: interferencia electromagnética.</t>
  </si>
  <si>
    <t>Certificado de prueba de interferencia de radio frecuencia (RFI).</t>
  </si>
  <si>
    <t>El Dispensario Medico debe contar con Instructores Socorrista Militar formado por DIGSA.</t>
  </si>
  <si>
    <t>En el Dispensario Medico con sus Instructores Socorrista Militar y Talento Humano, coordinan capacitaciones en primer respondiente y /o Primeros Auxilios Basicos y Psicolgia apoya en Primeros Auxilios Psicologicos.</t>
  </si>
  <si>
    <t>El Dispensario Medico, por Talento Humano, deberá nombrar un señor Oficial Medico para formar parte del Programa de Salud Operacional junto con el Coordinador Salud Operacional Suboficial- preferiblemente tambien Instructor de Socorristas Militares para manejo del centro de comunicaciones inmediato y coordinacion de asistencia medica y/o SIATEM que se requieran en las operaciones, de igual manera apoyando la toma de decisiones y procesos del Programa</t>
  </si>
  <si>
    <t>Cumple con los criterios que le sean aplicables de todos los servicios y adicionalmente el prestador define los medicamentos, dispositivos médicos e insumos requeridos de acuerdo con lo documentado en el estándar de procesos prioritarios.</t>
  </si>
  <si>
    <t>Cuenta con:</t>
  </si>
  <si>
    <t>Oxígeno medicinal.</t>
  </si>
  <si>
    <t>Aditamento supraglótico de varias tallas adulto y pediátrico.</t>
  </si>
  <si>
    <t>Cumple con los criterios que le sean aplicables de todos los servicios y adicionalmente cuenta con convenio o contrato escrito vigente con un banco de sangre, certificado por la autoridad competente para el suministro de componentes sanguíneos y la realización de pruebas transfusionales.</t>
  </si>
  <si>
    <t>Cumple con los criterios definidos para ambulancias terrestres, fluviales y marítimas en la baja complejidad y adicionalmente cuenta con:</t>
  </si>
  <si>
    <t>Los medicamentos, dispositivos médicos e insumos definidos por el prestador de servicios de salud de acuerdo con la morbilidad, riesgos de complicaciones más frecuentes y lo documentado para el procedimiento de reanimación cardio cerebro pulmonar.</t>
  </si>
  <si>
    <t>Adicional a lo establecido para transporte terrestre, marítimo y fluvial en media complejidad:</t>
  </si>
  <si>
    <t>Los elementos acondicionados para el transporte de insumos y medicamentos (maletas, maletines, gabinetes, etc.) Son de material resistente, lisos, lavables, sin bordes agudos o filos cortantes con cierres seguros para evitar la apertura involuntaria y su sujeción a la aeronave está aprobada por la unidad administrativa especial de la aeronáutica civil – UAEAC.</t>
  </si>
  <si>
    <t xml:space="preserve">los aviones fuerza aerea cuentan con aval </t>
  </si>
  <si>
    <t xml:space="preserve"> Los elementos acondicionados para el transporte de insumos y medicamentos (maletas, maletines, gabinetes, etc.), llevan el nombre correspondiente y los colores de identificación de acuerdo con su especialidad, así: azul: sistema respiratorio; rojo: sistema circulatorio; amarillo: pediátrico; verde: quirúrgico y accesorios.</t>
  </si>
  <si>
    <t>NUESTROS INSUMOS LLEVAN SEMAFORIZACION POR VIGENCIA DE EXPIRACION  , NO ESTAN IDENTIFICADOS CON COLORES COMO ACA DESCRIBE ,</t>
  </si>
  <si>
    <t>Complejidades baja y mediana</t>
  </si>
  <si>
    <t>Para las ambulancias terrestres, fluviales, marítimas y aéreas:</t>
  </si>
  <si>
    <t>Cumple con los criterios que le sean aplicables de todos los servicios y adicionalmente cuenta con la siguiente información documentada:</t>
  </si>
  <si>
    <t>Manejo de urgencias.</t>
  </si>
  <si>
    <t>Remisión que incluya traslado de niños y personas en abandono o sin acompañante.</t>
  </si>
  <si>
    <t>Atención en salud de pacientes con problemas y trastornos en salud mental o consumo de sustancias psicoactivas.</t>
  </si>
  <si>
    <t>Rutinas permanentes de mantenimiento preventivo y correctivo del vehículo.</t>
  </si>
  <si>
    <t>Aseo, limpieza y desinfección de la ambulancia, que incluya las rutinas para su realización.</t>
  </si>
  <si>
    <t xml:space="preserve">SE REALIZA TODOS LOS DIAS POR TRIPULACION DE ROJO </t>
  </si>
  <si>
    <t>Medicamentos, dispositivos médicos e insumos en los procedimientos que se realicen.</t>
  </si>
  <si>
    <t xml:space="preserve">El Dispensario Medico bajo el programa de Salud Operacional deberá Desarrollar los cursos de enfermeros de combate. </t>
  </si>
  <si>
    <t>ARTICULO</t>
  </si>
  <si>
    <t>MODO DE VERIFICACIÓN</t>
  </si>
  <si>
    <t>HALLAZGO</t>
  </si>
  <si>
    <t>TALENTO HUMANO</t>
  </si>
  <si>
    <t>Todas las modalidades</t>
  </si>
  <si>
    <t>11.1.1</t>
  </si>
  <si>
    <t>El talento humano en salud y otros profesionales que se relacionan con la atención o resultados en salud de los usuarios, cuentan con los títulos, según aplique, de educación superior o certificados de aptitud ocupacional, expedidos por la entidad educativa competente. En el caso de títulos o certificados obtenidos en el extranjero, copia de la resolución de convalidación expedida por el Ministerio de Educación Nacional</t>
  </si>
  <si>
    <t>Se debe verificar con cada talento humano la copia del título o certificado de aptitud ocupacional emitida por la entidad educativa autorizada, lo cual aplica también para los posgrados.
El término “Otros profesionales” hace referencia a lo requerido en algunos servicios, por ejemplo: Laboratorio Clínico: Talento humano profesional que cuenta con constancia de asistencia en las acciones de formación continua en las actividades relacionadas con el laboratorio clínico, tales como biólogos, microbiólogos, entre otros. Hospitalización Paciente Crónico: Otros profesionales de la salud de acuerdo con el plan de tratamiento, hace referencia al talento humano adicional al relacionado en “cuenta con” y “disponibilidad” del servicio, tales como: bacteriólogo, terapeuta física, respiratoria,</t>
  </si>
  <si>
    <t>El talento humano en salud cuenta con copia de la resolución de autorización del ejercicio expedido por la autoridad competente o inscripción en el Registro Único Nacional de Talento Humano en Salud -ReTHUS.</t>
  </si>
  <si>
    <t>Todos los profesionales de la salud deben tener autorización para ejercer (pregrado). Ninguno puede ejercer sin esta autorización. La forma de verificar es con la autorización del ejercicio profesional emitida por la Entidad Departamental o Distrital de Salud o por el Ministerio de Salud y Protección Social para los graduados antes de la entrega de funciones al Colegio profesional correspondiente. A partir de ese momento verificar inscripción en RETHUS.
Psicólogos, Gerontólogos, técnicos y tecnólogos, técnicos profesionales y ocupacionales, deben presentar la autorización del ejercicio emitida por la correspondiente entidad Departamental o Distrital de Salud o el Ministerio de Salud y Protección Social.
Los médicos especialistas en medicina laboral requieren Resolución para ejercer su especialidad de acuerdo a la Resolución 4502 de 2012.
La única especialidad médica que requiere autorización para ejercer es la Anestesiología. La autorización debe ser expedida por el Ministerio de Salud y Protección Social. Ningún especialista en anestesiología puede ejercer sin la respectiva autorización.
Las demás especialidades se debe verificar mediante el título otorgado por la Institución de educación superior reconocida por el Estado o el registro en el RETHUS realizado por el Colegio profesional correspondiente. 
Se debe tener en cuenta en la verificación del RETHUS: Las sanciones, cuando existan, la autorización queda suspendida.
Si no se encuentra el registro del profesional por el tiempo que se puede demorar el colegio profesional correspondiente en subir la información, (teniendo en cuenta que por norma son 15 días hábiles), se deberá revisar la autorización del ejercicio mediante los documentos físicos.</t>
  </si>
  <si>
    <t>El ESM determina la cantidad necesaria de talento humano requerido para cada uno de los servicios ofertados y prestados, de acuerdo con la capacidad instalada, la relación entre oferta y demanda, la oportunidad en la prestación, tiempo de la atención y el riesgo en la atención. Este criterio no aplica para el profesional independiente de salud</t>
  </si>
  <si>
    <t>La cuantificación del talento humano debe evidenciarse en un documento que describa la metodología utilizada y el resultado del cálculo. La cuantificación debe realizarse por servicio, teniendo en cuenta: • Modalidades • Complejidades cuando aplique • Días, turnos y horarios según aplique. • Capacidad instalada • Demanda histórica</t>
  </si>
  <si>
    <t>El ESM que actúe como escenario de práctica formativa en el área de la salud, cuenta con:</t>
  </si>
  <si>
    <t>Verificar la vigencia del convenio o convenios, dependiendo de las instituciones educativas que tengan alianzas educativas con el prestador.
Verificar el estudio de capacidad instalada el cual debe corresponder a un documento institucional que describa la metodología utilizada para cuantificar el número máximo de estudiantes que simultáneamente pueden acceder por cada programa de formación.
El documento debe incluir además de lo requerido en el criterio, las siguientes variables:
• Modalidades y complejidades teniendo en cuenta la capacidad instalada reportada de los servicios.</t>
  </si>
  <si>
    <t>4.1</t>
  </si>
  <si>
    <t>• Convenio vigente con la institución educativa autorizada por la entidad competente.</t>
  </si>
  <si>
    <t>4.2</t>
  </si>
  <si>
    <r>
      <rPr>
        <sz val="11"/>
        <color theme="1"/>
        <rFont val="Calibri"/>
        <family val="2"/>
      </rPr>
      <t>•</t>
    </r>
    <r>
      <rPr>
        <sz val="8.8000000000000007"/>
        <color theme="1"/>
        <rFont val="Calibri"/>
        <family val="2"/>
      </rPr>
      <t xml:space="preserve"> </t>
    </r>
    <r>
      <rPr>
        <sz val="11"/>
        <color theme="1"/>
        <rFont val="Calibri"/>
        <family val="2"/>
        <scheme val="minor"/>
      </rPr>
      <t>Información documentada de los mecanismos de supervisión permanente del personal en entrenamiento.</t>
    </r>
  </si>
  <si>
    <t>4.3</t>
  </si>
  <si>
    <t>• Estudio de capacidad instalada en el cual se determine el número máximo de estudiantes que simultáneamente puedan acceder por programa de formación y por jornada, para cada uno de los servicios que se utilicen como escenarios de práctica formativa en el área de la salud, estudio que debe ser elaborado teniendo en cuenta los “lineamientos de referencia para la asignación de cupos de estudiantes en escenarios clínicos” publicados por el Ministerio de Salud y Protección Social.</t>
  </si>
  <si>
    <t>En los servicios de salud diferentes al servicio de consulta externa especializada de dolor y cuidado paliativo, donde se atienden pacientes con enfermedades terminales, crónicas, degenerativas e irreversibles, a los cuales se les decida como conducta médica; como parte del plan integral de cuidado que gestiona el equipo de salud, o por solicitud del paciente; el manejo del dolor y cuidado paliativo, el profesional de la medicina tratante cuenta con constancia de asistencia en las acciones de formación continua en el manejo del dolor y cuidado paliativo, cuando no sea especialista en dolor y cuidado paliativo</t>
  </si>
  <si>
    <t>La constancia de asistencia en las acciones de formación continua en el manejo del dolor y cuidado paliativo, corresponde a la definición de acciones de formación continua del Manual adoptado por la Resolución 3100 de 2019.</t>
  </si>
  <si>
    <t>El talento humano en salud de los servicios de atención del parto, cuidado intensivo y cuidado intermedio neonatal, pediátrico y adultos, cuentan con constancia de asistencia en las acciones de formación continua para la gestión del duelo</t>
  </si>
  <si>
    <t>En los servicios de salud donde se realicen imágenes diagnósticas por ultrasonido, cuenta con médico especialista en radiología e imágenes diagnósticas también podrán realizar imágenes diagnosticas aquellos médicos especialistas, quienes en su pensum o formación académica hayan adquirido los conocimientos del manejo e interpretación del espectro electromagnético, del ultrasonido especialmente, así como de las radiaciones ionizantes para establecer el diagnóstico o el tratamiento de las enfermedades inherentes a su especialidad, para lo cual deberá acreditar el respectivo certificado</t>
  </si>
  <si>
    <t>El certificado debe ser expedido por la Institución educativa reconocida por el Estado donde se haya realizado la especialización.</t>
  </si>
  <si>
    <t>Los profesionales de la medicina de los servicios de hospitalización de baja, mediana y alta complejidad, hospitalización paciente crónico con y sin ventilador, cuidados intensivos neonatales, pediátricos y adultos; urgencias y servicios del grupo quirúrgico en modalidad intramural, cuentan con certificación vigente de aprobación de la evaluación de competencias esenciales para el cuidado de la donante expedida por el Instituto Nacional de Salud</t>
  </si>
  <si>
    <t>Se debe verificar que la constancia de asistencia en las acciones de formación continua sea expedida por una entidad que se encuentra en el listado de entidades formadoras de competencias del cuidado del donante, publicado por el Instituto Nacional de Salud. Pueden acceder al link:
https://apps.ins.gov.co/Trasplantes/frm/ofert ante/ListadoOfertantesPublico</t>
  </si>
  <si>
    <t>Los ESM  con servicios de cuidado intensivo pediátrico  y adulto que adicionalmente habiliten el servicio quirúrgico de neurocirugía, tienen disponibilidad  de coordinador operativo de trasplantes</t>
  </si>
  <si>
    <t>El Coordinador operativo de trasplantes, es el médico que realiza actividades propias de la gestión operativa de la donación en las ESM habilitadas con programas de trasplantes o en las ESM generadoras, que incluye la promoción, identificación, detección de donantes potenciales, obtención del consentimiento informado familiar y manejo de los donantes de órganos y tejidos, entre otros. No existe un título formal de “coordinador operativo de trasplantes”, se verifican las acciones de formación continua. (Constancia de asistencia) La disponibilidad del coordinador operativo de trasplantes debe soportarse mediante un contrato o convenio que certifique la vinculación del médico que realizará las actividades propias de la gestión operativa de donación en la ESM. La ESM debe haber inscrito el coordinador operativo de trasplantes en el Sistema Nacional de Información RedDataINS©, evidenciando el certificado que le expide el INS a través de RedDataINS©</t>
  </si>
  <si>
    <t>El talento humano en salud de los servicios de salud de los grupos de consulta externa, internación y el servicio de urgencias, cuentan con constancia de asistencia en las acciones de formación continua en la atención integral en salud de las personas víctimas de violencia sexual</t>
  </si>
  <si>
    <t>Se debe verificar la existencia de la constancia de asistencia en las acciones de formación continua en la atención integral en salud de las personas víctimas de
violencia sexual debe basar su contenido en lo establecido en la Resolución 459 de 2012.</t>
  </si>
  <si>
    <t>El talento humano en salud de los servicios de transporte asistencial, atención prehospitalaria y urgencias, cuentan con constancia de asistencia en las acciones de formación continua en la atención a personas víctimas de ataques con agentes químicos</t>
  </si>
  <si>
    <t>Se debe verificar la existencia de la constancia de asistencia en las acciones de formación continua en la atención a personas víctimas de ataques con agentes químicos debe basar su contenido en lo establecido en la Resolución 4568 de 2014.</t>
  </si>
  <si>
    <t>Cuando en un servicio de salud se realicen “pruebas en el punto de atención del paciente – (Point of Care Testing –POCT)”, el talento humano en salud que las realice, con excepción del profesional de bacteriología cuenta con constancia de asistencia en las acciones de formación continua en el manejo de estas pruebas</t>
  </si>
  <si>
    <t>La constancia de asistencia en las acciones de formación continua para el manejo de pruebas en el punto atención del paciente- (Point of Care Testing – POCT), cumple con la definición de certificado de formación del manual adoptado por la norma de habilitación vigente.</t>
  </si>
  <si>
    <t>Procedimientos bajo sedación</t>
  </si>
  <si>
    <t>Las constancias de asistencia en las acciones de formación continua requeridas en este punto, cumplen la definición de certificado de formación del manual adoptado por la norma de habilitación vigente.
La clasificación de grado de sedación debe quedar registrada en la historia clínica del paciente, por lo tanto, donde se realice sedación, se debe verificar el registro en la historia clínica.</t>
  </si>
  <si>
    <t>13.1</t>
  </si>
  <si>
    <t>• Cuando fuera de salas de cirugía se realicen procedimientos bajo sedación Grado I y II, adicional al profesional de salud que realiza el procedimiento, cuenta con:</t>
  </si>
  <si>
    <t>13.1.1</t>
  </si>
  <si>
    <t>• Profesional de la medicina especialista en anestesiología, o profesional de la medicina o profesional de la odontología, según aplique, el cual será el encargado de administrar el medicamento y realizar el monitoreo continuo del paciente (registro de signos vitales y la respuesta a la sedación).</t>
  </si>
  <si>
    <t>13.1.2</t>
  </si>
  <si>
    <t>• Todos los profesionales, a excepción del profesional de la medicina especialista en anestesiología, deben demostrar constancia de asistencia a curso de formación continua en soporte vital básico y sedación.</t>
  </si>
  <si>
    <t>13.1.3</t>
  </si>
  <si>
    <t>• Para sedación con óxido nitroso en odontología, el profesional de la odontología cuenta con constancia de asistencia en las acciones de formación continua para el uso clínico y práctico de este gas.</t>
  </si>
  <si>
    <t>13.2</t>
  </si>
  <si>
    <t>• Cuando fuera de salas de cirugía, se realicen procedimientos bajo sedación Grado III, adicional al profesional de salud que realiza el procedimiento, cuenta con profesional de la medicina con especialidad médico - quirúrgica, quien será el responsable de administrar la sedación.</t>
  </si>
  <si>
    <t>Verificar las hojas de vida del talento humano que participo en la realización del procedimiento de sedación y los registros de la sedación en la historia clínica.</t>
  </si>
  <si>
    <t>13.3</t>
  </si>
  <si>
    <t>• Cuando fuera de salas de cirugía, se realicen procedimientos bajo sedación Grado IV, adicional al profesional de salud que realiza el procedimiento, cuenta con profesional de la medicina especialista en anestesiología, quien será el responsable de administrar la sedación</t>
  </si>
  <si>
    <t>13.4</t>
  </si>
  <si>
    <t>• Cuenta con profesional de la medicina especialista en anestesiología cuando la atención se trate de pacientes con características particulares: poco colaboradores; edades extremas; con enfermedades severas: cardíacas, pulmonares, hepáticas, renales o del sistema nervioso central; cualquier alteración del grado de consciencia, con obesidad mórbida, con apnea del sueño, embarazadas, o quienes abusan del alcohol o de las drogas; antecedentes de sedación fallida o que presentaron efectos adversos a algún medicamento utilizado en la sedación, por tener un elevado riesgo de desarrollar complicaciones relacionadas con la sedación o analgesia.</t>
  </si>
  <si>
    <t>Modalidad de telemedicina prestador remisor - prestador de referencia</t>
  </si>
  <si>
    <t>Adicional a los criterios del estándar de talento humano enunciados que le aplique, el talento humano en salud que presta directamente un servicio de salud bajo la modalidad de telemedicina cuenta con constancia de asistencia en las acciones de formación continua en el manejo de la tecnología utilizada por el prestador, los procesos y herramientas inherentes a la prestación de servicios bajo esta modalidad.</t>
  </si>
  <si>
    <t>La constancia de asistencia en las acciones de formación continua requeridas en este punto, cumple con la definición de certificado de formación del manual adoptado por la norma de habilitación vigente. Esta constancia debe evidenciar formación del talento en: • Operación de las plataformas tecnológicas y del sistema de información clínico. • Aspectos normativos de la telemedicina en Colombia • Manejo de los dispositivos que se utilicen para monitorización remota de signos vitales, imágenes médicas análogas y digitales, entre otros, según aplique.</t>
  </si>
  <si>
    <t>Edificaciones de uso exclusivo en salud</t>
  </si>
  <si>
    <t>11.1.2</t>
  </si>
  <si>
    <t>Los servicios de salud de urgencias, de atención del parto, hospitalarios y de cirugía que realicen procedimientos quirúrgicos no ambulatorios, solo se pueden prestar en edificaciones de uso exclusivo de salud.</t>
  </si>
  <si>
    <t>Se debe verificar en la licencia de construcción que el destino de la edificación sea de uso exclusivo de salud. Lo definido en el criterio no restringe que en la edificación se pueda contar con establecimientos que ofrezcan venta de productos comerciales para el confort de los usuarios, si ellos no interfieren en la prestación de los servicios de salud. No es competencia de la norma de habilitación regular los establecimientos de otro sector que estén dentro de las instituciones de salud.</t>
  </si>
  <si>
    <t>Los servicios de salud de: urgencias, cirugía y del grupo de internación, así como en los servicios de salud donde se realice el proceso de esterilización, deben contar con ambiente de aseo de uso exclusivo</t>
  </si>
  <si>
    <t>Si estos servicios se prestan en varios niveles de una edificación, se debe contar con un ambiente de aseo por cada nivel.</t>
  </si>
  <si>
    <t>Cuando en una edificación de uso exclusivo de salud funcione más de un El ESM con servicios de los grupos de consulta externa y apoyo diagnóstico y complementación terapéutica, cada prestador cuenta con infraestructura separada y delimitada físicamente. Se pueden compartir los siguientes ambientes y áreas: aseo, salas de espera y unidades sanitarias.</t>
  </si>
  <si>
    <t>Verificar la existencia y disponibilidad de ambientes y áreas: aseo, salas de espera y unidades sanitarias.</t>
  </si>
  <si>
    <t>Las edificaciones donde se presten servicios de salud de urgencias y del grupo de internación, cuentan con tanque de almacenamiento de agua para el consumo humano que garantice como mínimo una reserva de 24 horas de servicio continuo, calculado con base en el consumo de 600 lt por cama/camilla día</t>
  </si>
  <si>
    <t>El volumen del tanque debe ser suficiente para garantizar la reserva de agua para 24 horas. Se calcula a partir de la sumatoria de todos los tipos de camas del grupo de internación (hospitalización, camas de cuidados intensivos, intermedios, etc y las camillas de observación de urgencias, X 600 l/día. Adicionalmente, se debe solicitar la ficha técnica de la capacidad de los tanques de agua de la edificación. El criterio no aplica el servicio básico para el consumo de sustancia psicoactivas por tratarse de una internación en infraestructura no hospitalaria.</t>
  </si>
  <si>
    <t>Cuando El ESM cuente con más de una infraestructura y estas se puedan vincular funcionalmente entre sí, lo harán mediante túnel o puente cubierto, o muro(s) colindante(s) que cuente(n) con acceso(s) que intercomunique(n) las infraestructuras, de uso exclusivo del prestador y adicionalmente cumplen con las siguientes características:</t>
  </si>
  <si>
    <t>Cuando se evidencien dos o más infraestructuras o edificaciones de un mismo prestador, vinculadas funcionalmente, se deben verificar las características establecidas normativamente para el tipo de vinculación: Probar el ancho de los accesos, utilizando camillas, sillas de ruedas, equipos biomédicos etc.</t>
  </si>
  <si>
    <t>5.1</t>
  </si>
  <si>
    <t>• Ancho que permita la movilización de camas, camillas, sillas de ruedas, equipos biomédicos y personal para el traslado de los pacientes en condiciones seguras.</t>
  </si>
  <si>
    <t>5.2</t>
  </si>
  <si>
    <t>• El piso del túnel o puente debe ser uniforme y de material antideslizante o con elementos que garanticen esta propiedad en todo su recorrido, con pasamanos a ambos lados y con protecciones laterales hacia espacios libres</t>
  </si>
  <si>
    <t>5.3</t>
  </si>
  <si>
    <t>• Lo anterior siempre y cuando la norma urbanística de la jurisdicción donde se localizan las sedes haya aprobado esta forma de vinculación funcional entre las mismas</t>
  </si>
  <si>
    <t>5.4</t>
  </si>
  <si>
    <t>• Esta edificación se podrá habilitar como una o varias sedes, de acuerdo con lo que determine el prestador de servicios de salud.
Todo lo anterior siempre y cuando la norma urbanística de la jurisdicción donde se localizan las sedes haya aprobado esta forma de vinculación funcional entre las mismas</t>
  </si>
  <si>
    <t>Edificaciones de uso mixto</t>
  </si>
  <si>
    <t>Cuando en una edificación de uso mixto funcione más de un prestador de servicios de salud, cada uno cuenta con infraestructura separada y delimitada físicamente. Se pueden compartir las salas de espera y las unidades sanitarias</t>
  </si>
  <si>
    <t>Para verificar este criterio, se debe tener en cuenta la definición de edificación de uso mixto del Manual adoptado por la norma de habilitación vigente.
El ESM debe contar con infraestructura separada y delimitada físicamente y se pueden compartir las salas de espera y las unidades sanitarias.</t>
  </si>
  <si>
    <t>En edificaciones de uso mixto pueden funcionar Los ESM de servicios de salud que oferten y presten servicios de los grupos de consulta externa, de apoyo diagnóstico y complementación terapéutica y los servicios del grupo quirúrgico que realicen exclusivamente procedimientos de cirugía ambulatoria</t>
  </si>
  <si>
    <t>Se debe verificar en la licencia de construcción que el destino de la edificación sea de uso mixto (comercio, oficinas, etc.). En edificaciones de uso mixto no se pueden habilitar servicios del grupo de internación en ninguna de sus modalidades.</t>
  </si>
  <si>
    <t>Edificaciones de uso exclusivo en salud y edificaciones de uso mixto</t>
  </si>
  <si>
    <t>Los ESM de servicios de salud ubicados en edificaciones de hasta tres (3) pisos o niveles contados a partir del nivel más bajo construido, y que funcionen en segundo o tercer nivel o piso, cuentan con ascensor o rampa o sistema alternativo de elevación. El sistema alternativo de elevación no puede ser utilizado cuando se presten servicios hospitalarios, cirugía, urgencias, o de atención del parto</t>
  </si>
  <si>
    <t>Los niveles más bajos construidos hacen referencia a los sótanos. Donde no existen sótanos, se cuenta desde el primer nivel o piso, El sistema alternativo de elevación aplica al servicio básico para el consumo de sustancia psicoactivas por tratarse de una internación en infraestructura no hospitalaria Cuando un prestador funcione exclusivamente en un primer nivel o piso, no le aplicará lo definido en este criterio. Cuando un prestador funcione en una edificación de uso mixto, el “cuenta con ascensor” aplica para la edificación.</t>
  </si>
  <si>
    <t>Los sistemas alternativos de elevación deben cumplir con las siguientes condiciones</t>
  </si>
  <si>
    <t>Los sistemas alternativos de elevación son definidos por el prestador y para verificar su cumplimiento, se revisa la ficha técnica y hoja de vida del equipo que soporta el sistema, y su cronograma de mantenimiento preventivo y correctivo.</t>
  </si>
  <si>
    <t>9.1</t>
  </si>
  <si>
    <t>• Su ubicación no interfiera con el acceso y evacuación de los usuarios por las escaleras.</t>
  </si>
  <si>
    <t>9.2</t>
  </si>
  <si>
    <t>• Estén disponibles tanto para el acceso como para la evacuación de los usuarios.</t>
  </si>
  <si>
    <t>9.3</t>
  </si>
  <si>
    <t>• Su manejo sea autónomo.</t>
  </si>
  <si>
    <t>9.4</t>
  </si>
  <si>
    <t>• Garanticen seguridad durante su uso</t>
  </si>
  <si>
    <t>Las edificaciones con más de tres (3) pisos o niveles, contados a partir del nivel más bajo construido, cuentan con ascensor</t>
  </si>
  <si>
    <t>El criterio aplica solamente para edificaciones con más de tres pisos o niveles incluyendo los sótanos. Verificar la hoja de vida del ascensor, su cronograma y soportes de mantenimiento preventivo y correctivo.</t>
  </si>
  <si>
    <t>En edificaciones donde se presten servicios de los grupos de internación, atención del parto, quirúrgicos o urgencias para la movilización de pacientes en camilla, la cabina de los ascensores debe tener las dimensiones interiores mínimas de 2.20 de profundidad y de 1.20 de ancho, que garantice el traslado seguro de los pacientes. Las dimensiones de la cabina podrán ser variables en el o los ascensores que el prestador determine para la movilización de usuarios a pie o en sillas de ruedas</t>
  </si>
  <si>
    <t>Este criterio no aplica para el servicio básico para el consumo de sustancias psicoactivas por tratarse de una internación en infraestructura no hospitalaria.
Con el fin de garantizar el traslado seguro, se debe revisar la ficha técnica y/o los planos del ascensor, que sea tipo camillero corroborando sus dimensiones en metros.
Para la movilización de usuarios a pie o en sillas de ruedas las dimensiones de la cabina podrán ser variables. Se pueden probar las dimensiones de la cabina utilizando una silla de ruedas con su acompañante.</t>
  </si>
  <si>
    <t>Si se tienen escaleras o rampas, el piso debe ser uniforme y de material antideslizante o con elementos que garanticen esta propiedad en todo su recorrido, con pasamanos a uno o ambos lados y con protecciones laterales hacia espacios libres</t>
  </si>
  <si>
    <t>Verificar las características de los pisos y escaleras o rampas de la institución de acuerdo con el criterio.</t>
  </si>
  <si>
    <t>Las edificaciones donde se presten servicios de salud cuentan con suministro de agua, energía eléctrica, conexión a la red de alcantarillado y sistemas de comunicaciones</t>
  </si>
  <si>
    <t>Verificar los recibos correspondientes de la prestación de los servicios públicos definidos en el criterio.
En zonas rurales donde no exista alcantarillado se puede contar alternativa para evacuación de residuos líquidos con documento de la autoridad ambiental donde se evidencie su aprobación. Alternativas de evacuación de residuos líquidos hace referencia por ejemplo a pozos sépticos, pozos de infiltración, entre otros.
El sistema de comunicaciones hace referencia a cualquier tecnología que permita el intercambio de información.</t>
  </si>
  <si>
    <t>En edificaciones donde se presten servicios de cirugía, atención del parto, laboratorio clínico, urgencias, gestión pre transfusional, diálisis, hospitalarios, imágenes diagnósticas, vacunación, servicio farmacéutico y los que requieran cadena de frio, cuentan con planta eléctrica</t>
  </si>
  <si>
    <t>Se aclara que este criterio se da por cumplido con un sistema alternativo de energía, acorde al certificado de cumplimiento de las instalaciones eléctricas. Si durante la verificación evidencia un riesgo deberá notificar al ente competente encargado de las funciones de inspección, vigilancia y control. (Superintendencia de Industria y Comercio u operadores de red)</t>
  </si>
  <si>
    <t>El ESM que utilice equipos generadores de radiaciones ionizantes, cuenta con licencia de práctica médica vigente expedida por la entidad competente</t>
  </si>
  <si>
    <t>Verificar en la licencia de práctica médica la fecha de expedición y vigencia y que haya sido expedida por la entidad competente, adicionalmente que la información contenida en la licencia de práctica médica I o II, corresponda con la información dEl ESM y con lo evidenciado en el servicio, así:
• Nombre del prestador de servicios de salud, a quien se le otorga la licencia, para personas jurídicas se debe evidenciar la razón social y representante legal.
• La dirección registrada debe corresponder a la de la sede donde se utilizarán los equipos generadores de radiaciones ionizantes
• Nombre del oficial de protección radiológica o del encargado de la protección radiológica, según la categoría de la licencia.
• Prácticas médicas autorizadas en la licencia y categoría.
• Listado de los equipos registrados en la licencia identificados con marca, modelo y serie.
Se determinará un incumplimiento al criterio si la información registrada en la licencia no concuerda con lo descrito anteriormente, lo evidenciado en la sede del prestador y en el servicio durante la verificación.
Registrar esta información en el instrumento de verificación.</t>
  </si>
  <si>
    <t>El ESM que utilice fuentes radioactivas cuenta con autorización vigente de empleo de material radiactivo, expedida por la entidad reguladora competente</t>
  </si>
  <si>
    <t>El criterio aplica para equipos que utilicen fuentes o material radiactivo. Se debe consultar la página web del servicio geológico colombiano en asuntos de interés: “Listado de empresas autorizadas para el empleo de material radiactivo.” Verificar que esté vigente la autorización para el empleo de este material, revisando la fecha de expedición y haya sido expedida por la entidad reguladora competente y que coincida con el prestador.</t>
  </si>
  <si>
    <t>Cada El ESM debe contar con el respectivo concepto sanitario que dé cumplimiento a lo establecido en la normatividad sanitaria vigente en aspectos tales como agua para consumo humano, gestión de residuos, control de vectores, orden y aseo, condiciones locativas, entre otros. Este concepto será emitido por las autoridades sanitarias correspondientes, en el marco de sus competencias y debe considerar los servicios de apoyo como lavandería y servicio de alimentación. Cuando estos servicios de apoyo son contratados con terceros, dichos proveedores deben contar con el concepto sanitario correspondiente a la actividad de bienes y servicios que presta</t>
  </si>
  <si>
    <t>La verificación de las condiciones sanitarias como gestión de residuos, control de vectores, orden y aseo, condiciones locativas, entre otros, no son objeto de verificación para habilitar servicios de salud.
El prestador debe contar con el concepto sanitario expedido por la autoridad sanitaria competente, evidenciando:
• Que se encuentre vigente.
• Que haya sido expedido por la autoridad sanitaria correspondiente: Entidad Territorial de Salud de acuerdo con las competencias asignadas por la Ley 715 de 2001.
• Concepto favorable o favorable con requerimientos.
Cuando en el proceso de verificación evidencie un posible riesgo asociado a las condiciones higiénico- sanitario, de debe notificar al área designada por la autoridad competente.
Cuando El ESM contrate con un tercero los servicios de gestión de residuos, control de vectores, orden y aseo, condiciones locativas, alimentación, entre otros, el concepto sanitario debe estar a nombre del contratista. Sin embargo, El ESM debe tener con una copia y debe garantizar que se cuente con los respectivos conceptos sanitarios.</t>
  </si>
  <si>
    <t>Generalidades de los ambientes y las áreas de los servicios y sus características</t>
  </si>
  <si>
    <t>Las áreas y ambientes de todos los servicios de salud cuentan con ventilación e iluminación natural o artificia</t>
  </si>
  <si>
    <t>La verificación de este criterio varía según las condiciones climáticas, en climas cálidos, calientes o húmedos, se debe verificar que existan sistemas de ventilación artificial que mantenga temperaturas adecuadas para las personas.
Los quirófanos de los servicios quirúrgicos, deben contar con sistema de ventilación central que permita la renovación y filtrado del aire.
Las habitaciones de aislamiento deben contar con sistema de ventilación independiente que permita el diferencial de presión de aire negativo o positivo según la patología del paciente.</t>
  </si>
  <si>
    <t>Las áreas de circulación de los servicios están libres de obstáculos de manera que permitan la movilización de pacientes, talento humano, usuarios y equipos biomédicos</t>
  </si>
  <si>
    <t>Observar que los pasillos y áreas de circulación de los servicios estén libres de obstáculos y permitan la movilización de pacientes, talento humano, usuarios y equipos biomédicos.</t>
  </si>
  <si>
    <t>Los ambientes y áreas que hagan parte de cualquier servicio de salud, deben permitir la instalación y movilización de equipos biomédicos y personal necesarios para la atención del paciente en condiciones de rutina o de emergencia</t>
  </si>
  <si>
    <t>El criterio aplica para los ambientes y las áreas de todos los servicios de salud, donde se instalen y movilicen equipos biomédicos y personal para la atención del paciente.</t>
  </si>
  <si>
    <t>En los servicios del grupo quirúrgico, los ambientes y áreas clasificados como no restringidos, semi- restringidos y restringidos, deben señalizarse mediante la demarcación permanente en piso con material lavable y resistente al tráfico pesado, utilizando los siguientes colores:</t>
  </si>
  <si>
    <t>El criterio aplica solamente para los servicios del grupo quirúrgico. Verifique que la señalización y demarcación corresponden con la clasificación relacionada en el criterio.</t>
  </si>
  <si>
    <t>21.1</t>
  </si>
  <si>
    <t>• Verde: Ambientes o áreas no restringidas</t>
  </si>
  <si>
    <t>21.2</t>
  </si>
  <si>
    <t>• Amarillo: Ambientes o áreas semi-restringidas</t>
  </si>
  <si>
    <t>21.3</t>
  </si>
  <si>
    <t>• Roja: Ambientes o áreas restringidas</t>
  </si>
  <si>
    <t>Cada uno de los pisos o niveles de la edificación cuenta con señalización y planos indicativos de las rutas de evacuación, salidas de emergencia y puntos de encuentro, visible al público en general</t>
  </si>
  <si>
    <t>El criterio aplica para todas las edificaciones donde se presten servicios de salud y por consiguiente a todos Los ESM.
La edificación o infraestructura debe estar señalizada y tener visibles los planos indicativos de las rutas de evacuación, salidas de emergencia y puntos de encuentro.</t>
  </si>
  <si>
    <t>Si El ESM  realiza procedimientos de transfusión sanguínea, tiene disponibilidad de un área con iluminación y ventilación natural o artificial, para la ubicación de la dotacion requerida de acuerdo con los componentes sanguíneos a transfundira ubicación de la dotación requerida de acuerdo con los componentes sanguíneos a transfundir</t>
  </si>
  <si>
    <t>Cuando un El ESM realice procedimientos bajo sedación fuera de salas de cirugía, tiene disponibilidad de área o ambiente para la recuperación de pacientes que puede ser la misma área o ambiente donde se realiza el procedimiento, garantizando la privacidad del usuario</t>
  </si>
  <si>
    <t>El área y el ambiente de recuperación, deben garantizar la privacidad y el control del paciente.
El área o ambiente de recuperación no tiene especificaciones en medidas en cuanto a infraestructura.</t>
  </si>
  <si>
    <t>El ESM que realice el proceso de esterilización, cuenta con:</t>
  </si>
  <si>
    <t>Para verificar este criterio, se deben tener en cuenta las definiciones de ambiente y de área del numeral 4.3 del Manual adoptado por la resolución 3100 de 2019. (Se permite ambiente o área según lo defina el prestador) Verificar la señalización de las áreas o ambientes.</t>
  </si>
  <si>
    <t>25.1</t>
  </si>
  <si>
    <t>• Ambiente o área de recibo de material contaminado.</t>
  </si>
  <si>
    <t>25.2</t>
  </si>
  <si>
    <t>• Ambiente o área de lavado.</t>
  </si>
  <si>
    <t>25.3</t>
  </si>
  <si>
    <t>• Ambiente o área de secado.</t>
  </si>
  <si>
    <t>25.4</t>
  </si>
  <si>
    <t>• Ambiente o área de empaque.</t>
  </si>
  <si>
    <t>25.5</t>
  </si>
  <si>
    <t>• Ambiente o área de esterilización</t>
  </si>
  <si>
    <t>25.6</t>
  </si>
  <si>
    <t>• Ambiente o área para almacenamiento del material estéril.</t>
  </si>
  <si>
    <t>25.7</t>
  </si>
  <si>
    <t>• Mesón de trabajo con poceta.</t>
  </si>
  <si>
    <t>25.8</t>
  </si>
  <si>
    <t>• Lavamanos, cuando el proceso se realice fuera del servicio de salud</t>
  </si>
  <si>
    <t>El ESM que contrate el proceso de esterilización, dentro de su infraestructura cuenta con:</t>
  </si>
  <si>
    <t>El criterio aplica a todos Los ESM de servicios de salud que tengan contratado el proceso de esterilización con un tercero. El prestador debe contar en su infraestructura con los ambientes o áreas definidos en el criterio con el fin de dar continuidad al proceso realizado por el contratista.
El contratista no necesariamente debe estar en la infraestructura donde funciona el prestador. El prestador define si es ambiente o área, de acuerdo con sus necesidades y del proceso.
Para edificaciones donde funcionen varios prestadores, podrán compartir el ambiente donde se realiza el proceso de esterilización.</t>
  </si>
  <si>
    <t>26.1</t>
  </si>
  <si>
    <t>• Ambiente o área para lavado, limpieza y desinfección y entrega de material limpio al proveedor</t>
  </si>
  <si>
    <t>26.2</t>
  </si>
  <si>
    <t>• Ambiente o área para la recepción y almacenamiento de material estéril</t>
  </si>
  <si>
    <t>El ESM que realice el proceso de esterilización en una central de esterilización cuenta con los siguientes ambientes y áreas señalizadas unidireccionales y de circulación restringida:</t>
  </si>
  <si>
    <t>Para verificar este criterio, se debe tener en cuenta las definiciones de ambiente y de área del numeral 4.3 del Manual adoptado por la resolución 3100 de 2019.</t>
  </si>
  <si>
    <t>27.1</t>
  </si>
  <si>
    <t>• Ambiente de recibo y lavado de material contaminado.</t>
  </si>
  <si>
    <t>27.2</t>
  </si>
  <si>
    <t>• Ambiente limpio con las siguientes áreas:</t>
  </si>
  <si>
    <t>27.2.1</t>
  </si>
  <si>
    <t xml:space="preserve"> • Área de secado.</t>
  </si>
  <si>
    <t>27.2.2</t>
  </si>
  <si>
    <t>• Área de empaque.</t>
  </si>
  <si>
    <t>27.2.3</t>
  </si>
  <si>
    <t>• Área de esterilización</t>
  </si>
  <si>
    <t>27.3</t>
  </si>
  <si>
    <t>• Ambiente para almacenamiento del material estéril.</t>
  </si>
  <si>
    <t>Características de los ambientes y áreas que pueden ser requeridos en varios servicios de salud</t>
  </si>
  <si>
    <t xml:space="preserve">Consultorio:
Para efectos del presente formato se definen los siguientes tipos de consultorios de acuerdo con la oferta de servicios:
</t>
  </si>
  <si>
    <t>Los criterios definidos en los numerales del 28 al 40 del Manual de inscripción de prestadores y habilitación de servicios de salud, describen las características de los ambientes y las áreas que pueden ser requeridos en el estándar de infraestructura de más de un servicio de salud. Estás definiciones deberán tenerse en cuenta para la verificación, así: Ejemplos:  • En el servicio de hospitalización se requiere central de enfermería. Dicha central se verifica con esta definición. • En algunos servicios se requiere estación de enfermería, en otros servicios puesto de enfermería. Se verifican con estas definiciones. Hay áreas y ambientes que se requieren solo en un servicio determinado, en este caso, el estándar de infraestructura los define en ese servicio específico.</t>
  </si>
  <si>
    <t>28.1</t>
  </si>
  <si>
    <r>
      <rPr>
        <b/>
        <u/>
        <sz val="11"/>
        <color theme="1"/>
        <rFont val="Calibri"/>
        <family val="2"/>
        <scheme val="minor"/>
      </rPr>
      <t>Consultorio donde se realiza examen físico:</t>
    </r>
    <r>
      <rPr>
        <sz val="11"/>
        <color theme="1"/>
        <rFont val="Calibri"/>
        <family val="2"/>
        <scheme val="minor"/>
      </rPr>
      <t xml:space="preserve"> Ambiente con mínimo 10 m2 (sin incluir la unidad sanitaria) que cuenta con:</t>
    </r>
  </si>
  <si>
    <t>28.1.1</t>
  </si>
  <si>
    <t xml:space="preserve"> • Área para entrevista.</t>
  </si>
  <si>
    <t>28.1.2</t>
  </si>
  <si>
    <t>• Área de examen.</t>
  </si>
  <si>
    <t>28.1.3</t>
  </si>
  <si>
    <t>• Lavamanos. No se exige adicional si el consultorio cuenta con unidad sanitaria.</t>
  </si>
  <si>
    <t>28.1.4</t>
  </si>
  <si>
    <t>• Las áreas están separadas entre sí por barrera física fija o móvil, con excepción de los consultorios del servicio de urgencias, optometría y oftalmología, donde no se requiere.</t>
  </si>
  <si>
    <t>28.2</t>
  </si>
  <si>
    <r>
      <rPr>
        <b/>
        <u/>
        <sz val="11"/>
        <color theme="1"/>
        <rFont val="Calibri"/>
        <family val="2"/>
        <scheme val="minor"/>
      </rPr>
      <t>Consultorio donde se realizan procedimientos:</t>
    </r>
    <r>
      <rPr>
        <sz val="11"/>
        <color theme="1"/>
        <rFont val="Calibri"/>
        <family val="2"/>
        <scheme val="minor"/>
      </rPr>
      <t xml:space="preserve"> Ambiente con mínimo 10 m2 (sin incluir la unidad sanitaria) que cuenta con:</t>
    </r>
  </si>
  <si>
    <t>28.2.1</t>
  </si>
  <si>
    <t>• Área para entrevista</t>
  </si>
  <si>
    <t>28.2.2</t>
  </si>
  <si>
    <t>• Área de procedimientos.</t>
  </si>
  <si>
    <t>28.2.3</t>
  </si>
  <si>
    <t>• Las áreas están separadas entre sí por barrera física fija.</t>
  </si>
  <si>
    <t>28.2.4</t>
  </si>
  <si>
    <t>• Mesón de trabajo</t>
  </si>
  <si>
    <t>28.2.5</t>
  </si>
  <si>
    <t>• Poceta, cuando la requiera, según los procedimientos que el prestador documente en el estándar de procesos prioritarios.</t>
  </si>
  <si>
    <t>28.2.6</t>
  </si>
  <si>
    <t>• Lavamanos. No se exige adicional si el consultorio cuenta con una unidad sanitaria.</t>
  </si>
  <si>
    <r>
      <rPr>
        <b/>
        <u/>
        <sz val="11"/>
        <color theme="1"/>
        <rFont val="Calibri"/>
        <family val="2"/>
        <scheme val="minor"/>
      </rPr>
      <t>Consultorio donde se realiza únicamente entrevista, no se realiza examen físico ni procedimientos</t>
    </r>
    <r>
      <rPr>
        <sz val="11"/>
        <color theme="1"/>
        <rFont val="Calibri"/>
        <family val="2"/>
        <scheme val="minor"/>
      </rPr>
      <t>: Ambiente con mínimo 4 m2 (sin incluir la unidad sanitaria), cuenta con:</t>
    </r>
  </si>
  <si>
    <t>29.1</t>
  </si>
  <si>
    <t>• Área para entrevista, según el tipo de consulta.</t>
  </si>
  <si>
    <t>29.2</t>
  </si>
  <si>
    <r>
      <rPr>
        <b/>
        <u/>
        <sz val="11"/>
        <color rgb="FF000000"/>
        <rFont val="Calibri"/>
      </rPr>
      <t>Sala de procedimientos:</t>
    </r>
    <r>
      <rPr>
        <sz val="11"/>
        <color rgb="FF000000"/>
        <rFont val="Calibri"/>
      </rPr>
      <t xml:space="preserve"> Es el ambiente donde se realizan procedimientos derivados de los servicios de salud. Para efectos del presente formato, se definen los siguientes tipos de sala:</t>
    </r>
  </si>
  <si>
    <t>30.1</t>
  </si>
  <si>
    <r>
      <rPr>
        <b/>
        <u/>
        <sz val="11"/>
        <color theme="1"/>
        <rFont val="Calibri"/>
        <family val="2"/>
        <scheme val="minor"/>
      </rPr>
      <t>Sala de procedimientos o curaciones.</t>
    </r>
    <r>
      <rPr>
        <sz val="11"/>
        <color theme="1"/>
        <rFont val="Calibri"/>
        <family val="2"/>
        <scheme val="minor"/>
      </rPr>
      <t xml:space="preserve"> Ambiente con mínimo 8 m2, que cuenta con:</t>
    </r>
  </si>
  <si>
    <t>30.1.1</t>
  </si>
  <si>
    <t>• Mesón de trabajo.</t>
  </si>
  <si>
    <t>30.1.2</t>
  </si>
  <si>
    <t>• Poceta, cuando la requiera, según los procedimientos que el prestador documente en el estándar de procesos prioritarios</t>
  </si>
  <si>
    <t>30.1.3</t>
  </si>
  <si>
    <t>• Lavamanos</t>
  </si>
  <si>
    <t>30.2</t>
  </si>
  <si>
    <r>
      <rPr>
        <b/>
        <u/>
        <sz val="11"/>
        <color theme="1"/>
        <rFont val="Calibri"/>
        <family val="2"/>
        <scheme val="minor"/>
      </rPr>
      <t>Sala de procedimientos de Litotricia:</t>
    </r>
    <r>
      <rPr>
        <sz val="11"/>
        <color theme="1"/>
        <rFont val="Calibri"/>
        <family val="2"/>
        <scheme val="minor"/>
      </rPr>
      <t xml:space="preserve"> Ambiente con </t>
    </r>
    <r>
      <rPr>
        <u/>
        <sz val="11"/>
        <color theme="1"/>
        <rFont val="Calibri"/>
        <family val="2"/>
        <scheme val="minor"/>
      </rPr>
      <t>dimensión variable acorde con la tecnología utilizada</t>
    </r>
    <r>
      <rPr>
        <sz val="11"/>
        <color theme="1"/>
        <rFont val="Calibri"/>
        <family val="2"/>
        <scheme val="minor"/>
      </rPr>
      <t>, que cuenta con mesón de trabajo con poceta y disponibilidad de:</t>
    </r>
  </si>
  <si>
    <t>30.2.1</t>
  </si>
  <si>
    <t>• Vestidor para pacientes con área para casilleros.</t>
  </si>
  <si>
    <t>30.2.2</t>
  </si>
  <si>
    <t>• Área de recuperación.</t>
  </si>
  <si>
    <t>30.2.3</t>
  </si>
  <si>
    <t>• Unidad sanitaria.</t>
  </si>
  <si>
    <t>30.3</t>
  </si>
  <si>
    <r>
      <rPr>
        <b/>
        <u/>
        <sz val="11"/>
        <color theme="1"/>
        <rFont val="Calibri"/>
        <family val="2"/>
        <scheme val="minor"/>
      </rPr>
      <t>Sala de procedimientos endoscópicos:</t>
    </r>
    <r>
      <rPr>
        <sz val="11"/>
        <color theme="1"/>
        <rFont val="Calibri"/>
        <family val="2"/>
        <scheme val="minor"/>
      </rPr>
      <t xml:space="preserve"> Ambiente con </t>
    </r>
    <r>
      <rPr>
        <u/>
        <sz val="11"/>
        <color theme="1"/>
        <rFont val="Calibri"/>
        <family val="2"/>
        <scheme val="minor"/>
      </rPr>
      <t>dimensión variable acorde con el tipo de tecnología utilizada y los procedimientos que se realicen</t>
    </r>
    <r>
      <rPr>
        <sz val="11"/>
        <color theme="1"/>
        <rFont val="Calibri"/>
        <family val="2"/>
        <scheme val="minor"/>
      </rPr>
      <t xml:space="preserve">, cuenta con:
</t>
    </r>
  </si>
  <si>
    <t>30.3.1</t>
  </si>
  <si>
    <t>• Área de procedimientos endoscópicos.</t>
  </si>
  <si>
    <t>30.3.2</t>
  </si>
  <si>
    <t>• Área de recuperación, que puede ser la misma área donde se realice el procedimiento endoscópico.</t>
  </si>
  <si>
    <t>30.3.3</t>
  </si>
  <si>
    <t>• Lavamanos.</t>
  </si>
  <si>
    <t>Disponibilidad de:</t>
  </si>
  <si>
    <t>30.3.4</t>
  </si>
  <si>
    <t>30.3.5</t>
  </si>
  <si>
    <t>• Vestidor para pacientes con área para casilleros que puede ser la misma unidad sanitaria con casilleros.</t>
  </si>
  <si>
    <t>30.3.6</t>
  </si>
  <si>
    <t>• Ambiente o área para almacenar materiales e insumos.</t>
  </si>
  <si>
    <t>30.3.7</t>
  </si>
  <si>
    <t>• Área de limpieza y desinfección de endoscopios con mesón de trabajo con poceta.</t>
  </si>
  <si>
    <t>30.3.8</t>
  </si>
  <si>
    <t>• Ambiente o área para almacenamiento de equipos biomédicos.</t>
  </si>
  <si>
    <t>30.4</t>
  </si>
  <si>
    <r>
      <t xml:space="preserve">Si se realiza </t>
    </r>
    <r>
      <rPr>
        <b/>
        <u/>
        <sz val="11"/>
        <color theme="1"/>
        <rFont val="Calibri"/>
        <family val="2"/>
        <scheme val="minor"/>
      </rPr>
      <t>procedimiento de monitorización electroencefalográfica con video y radio</t>
    </r>
    <r>
      <rPr>
        <sz val="11"/>
        <color theme="1"/>
        <rFont val="Calibri"/>
        <family val="2"/>
        <scheme val="minor"/>
      </rPr>
      <t>, cuenta con:</t>
    </r>
  </si>
  <si>
    <t>30.4.1</t>
  </si>
  <si>
    <t xml:space="preserve">• Ambiente con dimensión variable acorde con el tipo de tecnología utilizada. </t>
  </si>
  <si>
    <t>30.4.2</t>
  </si>
  <si>
    <t>Disponibilidad de:
• Unidad sanitaria</t>
  </si>
  <si>
    <t>30.5</t>
  </si>
  <si>
    <r>
      <t xml:space="preserve">Si se realiza </t>
    </r>
    <r>
      <rPr>
        <b/>
        <u/>
        <sz val="11"/>
        <color theme="1"/>
        <rFont val="Calibri"/>
        <family val="2"/>
        <scheme val="minor"/>
      </rPr>
      <t>procedimientos terapéuticos con láser de argón o yag láser</t>
    </r>
    <r>
      <rPr>
        <sz val="11"/>
        <color theme="1"/>
        <rFont val="Calibri"/>
        <family val="2"/>
        <scheme val="minor"/>
      </rPr>
      <t>, cuenta con ambiente con dimensión variable acorde con el tipo de tecnología utilizada</t>
    </r>
  </si>
  <si>
    <t>Sistema de alarma cuando se cuente con red de distribución de gases medicinales</t>
  </si>
  <si>
    <r>
      <rPr>
        <b/>
        <u/>
        <sz val="11"/>
        <color theme="1"/>
        <rFont val="Calibri"/>
        <family val="2"/>
        <scheme val="minor"/>
      </rPr>
      <t>Puesto de enfermería</t>
    </r>
    <r>
      <rPr>
        <sz val="11"/>
        <color theme="1"/>
        <rFont val="Calibri"/>
        <family val="2"/>
        <scheme val="minor"/>
      </rPr>
      <t xml:space="preserve">: Área con </t>
    </r>
    <r>
      <rPr>
        <u/>
        <sz val="11"/>
        <color theme="1"/>
        <rFont val="Calibri"/>
        <family val="2"/>
        <scheme val="minor"/>
      </rPr>
      <t>dimensión variable</t>
    </r>
    <r>
      <rPr>
        <sz val="11"/>
        <color theme="1"/>
        <rFont val="Calibri"/>
        <family val="2"/>
        <scheme val="minor"/>
      </rPr>
      <t xml:space="preserve"> que, de acuerdo con las necesidades de cada servicio, cumple con las siguientes características:</t>
    </r>
  </si>
  <si>
    <t>32.1</t>
  </si>
  <si>
    <t>• Superficie de trabajo.</t>
  </si>
  <si>
    <t>32.2</t>
  </si>
  <si>
    <t>• Permite la monitorización permanente de los pacientes o sistemas alternativos para su visualización.</t>
  </si>
  <si>
    <t>32.3</t>
  </si>
  <si>
    <t>• Cuenta con alarma o sistema de llamado a enfermería, donde se requiera.</t>
  </si>
  <si>
    <t>Ambiente o área de trabajo limpio, que cuenta con:</t>
  </si>
  <si>
    <t>33.1</t>
  </si>
  <si>
    <t>33.2</t>
  </si>
  <si>
    <t>• Área para el almacenamiento y alistamiento de medicamentos.</t>
  </si>
  <si>
    <t>33.3</t>
  </si>
  <si>
    <t>Ambiente de trabajo sucio, que cuenta con:</t>
  </si>
  <si>
    <t>34.1</t>
  </si>
  <si>
    <t>34.2</t>
  </si>
  <si>
    <t>Estación de enfermería, que cuenta con:</t>
  </si>
  <si>
    <t>35.1</t>
  </si>
  <si>
    <t>• Puesto de enfermería.</t>
  </si>
  <si>
    <t>35.2</t>
  </si>
  <si>
    <t>• Ambiente o área de trabajo limpio.</t>
  </si>
  <si>
    <t>35.3</t>
  </si>
  <si>
    <t>• Ambiente de trabajo sucio.</t>
  </si>
  <si>
    <t>Disponibilidad de los siguientes ambientes o áreas:</t>
  </si>
  <si>
    <t>35.4</t>
  </si>
  <si>
    <t>• Área o ambiente para el depósito de equipos biomédicos con dimensión variable de acuerdo con las necesidades del servicio.</t>
  </si>
  <si>
    <t>35.5</t>
  </si>
  <si>
    <t>• Área o ambiente para depósito de ropa limpia de dimensión variable de acuerdo con las necesidades del servicio.</t>
  </si>
  <si>
    <t>35.6</t>
  </si>
  <si>
    <t>• Ambiente para depósito de ropa sucia, con dimensión variable de acuerdo con las necesidades del servicio.</t>
  </si>
  <si>
    <t>35.7</t>
  </si>
  <si>
    <t>• Lavapatos cuando el servicio de salud lo requiera.</t>
  </si>
  <si>
    <t>35.8</t>
  </si>
  <si>
    <t>• Unidad Sanitaria.</t>
  </si>
  <si>
    <t>Baño, ambiente que cuenta con:</t>
  </si>
  <si>
    <t>36.1</t>
  </si>
  <si>
    <t>• Sanitario.</t>
  </si>
  <si>
    <t>36.2</t>
  </si>
  <si>
    <t>36.3</t>
  </si>
  <si>
    <t>• Ducha.</t>
  </si>
  <si>
    <t>36.4</t>
  </si>
  <si>
    <t>• Alarma o sistema de llamado, donde se requiera.</t>
  </si>
  <si>
    <t>36.5</t>
  </si>
  <si>
    <t>• Puertas corredizas o con apertura hacia el exterior.</t>
  </si>
  <si>
    <t>Unidad sanitaria, ambiente que cuenta con:</t>
  </si>
  <si>
    <t>37.1</t>
  </si>
  <si>
    <t>37.2</t>
  </si>
  <si>
    <t>La unidad sanitaria adaptada para personas con movilidad reducida cuenta con:</t>
  </si>
  <si>
    <t>38.1</t>
  </si>
  <si>
    <t>38.2</t>
  </si>
  <si>
    <t>38.3</t>
  </si>
  <si>
    <t>• Dimensiones que permita el desplazamiento del paciente y maniobra en su interior, las puertas tienen un ancho que permite el fácil acceso de pacientes en sillas de ruedas.</t>
  </si>
  <si>
    <t>38.4</t>
  </si>
  <si>
    <t>38.5</t>
  </si>
  <si>
    <t>• Accesorios que facilite la accesibilidad, movilidad y seguridad del usuario.</t>
  </si>
  <si>
    <t>38.6</t>
  </si>
  <si>
    <t>• Alarma o sistema de llamado.</t>
  </si>
  <si>
    <t>Batería sanitaria, ambiente que cuenta con sanitarios en serie y lavamanos, discriminadas por sexo, serán separadas con barreras físicas fijas o divisiones en materiales resistentes, inoxidables e impermeables, con espacios libres que faciliten la ventilación y las labores de aseo. Se instalará adicionalmente un orinal para sexo masculino. Como mínimo uno de los sanitarios de la batería debe ser apto para personas con movilidad reducida discriminado por sexo</t>
  </si>
  <si>
    <t>Salas de espera</t>
  </si>
  <si>
    <t>40.1</t>
  </si>
  <si>
    <t>• Ambiente o área con dimensión variable de acuerdo al servicio o servicios, independiente de las áreas de circulación, que cuenta con ventilación e iluminación natural y/o artificial.</t>
  </si>
  <si>
    <t>40.2</t>
  </si>
  <si>
    <t>• Disponibilidad de unidades sanitarias discriminadas por sexo o baterías sanitarias</t>
  </si>
  <si>
    <t>Generalidades de las condiciones de orden, aseo, limpieza y desinfección</t>
  </si>
  <si>
    <t>Las condiciones de orden, aseo, limpieza y desinfección son evidentes y responden a un proceso dinámico de acuerdo con los servicios prestados</t>
  </si>
  <si>
    <t>Verificar que la edificación y cada uno de los servicios presenten buenas condiciones de orden, aseo, limpieza y desinfección. Verificar que los procesos de orden, aseo, limpieza y desinfección estén documentados en el estándar de procesos prioritarios de cada servicio.</t>
  </si>
  <si>
    <t>En las edificaciones destinadas a la prestación de servicios de salud, los pisos deben ser resistentes a factores ambientales, deben ser continuos, antideslizantes, impermeables, lavables, sólidos, resistentes a procesos de lavado y desinfección. Cuando se tengan dilataciones y juntas, estas deben ser selladas de manera que ofrezcan continuidad de la superficie.</t>
  </si>
  <si>
    <t>En la verificación se debe tener en cuenta que en el mercado se encuentra una gran variedad de acabados de infraestructura de última generación, que cumplen con las condiciones para salud.
Cuando durante la verificación se presenten dudas sobre las características, texturas o condiciones físicas de los pisos, se debe consultar la ficha técnica correspondiente, la cual deberá certificar que es lavable, permite la asepsia y certifica el grado hospitalario o de uso en salud.</t>
  </si>
  <si>
    <t>Los cielo rasos o techos y paredes o muros deben ser impermeables, lavables, sólidos, resistentes a factores ambientales e incombustibles y de superficie lisa y continua</t>
  </si>
  <si>
    <t>En la verificación se debe tener en cuenta que en el mercado se encuentra una gran variedad de acabados de infraestructura de última generación que cumplen con las condiciones para salud. Cuando durante la verificación se presenten dudas sobre las características, texturas o condiciones físicas de los cielos rasos o techos y paredes o muros, se debe consultar la ficha técnica correspondiente, la cual deberá certificar que es lavable, permite la asepsia y certifica el grado hospitalario o de uso en salud.</t>
  </si>
  <si>
    <t>En los servicios de cirugía, atención del parto, ambiente TPR, salas de procedimientos, consultorios donde se realicen procedimientos, servicios de internación en cuidado básico, intermedio e intensivo, urgencias, diálisis, hemodinamia e intervencionismo, laboratorios, gestión pre transfusional, quimioterapia y los ambientes o áreas donde se requieran procesos de limpieza y asepsia más profundos, adicional al criterio anterior, la unión entre paredes o muros y el piso debe ser en media caña evitando la formación de aristas o de esquinas.</t>
  </si>
  <si>
    <t>En los servicios señalados en el criterio, verificar la existencia de media caña entre paredes y pisos.
La media caña será exigible únicamente a los ambientes donde se realizan procedimientos, no implica que se deba tener en todo el servicio.
Para verificar este criterio, se debe tener en cuenta la definición de media caña del Manual adoptado por la Resolución 3100 de 2019, numeral 4.3</t>
  </si>
  <si>
    <t>En los servicios de cirugía, atención del parto, ambiente TPR y el ambiente de esterilización, la unión entre cielo raso o techo y la pared o muro y la unión entre paredes o muros, debe contar con media caña, evitando la formación de aristas o de esquinas</t>
  </si>
  <si>
    <t>En los servicios señalados en el criterio verificar la existencia de media caña entre techo y pared. Para verificar este criterio, se debe tener en cuenta la definición de media caña del Manual adoptado por la Resolución 3100 de 2019, numeral 4.3</t>
  </si>
  <si>
    <t>Modalidades extramural y telemedicina</t>
  </si>
  <si>
    <t>Cuando un El ESM preste sus servicios exclusivamente en la modalidad extramural, la sede cuenta con:</t>
  </si>
  <si>
    <t>El criterio aplica solamente para las sedes de Los ESM que oferten servicios exclusivamente en la modalidad extramural.
La aplicación de este criterio no exime al prestador de cumplir con los criterios aplicables a todos los servicios de manera general.</t>
  </si>
  <si>
    <t>46.1</t>
  </si>
  <si>
    <t>• Ambiente o área para el almacenamiento de medicamentos o dispositivos médicos e insumos, cuando se requiera.</t>
  </si>
  <si>
    <t>46.2</t>
  </si>
  <si>
    <t>• Ambiente o área para el almacenamiento de equipos biomédicos.</t>
  </si>
  <si>
    <t>46.3</t>
  </si>
  <si>
    <t>• Ambiente o área para el archivo de las historias clínicas y registros</t>
  </si>
  <si>
    <t>Disponibilidad de ambiente o área para las labores de aseo, limpieza y desinfección para las unidades móviles.</t>
  </si>
  <si>
    <t>El criterio aplica solamente para las unidades móviles. Verificar que El ESM tenga disponibilidad de un ambiente o un área para las labores de aseo, limpieza y desinfección de la unidad móvil, éste ambiente o área puede estar ubicado dentro o fuera de la sede del prestador, en el estándar de procesos prioritarios del servicio, el prestador debe documentar dónde realiza estas actividades de limpieza y desinfección. Para la verificación de este criterio, se debe tener en cuenta la definición de disponibilidad del Manual adoptado por la Resolución 3100 de 2019.</t>
  </si>
  <si>
    <t>Modalidad extramural domiciliaria</t>
  </si>
  <si>
    <t>El domicilio del paciente cumple con las siguientes condiciones:</t>
  </si>
  <si>
    <t>Cuando el prestador oferte servicios de salud en la modalidad domiciliaria, se debe evidenciar que tenga documentado un procedimiento para verificar el cumplimiento de las condiciones del domicilio de los pacientes. El prestador debe realizar la evaluación del domicilio de todos los pacientes atendidos, evidenciando que cumple con las siguientes condiciones: Servicios públicos domiciliarios: Acueducto, alcantarillado, energía eléctrica y sistema de comunicación (teléfono) y unidad sanitaria o baño. Se verifica el procedimiento documentado en el estándar de procesos prioritarios. No es necesario desplazarse al domicilio de los pacientes para verificar sus condiciones, teniendo en cuenta que esta es obligación del prestador.</t>
  </si>
  <si>
    <t>48.1</t>
  </si>
  <si>
    <t>• Servicios públicos domiciliarios: Acueducto, alcantarillado, energía eléctrica y sistema de comunicación.</t>
  </si>
  <si>
    <t>48.2</t>
  </si>
  <si>
    <t>• Unidad sanitaria o baño</t>
  </si>
  <si>
    <t>Modalidad extramural Unidad móvil, terrestre y acuática</t>
  </si>
  <si>
    <t>Durante la verificación se deben evidenciar las condiciones descritas en el criterio inspeccionando a lo largo del recorrido.</t>
  </si>
  <si>
    <t>La unidad móvil cuenta con:</t>
  </si>
  <si>
    <t>Se verifica que cada una de las la unidades móviles cumplan con las condiciones descritas en el criterio.</t>
  </si>
  <si>
    <t>50.1</t>
  </si>
  <si>
    <t>• De acuerdo con los servicios a prestar, los ambientes y áreas cumplen con los criterios del servicio de salud de la modalidad intramural.</t>
  </si>
  <si>
    <t>50.2</t>
  </si>
  <si>
    <t>• Suministro de agua potable de manera permanente.</t>
  </si>
  <si>
    <t>50.3</t>
  </si>
  <si>
    <t>• Tanque para el almacenamiento de aguas residuales. Las aguas residuales no se vierten en la vía pública o en el cauce fluvial.</t>
  </si>
  <si>
    <t>50.4</t>
  </si>
  <si>
    <t>• Identificación visual como unidad móvil terrestre o acuática según aplique.</t>
  </si>
  <si>
    <t>50.5</t>
  </si>
  <si>
    <t>• Acceso al servicio de energía eléctrica o fuente de energía alternativa.</t>
  </si>
  <si>
    <t>50.6</t>
  </si>
  <si>
    <t>• Señalización y condiciones que garanticen la seguridad durante el abordaje, incluyendo el ingreso de personas con discapacidad.</t>
  </si>
  <si>
    <t>50.7</t>
  </si>
  <si>
    <t>• Estructuras firmes para el ingreso y salida de pacientes y usuarios, con protecciones laterales a espacios libres.</t>
  </si>
  <si>
    <t>50.8</t>
  </si>
  <si>
    <t>• Señalización de áreas restringidas al interior de la unidad móvil.</t>
  </si>
  <si>
    <t>50.9</t>
  </si>
  <si>
    <t>• Barreras o mecanismos que impidan el ingreso de usuarios a las áreas restringidas.</t>
  </si>
  <si>
    <t>50.10</t>
  </si>
  <si>
    <t>• Para unidades móviles marítimas o fluviales, las uniones con tierra firme son continuas, sin desniveles y permiten el flujo de camillas y sillas de ruedas.</t>
  </si>
  <si>
    <t>Modalidad telemedicina - prestador remisor</t>
  </si>
  <si>
    <t>Adicional a los criterios del estándar de infraestructura enunciados que le aplique, El ESM cuenta con:</t>
  </si>
  <si>
    <t>El prestador que oferta servicios en la modalidad de telemedicina como prestador remisor garantiza:
Conectividad, suministro de energía eléctrica o baterías de forma permanente, plataformas tecnológicas para la comunicación que requiera de acuerdo con los servicios que presta. Por ejemplo si transmite imágenes por internet, se debe garantizar el acceso a este servicio.
Verifique el documento firmado por un ingeniero de sistemas con tarjeta profesional responsable de las tecnologías de la información y las comunicaciones - TIC del prestador, donde certifique:
Que la conectividad garantiza la prestación de servicios de salud con integridad y continuidad de acuerdo con el método de transferencia de información que utiliza el prestador (sincrónico o asincrónico).
Que la plataforma tecnológica usada para la prestación de servicios en la modalidad de telemedicina garantiza la seguridad y privacidad de la información y la disponibilidad permanente para prestar los servicios, cumpliendo con los criterios de seguridad, privacidad y protección de datos personales establecidos en la normatividad que regula la materia.</t>
  </si>
  <si>
    <t>51.1</t>
  </si>
  <si>
    <t>• Conectividad que garantice la prestación de servicios de salud con integridad y continuidad de acuerdo con el método de transferencia de información que utilice (sincrónico o asincrónico).</t>
  </si>
  <si>
    <t>51.2</t>
  </si>
  <si>
    <t>• Plataformas tecnológicas que garanticen la seguridad y privacidad de la información y la disponibilidad permanente para prestar los servicios de salud, cumpliendo con los criterios de seguridad, privacidad y protección de datos personales establecidos en la normatividad o lineamientos que regulen la materia.</t>
  </si>
  <si>
    <t>51.3</t>
  </si>
  <si>
    <t>• Suministro de energía eléctrica o baterías que permitan el uso de los instrumentos de comunicación y de los equipos biomédicos necesarios.</t>
  </si>
  <si>
    <t>Modalidad telemedicina - prestador de referencia</t>
  </si>
  <si>
    <t>51.4</t>
  </si>
  <si>
    <t>• Nivel de iluminación homogénea con luz fluorescente blanca fría y no mezclar tipos de iluminación cálida con fría</t>
  </si>
  <si>
    <t>Adicional a los criterios del estándar de infraestructura enunciados que le aplique, El ESM cuenta con</t>
  </si>
  <si>
    <t>El prestador que presta servicios en la modalidad de telemedicina como prestador de referencia garantiza:
Conectividad, suministro de energía eléctrica o sistema alternativo de energía, de acuerdo a las exigencias del RETIE. de forma permanente, plataformas tecnológicas para la comunicación que requiera, de acuerdo con los servicios que oferta y presta. Por ejemplo si transmite imágenes por internet, se debe garantizar el acceso a este servicio.
Se debe verificar el documento firmado por un ingeniero de sistemas con tarjeta profesional responsable de las tecnologías de la información y las comunicaciones - TIC del prestador, donde certifique:
Que la conectividad garantiza la prestación de servicios de salud con integridad y continuidad de acuerdo con el método de transferencia de información que utiliza el prestador (sincrónico o asincrónico).
Que la plataforma tecnológica usada para la prestación de servicios en la modalidad de telemedicina garantiza la seguridad y privacidad de la información y la disponibilidad permanente para prestar los servicios, cumpliendo con los criterios de seguridad, privacidad y protección de datos personales establecidos en la normatividad que regula la materia.</t>
  </si>
  <si>
    <t>52.1</t>
  </si>
  <si>
    <t>52.2</t>
  </si>
  <si>
    <t>• Plataformas tecnológicas que garanticen la seguridad y privacidad de la información y la disponibilidad permanente para prestar los servicios de salud, cumpliendo con los criterios de seguridad, privacidad y protección de datos personales establecidos en la normatividad   o lineamientos que regulen la materia.</t>
  </si>
  <si>
    <t>52.3</t>
  </si>
  <si>
    <t>52.4</t>
  </si>
  <si>
    <t>• Nivel de iluminación homogénea</t>
  </si>
  <si>
    <t>Modalidad telemedicina - Prestador de referencia exclusivo</t>
  </si>
  <si>
    <t>Cuando El ESM preste sus servicios exclusivamente en la modalidad de telemedicina como prestador de referencia, cuenta con</t>
  </si>
  <si>
    <t>El criterio aplica únicamente a prestadores que oferten servicios en la modalidad de telemedicina, registrados como prestador de referencia exclusivamente.
Se verifica únicamente el ambiente, el cual debe ser exclusivo para la atención a distancia, adicionalmente garantiza la privacidad y la confidencialidad durante la atención, la seguridad de los equipos frente a la extracción no autorizada y condiciones ambientales para su correcto funcionamiento, libre de interferencias visuales y sonoras y adicionalmente lo definido en el criterio 52.</t>
  </si>
  <si>
    <t>53.1</t>
  </si>
  <si>
    <t>• Ambiente exclusivo para la realización de la atención a distancia que garantiza la privacidad y la confidencialidad durante la atención, la seguridad de los equipos frente a la extracción no autorizada y condiciones ambientales para su correcto funcionamiento, libre de interferencias visuales y sonoras.</t>
  </si>
  <si>
    <t>53.2</t>
  </si>
  <si>
    <t>53.3</t>
  </si>
  <si>
    <t>• Plataformas tecnológicas que garantizan la seguridad y privacidad de la información y la disponibilidad permanente para prestar los servicios, cumpliendo con los criterios de seguridad, privacidad y protección de datos personales establecidos en la normatividad que regule la materia.</t>
  </si>
  <si>
    <t>53.4</t>
  </si>
  <si>
    <t>• Suministro de energía eléctrica o baterías que permitan el uso de los instrumentos de comunicación y de los equipos biomédicos cuando aplique.</t>
  </si>
  <si>
    <t>53.5</t>
  </si>
  <si>
    <t>11.1.3</t>
  </si>
  <si>
    <t>El ESM cuenta con el registro de la relación de los equipos biomédicos requeridos para la prestación de servicios de salud, este registro cuenta como mínimo con la siguiente información:</t>
  </si>
  <si>
    <t>En la verificación de este criterio se debe tener en cuenta lo siguiente: • Un equipo biomédico es un dispositivo médico operacional y funcional que reúne sistemas y subsistemas eléctricos, electrónicos o hidráulicos, incluidos los programas informáticos que intervengan en su buen funcionamiento, destinado por el fabricante a ser usado en seres humanos con fines de prevención, diagnóstico, tratamiento o rehabilitación, tales como: monitor de signos vitales, tensiómetro, equipo generador de radiaciones ionizantes.
• Los dispositivos médicos implantados en el ser humano (marcapasos, válvulas cardíacas, prótesis de cadera) y aquellos destinados para un sólo uso (jeringas, máscaras laríngeas, guía de intubación), no se incluyen como equipos biomédicos. • Las neveras no se consideran equipo biomédico ni dispositivo médico, ya que son equipo industrial, el prestador debe tener un registro de las neveras utilizadas en los servicios de salud, precisando marca, modelo y serie. • El inventario de los equipos biomédicos requeridos para la prestación de los servicios, debe coincidir con los equipos biomédicos definidos en el estándar de dotación de cada servicio o aquellos que el prestador haya documentado en los procedimientos del estándar de procesos prioritarios; la relación de los equipos puede estar en formato físico o digital. • Los equipos biomédicos ubicados en los servicios de salud, deben coincidir con la relación o inventario de los mismos y con la información registrada en la ficha técnica del fabricante y el manual del equipo. • Los equipos biomédicos deben funcionar bajo las condiciones previstas por el fabricante. • Los equipos biomédicos tienen diferentes denominaciones y funcionalidades, las cuales se precisan por el fabricante. Para los equipos biomédicos que no requieren registro sanitario o permiso de comercialización o fueron adquiridos: • Antes del año 2007 para equipos biomédicos de uso estético y • Antes del año 2009 para los demás equipos biomédicos. Se debe aportar: *El acta de la sala especializada o certificado emitido por el Invima, donde se evidencie que el equipo biomédico no requiere registro sanitario o permiso de comercialización, o *Documento que acredite la adquisición del equipo biomédico antes del año 2007, o 2009 según corresponda a lo mencionado anteriormente. Se debe tener en cuenta que los equipos biomédicos de tecnología controlada requieren permiso de comercialización emitido por el Invima y se identifican como: año EBC-XXXX; los demás equipos biomédicos se identifican en su registro sanitario como año DM-XXX. A continuación se ilustran dos ejemplos: • Tomógrafo Toshiba, accesorios y repuestos, marca Toshiba, Canon. Con permiso de comercialización: 2009EBC- 0003569. Vigencia 2019/04/03 Riesgo IIb. • Fonendoscopio y /o estetoscopio – marca GMD Diagnostic con registro sanitario: INVIMA 2011DM-0008136. Vigencia 2021/11/11 Riesgo: I. La clase de riesgo de los equipos biomédicos está consignada en el registro sanitario o permiso de comercialización expedido por el Invima, información que se puede consultar en la página de ésta entidad, en el siguiente link. http://consultaregistro.invima.gov.co:8082/ Consultas/consultas/consreg_encabcum.js p Cuando los equipos biomédicos, no son propiedad del prestador y se encuentren en comodato, alquiler, leasing, entre otras figuras, se cuenta con el soporte documental donde se establezca la permanencia de los equipos en el servicio, no obstante, la responsabilidad del cumplimiento de este criterio está a cargo dEl ESM que habilita los servicios tal como lo define la Resolución 3100 de 2019 en su artículo 9.</t>
  </si>
  <si>
    <t>1.1</t>
  </si>
  <si>
    <t>• Nombre del equipo biomédicos.</t>
  </si>
  <si>
    <t>1.2</t>
  </si>
  <si>
    <t>• Marca.</t>
  </si>
  <si>
    <t>1.3</t>
  </si>
  <si>
    <t>• Modelo.</t>
  </si>
  <si>
    <t>1.4</t>
  </si>
  <si>
    <t>• Serie.</t>
  </si>
  <si>
    <t>1.5</t>
  </si>
  <si>
    <t>• Registro sanitario para dispositivos médicos o permiso de comercialización para equipos biomédicos de tecnología controlada, cuando lo requiera.</t>
  </si>
  <si>
    <t>1.6</t>
  </si>
  <si>
    <t>• Clasificación por riesgo, cuando el equipo lo requiera.</t>
  </si>
  <si>
    <t>El ESM garantiza las condiciones técnicas de calidad de los equipos biomédicos, para lo cual cuenta con:</t>
  </si>
  <si>
    <t>POR SER MUY EXTENSA, TODA LA NOTA DEL ARTÍCULO 11.1.3 SECCION 2  SE HA REPARTIDO ENTRE LOS PUNTOS 2,1 Y 2,2 Y APLICA AL 2, AL 2,1 Y AL 2,2 ( FILAS 228, 229 Y 230)
Durante la verificación se debe tener en cuenta lo siguiente:</t>
  </si>
  <si>
    <t>2.1</t>
  </si>
  <si>
    <t>• Programa de mantenimiento preventivo de los equipos biomédicos, que incluya el cumplimiento de las recomendaciones establecidas por el fabricante o de acuerdo con el protocolo de mantenimiento que tenga definido el prestador, éste último cuando no esté definido por el fabricante.</t>
  </si>
  <si>
    <t>El programa de mantenimiento preventivo de los equipos biomédicos corresponde al documento de planeación anual que evidencia las actividades de mantenimiento preventivo según las recomendaciones establecidas por el fabricante, y contiene como mínimo la siguiente información:
• Servicio donde está ubicado el equipo.
• Datos del equipo: marca, modelo, serie.
• Fecha y responsable del mantenimiento El programa de mantenimiento debe contener las recomendaciones del fabricante, su ejecución se registra en protocolos de mantenimiento, rutinas o listas de chequeo.
Todos los equipos deben tener su manual de funcionamiento. En caso de no tenerlo, el prestador puede homologar la tecnología del equipo biomédico con manuales de equipos de tecnología similar.
De acuerdo con el literal h) del artículo 18 del Decreto 4725 de 2005, cuando se trate de equipos biomédicos, el titular o importador autorizado debe declarar que posee manuales de operación y mantenimiento en idioma castellano, comprometerse a presentarlos ante el requerimiento de autoridad sanitaria competente y entregarlos al momento de la adquisición de los equipos biomédicos. La información puede ser evidenciada en medio magnético o físico.</t>
  </si>
  <si>
    <t>2.2</t>
  </si>
  <si>
    <t>• Hoja(s) de vida del(los) equipo(s) biomédicos(s), con los registros de los mantenimientos preventivos y correctivos, según corresponda.</t>
  </si>
  <si>
    <t>La hoja de vida del equipo biomédico cuenta como mínimo con la siguiente información:
• Nombre, marca, modelo, serie, registro sanitario o permiso de comercialización y clasificación por riesgo, cuando lo requiera.
• Registros de mantenimientos preventivos y correctivos, según corresponda.
• Registros de calibración según las especificaciones del fabricante, únicamente cuando el manual del fabricante lo indique, no obstante el prestador podrá realizar actividades de medición y verificación de acuerdo a lo documentado en la hoja de vida de los equipos.
En relación con el control metrológico legal: De conformidad con el artículo 2.2.1.7.14.1. del Decreto 1595 de 2015, la Superintendencia de Industria y Comercio (SIC) y las alcaldías municipales son las entidades que ejercerán control metrológico legal, directamente o con el apoyo de organismos autorizados de verificación metrológica (OAVM) y/u organismos evaluadores de la conformidad, por lo tanto la verificación de los certificados no se encuentra en el marco del Sistema Único de Habilitación (SUH) y en consecuencia no incluye la validación de esta documentación ni alguna relacionada con control metrológico legal, la verificación se limitará a observar que la evidencia de las actividades de calibración sea acorde con lo establecido en los manuales del fabricante</t>
  </si>
  <si>
    <t>El ESM cuenta con un programa de capacitación en el uso de dispositivos médicos cuando éstos lo requieran, el cual puede ser desarrollado por el fabricante, importador o por el mismo prestador.</t>
  </si>
  <si>
    <t>El cronograma de capacitación al talento humano del servicio que hace uso de los equipos biomédicos, se realiza teniendo en cuenta la clasificación por riesgo de los equipos y cuando el prestador cuente con equipos clase IIB debe priorizarlos. Las capacitaciones deben cumplir lo que al respecto determina la norma de habilitación en cuanto a acciones de formación continua.</t>
  </si>
  <si>
    <t>La dotación de los servicios de salud está en concordancia con lo definido por el prestador en el estándar de procesos prioritarios.</t>
  </si>
  <si>
    <t>Para verificar este criterio, se deben revisar los documentos del prestador definidos en sus procesos prioritarios y compararlos con la dotación de equipos biomédicos evidenciada en los servicios durante la verificación.</t>
  </si>
  <si>
    <t>La suficiencia de equipos biomédicos está relacionada con la frecuencia de uso de los mismos, incluyendo los tiempos del proceso de esterilización, cuando aplique.</t>
  </si>
  <si>
    <t>Verificar el documento, protocolo, acta o minuta en donde se evidencie que el número de equipos biomédicos que se requieren para la prestación de los servicios de salud en el marco de la seguridad del paciente, es suficiente. El documento considera aspectos como: frecuencias de uso, tiempo de atención, tiempos de: limpieza, desinfección, reprocesamiento o esterilización cuando se requiera y en concordancia con las recomendaciones del fabricante, garantizando condiciones de uso seguro entre paciente y paciente. Ejemplo: Piezas de mano de uso odontológico, endoscopios, entre otros. Se debe tener en cuenta que el prestador que realice el proceso de esterilización, debe tener la dotación para realizar la esterilización acorde con los métodos documentado en sus procesos prioritarios.</t>
  </si>
  <si>
    <t>El mantenimiento de los equipos biomédicos es ejecutado por talento humano profesional, tecnólogo o técnico en áreas relacionadas. Este mantenimiento puede ser realizado directamente por El ESM o mediante contrato o convenio con un tercero.</t>
  </si>
  <si>
    <t>Se debe verificar que el talento humano que realiza el mantenimiento de los equipos biomédicos es profesional en ingeniería biomédica, bioingeniería, o ingenierías afines, tecnólogo o técnico en áreas relacionadas, a través de sus títulos y tarjetas profesionales.
Igualmente, que el talento humano que firma los documentos que soportan el mantenimiento de los equipos biomédicos, concuerda con el talento humano verificado (hojas de vida).
El mantenimiento de los equipos biomédicos puede ser contratado a través de un proveedor externo, en dicho caso se debe evidenciar un contrato, convenio y/o acuerdo de voluntades documentado, en el cual se especifique como mínimo: objeto, relación de equipos biomédicos, tiempos de respuesta, compromisos de las partes y vigencia.</t>
  </si>
  <si>
    <t>Los ESM que oferten servicios de salud en la modalidad extramural no pueden elaborar ni adaptar dispositivos médicos sobre medida.</t>
  </si>
  <si>
    <t>El alcance de la prohibición del criterio, está relacionado con la adaptación de los dispositivos no formulados previamente. Ejemplo: Hacer adaptaciones de gafas listas para leer y prótesis no formuladas. Este criterio no prohíbe llevar a la atención extramural monturas de gafas con lentes o lentes de contacto ya formulados para adaptarlos en la atención extramural. Cuando en una jornada de salud se entreguen dispositivos médicos sobre medida, éstos deberán haber cumplido previamente con la normatividad legal vigente que regula el tema. Es de aclarar que las acciones de autorización, inspección vigilancia y control para la elaboración de los dispositivos médicos sobre medida, son realizadas por el Instituto Nacional de Vigilancia de Medicamentos y Alimentos- Invima y por las entidades distritales o municipales de salud correspondientes, por lo tanto, en el marco del sistema único de habilitación no se realiza la vigilancia de éstas normas.</t>
  </si>
  <si>
    <t>Los servicios de salud que requieran carro de paro, cuenta con la siguiente dotación:</t>
  </si>
  <si>
    <t>Se debe verificar que la dotación del carro de paro debe guardar correspondencia con la población a atender (adulta o pediátrica o neonatal) y debe corresponder a lo registrado en el inventario correspondiente.
Cuando en un solo equipo se cuente con varios parámetros de los definidos en el criterio, se entera como cumplido..
• Ejemplo: Desfibrilador Bifásico con sistema de visualización integrado, capacidad de cardioversión, marcapasos transcutáneo y paletas para adultos y pediátricas según aplique, Trazado electrocardiográfico, presión no invasiva, saturación de oxígeno y batería
Teniendo en cuenta lo anterior, no se exigiría adicionalmente el monitor de signos vitales.</t>
  </si>
  <si>
    <t>8.1</t>
  </si>
  <si>
    <t>• Desfibrilador bifásico con sistema de visualización integrado, capacidad de cardioversión, marcapasos transcutáneo y paletas para adultos y pediátricas según aplique.</t>
  </si>
  <si>
    <t>8.2</t>
  </si>
  <si>
    <t>• Resucitador pulmonar manual.</t>
  </si>
  <si>
    <t>8.3</t>
  </si>
  <si>
    <t>• Aspirador o sistema de vacío.</t>
  </si>
  <si>
    <t>8.4</t>
  </si>
  <si>
    <t>• Monitor de signos vitales con accesorios que cuenta como mínimo con:</t>
  </si>
  <si>
    <t>8.4.1</t>
  </si>
  <si>
    <t>• Trazado electrocardiográfico si no está incorporado en el desfibrilador</t>
  </si>
  <si>
    <t>8.4.2</t>
  </si>
  <si>
    <t>• Presión no invasiva</t>
  </si>
  <si>
    <t>8.4.3</t>
  </si>
  <si>
    <t>• Saturación de oxígeno que puede estar integrado en el monitor o externo</t>
  </si>
  <si>
    <t>8.4.4</t>
  </si>
  <si>
    <t>• Batería</t>
  </si>
  <si>
    <t>8.5</t>
  </si>
  <si>
    <t>• Laringoscopio con hojas rectas y curvas para adultos y pediátricas, según aplique</t>
  </si>
  <si>
    <t>8.6</t>
  </si>
  <si>
    <t>• Medicamentos, dispositivos médicos e insumos, definidos por el prestador.</t>
  </si>
  <si>
    <t>Los ESM con servicios de hospitalización, hospitalización paciente crónico con y sin ventilador, cuidado intensivo neonatal, pediátrico y adulto, urgencias y del grupo quirúrgico, en la modalidad intramural, cuentan con equipos de telecomunicaciones de doble vía y conectividad para notificar a la Red de Donación y Trasplantes sobre la existencia de un posible donante.</t>
  </si>
  <si>
    <t>El equipo de telecomunicaciones de doble vía y conectividad hace referencia a cualquier tecnología que permita el intercambio de información. El fin es la notificación a la red de la Donación y Trasplantes sobre la existencia de un posible donante.</t>
  </si>
  <si>
    <t>Los ESM con servicios de cuidado intensivo pediátrico y adulto que adicionalmente habiliten el servicio quirúrgico de neurocirugía, cuentan con equipo biomédico para realizar pruebas auxiliares en el diagnóstico de muerte encefálica, según lo documentado en el estándar de procesos prioritarios.</t>
  </si>
  <si>
    <t>El prestador deberá contar con el equipo biomédico para realizar las pruebas auxiliares en el diagnóstico de muerte encefálica, definido en el estándar de procesos prioritarios.</t>
  </si>
  <si>
    <t>En los sistemas centralizados de gases medicinales, se realiza el mantenimiento a los componentes del sistema por el personal capacitado por el fabricante.</t>
  </si>
  <si>
    <t>El cumplimiento del criterio se evidencia a través de soportes documentales donde se constaten las acciones de mantenimiento a los componentes del sistema de la central de gases medicinales, de igual manera que el talento humano que firma el registro y actividades de mantenimiento, cuenta con capacitación por parte del fabricante de los gases medicinales.</t>
  </si>
  <si>
    <t>El ESM que realice el proceso de esterilización en un área o ambiente dentro o fuera del servicio de salud cuenta con los equipos biomédicos y la dotación de acuerdo con el método utilizado.</t>
  </si>
  <si>
    <t>Se debe verificar que la dotación y los equipos biomédicos para realizar el proceso de esterilización, están acordes con el método de esterilización documentado en el estándar de procesos prioritarios.</t>
  </si>
  <si>
    <t>Si El ESM  realiza procedimientos de transfusión sanguínea  cuenta con:</t>
  </si>
  <si>
    <t>Se debe verificar la dotación definida en el criterio, teniendo en cuenta los componentes sanguíneos que se transfunden en los servicios del prestador, con el fin de determinar la dotación con la cual debe contar. Ejemplo: Cuando el prestador transfunde únicamente glóbulos rojos, no le aplicara la dotación definida para descongelar plasma, congelador de plasma o crioprecipitados, como tampoco le aplicará contar con el agitador o rotador de plaquetas.</t>
  </si>
  <si>
    <t>• Nevera o depósito frío para el almacenamiento de sangre o de sus componentes con sistema de control de temperatura entre 1ºC y 6ºC y alarma audible o sistema de monitoreo que alerte cambios próximos al límite en que la sangre o sus componentes puedan deteriorarse.</t>
  </si>
  <si>
    <t>• Equipo para descongelar plasma, cuando se requiera, con sistema de control de temperatura.</t>
  </si>
  <si>
    <t>• Congelador para la conservación de plasma o crioprecipitados con registro y control de temperatura por debajo de –18ºC y sistema de alarma audible que alerte cambios próximos al límite en que el componente almacenado pueda deteriorarse, cuando se requiera.</t>
  </si>
  <si>
    <t>• Agitador o rotador de plaquetas con sistema de control de temperatura entre 20ºC y 24ºC cuando se requiera.</t>
  </si>
  <si>
    <t>13.5</t>
  </si>
  <si>
    <t>• Nevera para transporte de componentes sanguíneos, donde se garantice la cadena de frio.</t>
  </si>
  <si>
    <t>Los servicios de salud donde se realicen procedimientos bajo sedación fuera de salas de cirugía y monitorización electroencefalográfica con video y radio cuentan con carro de paro.</t>
  </si>
  <si>
    <t>Si el prestador realiza procedimientos bajo sedación fuera de salas de cirugía o monitorización electroencefalográfica con video y radio, debe contar con carro de paro.</t>
  </si>
  <si>
    <t>En los servicios de los grupos quirúrgico, internación y el servicio de urgencias, El ESM cuenta con accesorios para garantizar empaque cerrado y transporte de los elementos sucios y limpios, como compreseros, vehículos para la recolección interna de residuos, carros de comida, instrumental, entre otros.</t>
  </si>
  <si>
    <t>Cuando el prestador cuente con algún servicio de los definidos en el criterio, se verifica que cuenta con los accesorios, vehículos de recolección, carros de comida e instrumental, según aplique.</t>
  </si>
  <si>
    <t>Modalidad extramural</t>
  </si>
  <si>
    <t>Adicional a los criterios enunciados del presente estándar, que le apliquen, El ESM cuenta con:</t>
  </si>
  <si>
    <t>16.1</t>
  </si>
  <si>
    <t>• Sistemas de telecomunicaciones de doble vía.</t>
  </si>
  <si>
    <t>16.2</t>
  </si>
  <si>
    <t>• Cuando se realicen pruebas para la detección de eventos de interés en salud pública, cuenta con:</t>
  </si>
  <si>
    <t>16.2.1</t>
  </si>
  <si>
    <t>• Microscopio</t>
  </si>
  <si>
    <t>16.2.2</t>
  </si>
  <si>
    <t>• Cinta métrica</t>
  </si>
  <si>
    <t>16.2.3</t>
  </si>
  <si>
    <t>• Báscula</t>
  </si>
  <si>
    <t>Modalidad telemedicina</t>
  </si>
  <si>
    <t>El ESM realiza el mantenimiento de la tecnología de información y de comunicaciones para avalar la calidad de la información, y adicionalmente cuenta con</t>
  </si>
  <si>
    <t>Para la verificación de lo definido en este criterio, se debe tener en cuenta lo siguiente: - Que el documento firmado por el ingeniero biomédico y por el ingeniero de sistemas contenga lo solicitado en los criterios del estándar, de acuerdo con sus competencias. Se debe solicitar al prestador una demostración de la forma como se captura y se remite la información. Y que el prestador cuente con un plan de mantenimiento para la tecnología de información y comunicaciones, y que el mantenimiento se realice conforme las recomendaciones del fabricante.</t>
  </si>
  <si>
    <t>17.1</t>
  </si>
  <si>
    <t>Prestador remisor</t>
  </si>
  <si>
    <t>17.1.1</t>
  </si>
  <si>
    <t>• Documento firmado por un ingeniero biomédico con tarjeta profesional vigente, que certifique que:</t>
  </si>
  <si>
    <t>17.1.1.1</t>
  </si>
  <si>
    <t>• Los dispositivos periféricos necesarios, de acuerdo con el tipo de servicios ofertados, garantizan la obtención de la información requerida por el prestador de referencia.</t>
  </si>
  <si>
    <t>17.1.1.2</t>
  </si>
  <si>
    <t>• Los equipos de captura utilizados por El ESM garantizan que la información obtenida es equivalente a la original, de manera que al ser reproducida se garantice su calidad y confiabilidad.</t>
  </si>
  <si>
    <t>17.1.1.3</t>
  </si>
  <si>
    <t>• Los parámetros de digitalización y compresión seleccionados en los equipos durante la captura de datos o imágenes garantizan la resolución necesaria para permitir el diagnóstico.</t>
  </si>
  <si>
    <t>17.1.1.4</t>
  </si>
  <si>
    <t>• Si El ESM realiza consulta dermatológica en la modalidad de telemedicina cuenta con cámara digital de alta resolución que permita un fácil enfoque de las lesiones de piel y revisión de las imágenes capturadas previo a la transmisión al dermatólogo</t>
  </si>
  <si>
    <t>17.1.2</t>
  </si>
  <si>
    <t>• Documento firmado por un ingeniero de sistemas con tarjeta profesional vigente, que certifique que</t>
  </si>
  <si>
    <t>17.1.2.1</t>
  </si>
  <si>
    <t>• Los dispositivos utilizados para transferencia de información sincrónica por videoconferencia garantizan óptima fidelidad y calidad del video y sonido para el prestador remisor y para el prestador de referencia.</t>
  </si>
  <si>
    <t>17.1.2.2</t>
  </si>
  <si>
    <t>• El software utilizado se adapta al cambio en la disponibilidad del ancho de banda sin perder conexión. En el caso que la videoconferencia sea grabada se deberán contemplar todos criterios de seguridad informática, que permita resguardar adecuadamente la confidencialidad y privacidad del paciente.</t>
  </si>
  <si>
    <t>17.1.2.3</t>
  </si>
  <si>
    <t>• Las pantallas o monitores grado médico utilizados para el despliegue de imágenes cuentan con una distancia máxima de 0.25 milímetros entre píxeles (dot pitch), para garantizar la interpretación adecuada de la información recibida.</t>
  </si>
  <si>
    <t>17.2</t>
  </si>
  <si>
    <t>Prestador de referencia</t>
  </si>
  <si>
    <t>17.2.1</t>
  </si>
  <si>
    <t>• Documento firmado por un ingeniero de sistemas con tarjeta profesional vigente, que certifique que:</t>
  </si>
  <si>
    <t>17.2.1.1</t>
  </si>
  <si>
    <t>• Los dispositivos utilizados para transferencia de información sincrónica por videoconferencia garantizan una óptima fidelidad y calidad del video y sonido tanto para el prestador remisor como para el prestador de referencia,</t>
  </si>
  <si>
    <t>17.2.1.2</t>
  </si>
  <si>
    <t>• El software utilizado se adapta al cambio de la disponibilidad del ancho de banda sin perder la conexión</t>
  </si>
  <si>
    <t>17.2.1.3</t>
  </si>
  <si>
    <t>• En el caso que la videoconferencia sea grabada se deberán contemplar todos  los criterios de seguridad informática, que permita resguardar adecuadamente la confidencialidad y privacidad del paciente.</t>
  </si>
  <si>
    <t>17.2.2</t>
  </si>
  <si>
    <t>• Las pantallas o monitores grado médico utilizados para el despliegue de imágenes cuentan con una distancia máxima de 0.19 milímetros entre píxeles (dot pitch), resolución mínima de 1024 x 768 pixeles, como mínimo un ratio de contraste de 500:1 y mínimo de luminancia (brillo) de 250 cd/m2 que permita garantizar la interpretación adecuada de la información recibida</t>
  </si>
  <si>
    <t>MEDICAMENTOS, DM E INSUMOS</t>
  </si>
  <si>
    <t>11.1.4</t>
  </si>
  <si>
    <t>El ESM lleva registros con la información de todos los medicamentos para uso humano requeridos en la prestación de los servicios que oferte; dichos registros cuentan con la siguiente información:</t>
  </si>
  <si>
    <t>Para la verificación de lo definido en los criterios 1,2 y 3, se debe tener en cuenta lo siguiente: 1. Que la información de todos los medicamentos, dispositivos médicos e insumos y reactivos para uso humano requeridos en la prestación de los servicios, se encuentra actualizada en medio físico o magnético, la cual puede estar en uno o varios archivos, evidenciando que la información solicitada en el criterio coincide con las existencias en los servicios, almacenamientos (bodegas), depósitos y reservas. Los medicamentos homeopáticos magistrales u oficinales, no requieren registro sanitario, y tienen una vida útil máxima hasta de 18 meses. La forma farmacéutica es la disposición externa que se da a las sustancias medicamentosas para facilitar su administración, como por ejemplo: jarabes, soluciones, suspensiones, soluciones Inyectables, tabletas, cremas, etc. La concentración hace referencia a: mg, g, UI, mg/ml, %, entre otras. La presentación comercial es la forma como se dispone el medicamento para ser comercializado, como por ejemplo: frasco 60 ml, ampolla 2 cc, Bolsa x 100ml, vial, caja x 30 tabletas, entre otras. En los servicios de consulta externa se pueden tener muestras médicas siempre y cuando el prestador garantice la trazabilidad de la información requerida en el criterio. En los servicios farmacéuticos no se pueden recepcionar ni tener muestras médicas. El registro sanitario vigente expedido por el Invima, aplica a los medicamentos, y el permiso solo aplica a los dispositivos médicos.</t>
  </si>
  <si>
    <t>• Principio activo.</t>
  </si>
  <si>
    <t>• Forma farmacéutica.</t>
  </si>
  <si>
    <t>• Concentración.</t>
  </si>
  <si>
    <t>• Lote.</t>
  </si>
  <si>
    <t>• Fecha de vencimiento.</t>
  </si>
  <si>
    <t>• Presentación comercial.</t>
  </si>
  <si>
    <t>1.7</t>
  </si>
  <si>
    <t>• Unidad de medida.</t>
  </si>
  <si>
    <t>1.8</t>
  </si>
  <si>
    <t>• Registro sanitario vigente o permiso cuando se autorice, expedido por el Invima.</t>
  </si>
  <si>
    <t>Los dispositivos médicos de uso humano requeridos para la prestación de los servicios de salud cuentan con información documentada que dé cuenta de la verificación y seguimiento de la siguiente información:</t>
  </si>
  <si>
    <t>Los insumos no requieren registro sanitario, como por ejemplo: bajalenguas, materiales de curación, entre otros.
La descripción de los dispositivos médicos corresponde al nombre que aparece en el registro sanitario.
La fecha de vencimiento de los medicamentos, dispositivos médicos y reactivos la determina el fabricante.
La vida útil hace referencia al tiempo que el medicamento, dispositivo médico e insumo mantiene las condiciones y propiedades físicas y químicas inalteradas, según corresponda.</t>
  </si>
  <si>
    <t>• Descripción.</t>
  </si>
  <si>
    <t>• Marca del dispositivo.</t>
  </si>
  <si>
    <t>2.3</t>
  </si>
  <si>
    <t>• Serie (cuando aplique).</t>
  </si>
  <si>
    <t>2.4</t>
  </si>
  <si>
    <t>2.5</t>
  </si>
  <si>
    <t>• Registro sanitario vigente o permiso de comercialización expedido por el Invima.</t>
  </si>
  <si>
    <t>2.6</t>
  </si>
  <si>
    <t>• Clasificación por riesgo (información consignada en el registro sanitario o permiso de comercialización).</t>
  </si>
  <si>
    <t>2.7</t>
  </si>
  <si>
    <t>• Vida útil, cuando aplique.</t>
  </si>
  <si>
    <t>2.8</t>
  </si>
  <si>
    <t>• Lote</t>
  </si>
  <si>
    <t>2.9</t>
  </si>
  <si>
    <t>• Fecha de vencimiento</t>
  </si>
  <si>
    <t>Los reactivos de diagnóstico in vitro requeridos para la prestación de los servicios de salud cuentan con información documentada que dé cuenta de la verificación y seguimiento de la siguiente información:</t>
  </si>
  <si>
    <t>El permiso de comercialización no aplica para los reactivos de diagnóstico in vitro. Para los reactivos de diagnóstico in vitro aplica el documento denominado “certificación que no requiere registro sanitario”</t>
  </si>
  <si>
    <t>3.1</t>
  </si>
  <si>
    <t>• Nombre</t>
  </si>
  <si>
    <t>3.2</t>
  </si>
  <si>
    <t>• Marca</t>
  </si>
  <si>
    <t>3.3</t>
  </si>
  <si>
    <t>3.4</t>
  </si>
  <si>
    <t>3.5</t>
  </si>
  <si>
    <t>• Clasificación del riesgo sanitario</t>
  </si>
  <si>
    <t>3.6</t>
  </si>
  <si>
    <t>• Vida útil, cuando aplique</t>
  </si>
  <si>
    <t>3.7</t>
  </si>
  <si>
    <t>• Fecha de vencimiento y lote.</t>
  </si>
  <si>
    <t>El ESM de salud cuenta con información documentada de los procesos generales según aplique, para:</t>
  </si>
  <si>
    <t>La descripción de los procesos generales del servicio farmacéutico debe incluir la información de los medicamentos, dispositivos médicos e insumos y reactivos entregados desde el servicio farmacéutico hacia otros servicios, cuando se realice.
Cada El ESM es responsable de definir y documentar el mecanismo para el control de fechas de vencimiento, existen varias formas de hacerlo, lo importante es tener la trazabilidad de la información.
La conservación de los medicamentos, dispositivos médicos e insumos forma parte del proceso de almacenamiento, por lo tanto su documentación puede estar integrada en un mismo proceso.
El proceso de transporte hace referencia al traslado de los medicamentos, dispositivos médicos e insumos y reactivos, que realiza el proveedor hasta la entrega a su destinatario, no incluye su distribución entre los servicios del prestador. En ningún caso el paciente o sus familiares pueden ser responsables del traslado de los medicamentos, dispositivos médicos e insumos, se debe verificar a través de entrevistas aleatorias en los diferentes servicios.
La consulta permanente de las alertas sanitarias, publicadas por en la página web del Invima, forma parte del seguimiento al uso de medicamentos, dispositivos médicos y reactivos de diagnóstico in vitro.
Para evidenciar la implementación de este criterio no se hace necesario imprimir todas las alertas, se verifican actas, registros de consulta, entre otros.</t>
  </si>
  <si>
    <t>• Selección</t>
  </si>
  <si>
    <t>• Adquisición</t>
  </si>
  <si>
    <t>• Transporte</t>
  </si>
  <si>
    <t>4.4</t>
  </si>
  <si>
    <t>• Recepción</t>
  </si>
  <si>
    <t>4.5</t>
  </si>
  <si>
    <t>• Almacenamiento</t>
  </si>
  <si>
    <t>4.6</t>
  </si>
  <si>
    <t>• Conservación</t>
  </si>
  <si>
    <t>4.7</t>
  </si>
  <si>
    <t>• Control de fechas de vencimiento</t>
  </si>
  <si>
    <t>4.8</t>
  </si>
  <si>
    <t>• Control de cadena de frío, manejo de contingencias con la cadena de frío.</t>
  </si>
  <si>
    <t>4.9</t>
  </si>
  <si>
    <t>• Distribución</t>
  </si>
  <si>
    <t>4.10</t>
  </si>
  <si>
    <t>• Dispensación</t>
  </si>
  <si>
    <t>4.11</t>
  </si>
  <si>
    <t>• Devolución</t>
  </si>
  <si>
    <t>4.12</t>
  </si>
  <si>
    <t>• Disposición final</t>
  </si>
  <si>
    <t>4.13</t>
  </si>
  <si>
    <t>• Seguimiento al uso de medicamentos, homeopáticos, fitoterapéuticos, medicamentos biológicos, componentes anatómicos, dispositivos médicos (incluidos los sobre medida, elementos de rayos X y de uso odontológico), reactivos de diagnóstico in vitro; así como de los demás insumos asistenciales que se utilicen incluidos los que se encuentran en los depósitos o almacenes dEl ESM y en la modalidad extramural.</t>
  </si>
  <si>
    <t>El ESM que realice algún tipo de actividad con medicamentos de control especial para la prestación de servicios de salud cuenta con la resolución de autorización vigente, expedida por el Fondo Nacional de Estupefacientes o la entidad que haga sus veces.</t>
  </si>
  <si>
    <t>La Resolución de autorización de medicamentos de control debe contener la siguiente información del prestador: • Código de inscripción en el REPS • Dirección donde se ubica el prestador. • Nombre del director técnico. • Listado de medicamentos de control especial autorizados para manejo por el prestador, entre otros. Esta información debe coincidir con lo evidenciado en la verificación, en el caso de encontrar que el director técnico cambió, se debe verificar que el prestador cuenta con el documento radicado donde se informa el cambio del director técnico ante la UAE- FNE o los fondos rotatorios de estupefacientes.</t>
  </si>
  <si>
    <t>El ESM cuenta con información documentada de la planeación y ejecución de los programas de farmacovigilancia, tecnovigilancia y reactivovigilancia, que garanticen el seguimiento al uso de medicamentos, dispositivos médicos (incluidos los sobre medida) y reactivos de diagnóstico in vitro, cuando aplique.</t>
  </si>
  <si>
    <t>El término “cuando aplique” hace referencia a la correspondencia del programa o programas documentados con las actividades desarrolladas por el prestador de servicios de salud.
En las visitas previas no se requiere que El ESM presente evidencia de reportes al INVIMA, sin embargo, desde la planeación el prestador debe contar con el documento del o los programa(s) y el registro de inscripción ante el Invima, según le corresponda a cada programa.
En la construcción de los programas de seguimiento al uso de medicamentos, dispositivos médicos y reactivos, El ESM puede apoyarse en la información publicada en la página web del Invima, como por ejemplo los ABC y las Preguntas frecuentes.
La verificación de éste criterio en las visitas de verificación no abarca la totalidad de lo solicitado en la normatividad vigente que regula cada programa, hace referencia a la solicitud del documento que establece el programa, la inscripción ante el INVIMA para cada programa según corresponda y a la verificación de la evidencia donde el prestador realiza el análisis de las alertas y los reportes, si aplica.
Todo prestador de servicios de salud, debe contar con los programas de farmacovigilancia y tecnovigilancia, independiente de si realiza o no prescripción, dispensación o uso de medicamentos y dispositivos médicos, lo anterior en concordancia con la normatividad especifica que regula los programas, teniendo en cuenta que el fin es establecer el perfil de seguridad de los
medicamentos y dispositivos médicos, así como promocionar el uso adecuado de los mismos. Es decir, que el estándar de medicamentos, dispositivos médicos e insumos, le aplica a todos Los ESM de servicios de salud.
Es potestad dEl ESM definir los medicamentos, dispositivos médicos y reactivos a los cuales les realizará vigilancia activa.</t>
  </si>
  <si>
    <t>El ESM que cuente con reservas de medicamentos, homeopáticos, fitoterapéuticos, medicamentos biológicos, componentes anatómicos, dispositivos médicos (incluidos los sobre medida), reactivos de diagnóstico in vitro, y demás insumos asistenciales, debe garantizar que se almacenen en condiciones apropiadas de temperatura, humedad, ventilación, segregación y seguridad de acuerdo con las condiciones definidas por el fabricante o el banco del componente anatómico, según aplique, y contar con instrumento para medir humedad relativa y temperatura y evidenciar su registro, control y gestión.</t>
  </si>
  <si>
    <t>Todos los medicamentos, dispositivos médicos e insumos y reactivos que se encuentran en uso en los servicios de salud, no corresponden a una reserva, se configura en una reserva cuando existe almacenamiento de más de una unidad. Ejemplo: más de una caja de guantes, conforme la definición adoptada por el manual que forma parte de la Resolución 3100 de 2019, estándar de medicamentos, dispositivos médicos e insumos. Donde se almacenen medicamentos, dispositivos médicos e insumos, se debe contar con instrumento para medir temperatura y humedad relativa, que deben registrarse para su control y gestión. Las condiciones de almacenamiento descritas en el criterio deben implementarse de acuerdo con las indicaciones definidas por el fabricante.</t>
  </si>
  <si>
    <t>Para la aplicación del protocolo de lavado de manos o higienización, los servicios de salud cuentan con los insumos de aseo, limpieza y secado que garanticen su cumplimiento.</t>
  </si>
  <si>
    <t>Durante la verificación, se debe tener en cuenta que el jabón a utilizar debe seleccionarse de acuerdo con los procedimientos que se realizan y con lo definido en el estándar de procesos prioritarios.
Ejemplo, cuando se requiera asepsia total e integral, el lavado de manos se puede realizar con jabón quirúrgico, antiséptico.
En los servicios de salud donde no se requiere asepsia total e integral, el lavado de manos se puede realizar con productos de limpieza que garanticen el barrido de la biocarga en las manos. (Por ejemplo. Jabón con Registro Sanitario de cosmético).
Para el secado de las manos, el prestador define qué sistema utilizará (toallas de papel o secador de manos, entre otros).</t>
  </si>
  <si>
    <t>La suficiencia de dispositivos médicos está relacionada con la frecuencia de uso de los mismos, incluyendo los tiempos del proceso de esterilización, cuando aplique.</t>
  </si>
  <si>
    <t>El prestador debe contar con un documento donde determine la suficiencia de los dispositivos médicos, teniendo en cuenta las variables mencionadas en el criterio, el cual debe corresponder con lo evidenciado en los servicios verificados. En la verificación de este criterio se debe prestar especial atención a los procesos de desinfección. Ejemplo: Endoscopios.</t>
  </si>
  <si>
    <t>El ESM cuenta con paquete para el manejo de derrames y rupturas de medicamentos, ubicado en un lugar de fácil acceso, visible y con adecuada señalización, disponible para su uso en los servicios y ambientes donde se requieran. El ESM define su contenido de acuerdo con los medicamentos utilizados y lo sugerido por el fabricante en las fichas técnicas.</t>
  </si>
  <si>
    <t>No se requiere un paquete para manejo de derrames y rupturas de medicamentos en cada servicio, éste puede ser compartido entre varios servicios siempre y cuando se encuentre ubicado en un lugar de fácil acceso, visible y con adecuada señalización.</t>
  </si>
  <si>
    <t>En los servicios donde se requiera carro de paro, adicional a la dotación definida en el presente formato, los medicamentos, dispositivos médicos e insumos deben ser definidos por El ESM de acuerdo con la morbilidad, riesgos de complicaciones más frecuentes y lo documentado para el procedimiento de reanimación cerebro cardio pulmonar.</t>
  </si>
  <si>
    <t>El prestador debe contar con un documento (listado, inventario, entre otros) donde se evidencie que el carro de paro cuenta con la dotación definida en el manual que adopta la Res.3100 de 2019 y adicionalmente tenga definidos los medicamentos y dispositivos médicos e insumos teniendo en cuenta las morbilidades y riesgos de la población atendida, las cuales han sido identificadas previamente de lo cual hay evidencia y así mismo tengan en cuenta lo descrito en el procedimiento de reanimación para incluir lo que se requiera, en el contenido del carro de paro. Se deba revisar el carro de paro para evidenciar si lo escrito corresponde con lo evidenciado en los servicios donde se requiere el carro de paro. En las visitas previas esta verificación se realiza sobre la planeación..</t>
  </si>
  <si>
    <t>El prestador debe mantener condiciones de almacenamiento, conservación, control fechas de vencimiento, uso y custodia de los medicamentos, dispositivos médicos e insumos contenidos en los carros de paro</t>
  </si>
  <si>
    <t>En las visitas previas esta verificación se realiza sobre la planeación, lo cual equivale a la documentación de la forma en la cual se va a realizar el almacenamiento, conservación, control de fechas de vencimiento y custodia de los medicamentos, dispositivos médicos e insumos de los carros de paro.</t>
  </si>
  <si>
    <t>Si El ESM que realiza procedimientos de transfusión, cuenta con convenio o contrato vigente con un banco de sangre certificado por la autoridad competente para el suministro de sangre, componentes sanguíneos y la realización de las pruebas pre transfusionales cuando El ESM no las realice.</t>
  </si>
  <si>
    <t>Cuando se evidencie que el prestador realiza procedimientos de transfusión y no requiera por interdependencia el servicio de gestión pre-transfusional, se verifica lo definido en el criterio. El contrato o convenio debe incluir el suministro de los componentes sanguíneos que el prestador requiere. El certificado expedido para el banco de sangre corresponde a un “acto administrativo” expedido por el INVIMA.</t>
  </si>
  <si>
    <t>Cuando El ESM fabrique en su institución gases medicinales, cuenta con la certificación vigente de Buenas Prácticas de Manufactura expedida por el Invima o la entidad que haga sus veces.</t>
  </si>
  <si>
    <t>Cuando se evidencie que el prestador fabrica en la sede visitada, gases medicinales, verifique lo definido en el criterio.</t>
  </si>
  <si>
    <t>En los servicios de transporte asistencial, atención prehospitalaria y urgencias cuenta con kit de emergencias para la atención a víctimas de ataques con agentes químicos</t>
  </si>
  <si>
    <t>El prestador debe definir el contenido del kit de emergencias para la atención a víctimas de ataques con agentes químicos acorde con lo definido en la Resolución 4568 de 2014 o la norma que lo modifique. Los servicios de transporte asistencial (Básico y Medicalizado) también deben contar con este kit.</t>
  </si>
  <si>
    <t>Modalidad extramural unidad móvil, jornada de salud y domiciliaria</t>
  </si>
  <si>
    <t>Adicional a los criterios enunciados del presente estándar, que le apliquen a estas modalidades, El ESM cuenta con:</t>
  </si>
  <si>
    <t>Se deben verificar los soportes documentales definidos en el criterio.</t>
  </si>
  <si>
    <t>• Dispositivos médicos e insumos asistenciales según la patología del paciente o  eventos de interés en salud pública cuando se requiera.</t>
  </si>
  <si>
    <t>• Medicamentos de acuerdo con inventario establecido por el prestador acorde a lo documentado en sus procesos prioritarios, cuando se requiera.</t>
  </si>
  <si>
    <t>Modalidad telemedicina - Prestador Remisor - Prestador de Referencia</t>
  </si>
  <si>
    <t>El ESM cumple con los criterios que le apliquen del presente estándar.</t>
  </si>
  <si>
    <t>11.1.5</t>
  </si>
  <si>
    <t>El ESM cuenta con una política de seguridad del paciente acorde con los lineamientos expedidos por el Ministerio de Salud y Protección Social.</t>
  </si>
  <si>
    <t>La política de seguridad del paciente para Los ESM de Servicios de Salud, se evidencia mediante documento basado en los lineamientos técnicos del Ministerio "Lineamientos para la implementación de la Política de Seguridad del Paciente” y que pueden ser consultados en el siguiente enlace: https://www.minsalud.gov.co/sites/rid/Lists/ BibliotecaDigital/RIDE/DE/CA/LINEAMIENT OS_IMPLEMENTACION_POLITICA_SEGU RIDAD_DEL_PACIENTE.pdf Si el prestador cuenta con más de una sede, el documento de la política de seguridad del paciente puede ser transversal a todas las sedes. El profesional independiente puede dar cumplimiento a lo definido en el criterio haciendo uso del formato “Compromiso del profesional independiente con la atención en salud segura de los usuarios”, publicado en la página web del Ministerio de Salud y Protección Social, que puede ser consultado en el siguiente enlace: https://www.minsalud.gov.co/sites/rid/Pagin as/results.aspx?k=((dcispartof:%22SUA%2 2%20AND%20dcispartof:%22Documentos %20tecnicos%22))</t>
  </si>
  <si>
    <t>El ESM realiza actividades encaminadas a gestionar la seguridad del paciente.</t>
  </si>
  <si>
    <t>El ESM cuenta con un comité o instancia que orienta y promueve la política de seguridad del paciente, el control de infecciones y la optimización del uso de antibióticos, cuando los prescriba o administre. En el caso de profesionales independientes de salud podrá ser  el mismo prestador.</t>
  </si>
  <si>
    <t>El ESM puede integrar otros comités o temáticas en un mismo comité o instancia, o tenerlos por separado. No se exige un número mínimo de integrantes. Cuando el prestador tiene más de una sede en el mismo departamento o distrito, podrá definirse que esta instancia está centralizada en una única sede, no obstante, el prestador debe documentar que las acciones de dicha instancia tienen cobertura sobre cada sede y contempla sus particularidades. El profesional independiente se verifica a través de las actividades documentadas como el control de infecciones, lavado de manos, medidas de bioseguridad, y el uso y prescripción de antibióticos cuando aplique. Estas actividades pueden encontrarse plasmadas en un solo documento del profesional independiente el cual también puede contener el soporte de otros criterios.</t>
  </si>
  <si>
    <t>El ESM adopta y realiza las siguientes prácticas seguras, según aplique  a su servicio de salud y cuenta con información documentada para:</t>
  </si>
  <si>
    <t>Para las buenas prácticas relacionadas en el criterio, se tienen como referencia los documentos publicados en la página web del Ministerio “Guía técnica buenas prácticas para la seguridad del paciente en la atención en salud.” Versiones 1.0 y 2.0, disponibles en los siguientes enlaces: https://www.minsalud.gov.co/sites/rid/Lists/ BibliotecaDigital/RIDE/DE/CA/guia-buenas practicas-seguridad-paciente2010.pdf https://www.minsalud.gov.co/sites/rid/Lists/ BibliotecaDigital/RIDE/DE/CA/Guia-buenas practicas-seguridad-paciente.pdf
La ejecución de las prácticas seguras se evidencia mediante un documento que incluya las actividades que el prestador desarrollará para su cumplimiento en los servicios. Existen diferentes metodologías y mecanismos para la implementación de las prácticas seguras, el Ministerio de Salud y Protección Social publicó los paquetes instruccionales y listas de chequeo que contienen una serie recomendaciones acerca de la mejor manera de alcanzar el propósito hacia el cual está dirigida la buena práctica; sin que esto implique su obligatorio cumplimiento, el prestador puede implementar otras herramientas. 
El prestador adopta mediante un documento las prácticas seguras que son transversales a todos los servicios y las demás que le sean aplicables de acuerdo con el alcance de la oferta de servicios. El profesional independiente puede demostrar el cumplimiento de las actividades de capacitación en seguridad del paciente, con la metodología y estrategias que el defina.</t>
  </si>
  <si>
    <t>• Asegurar la correcta identificación del paciente en los procesos asistenciales. (que incluya como mínimo dos identificadores: nombre completo y número de identificación)</t>
  </si>
  <si>
    <t>• Gestionar y desarrollar una adecuada comunicación entre las personas que atienden y cuidan a los pacientes que incluya enfoques diferenciales.</t>
  </si>
  <si>
    <t>• Detectar, prevenir y reducir infecciones asociadas con la atención en salud (que incluya protocolo de higiene de manos o higienización con soluciones a base de alcohol).</t>
  </si>
  <si>
    <t>• Detectar, analizar y gestionar eventos adversos.</t>
  </si>
  <si>
    <t>• Garantizar la funcionalidad de los procedimientos de consentimiento informado.</t>
  </si>
  <si>
    <t>• Mejorar la seguridad en la utilización de medicamentos, en los servicios donde aplique.</t>
  </si>
  <si>
    <t>• Prevenir y reducir la frecuencia de caídas, en los servicios donde aplique.</t>
  </si>
  <si>
    <t>• Garantizar la atención segura de la gestante y el recién nacido, en los servicios donde aplique.</t>
  </si>
  <si>
    <t>• Prevenir complicaciones asociadas a disponibilidad y manejo de sangre, componentes y a la transfusión sanguínea, en los servicios donde aplique.</t>
  </si>
  <si>
    <t>• Prevenir úlceras por presión, en los servicios donde aplique.</t>
  </si>
  <si>
    <t>• Mejorar la seguridad en los procedimientos quirúrgicos, en los servicios donde aplique</t>
  </si>
  <si>
    <t>El ESM promueve la cultura de seguridad del paciente que involucra a todo el personal de manera sistemática con un enfoque educativo no punitivo mediante:</t>
  </si>
  <si>
    <t>• Capacitación del personal en el tema de seguridad del paciente y en los principales riesgos de la atención.</t>
  </si>
  <si>
    <t>• Actividades donde se ilustra al paciente y sus allegados en el autocuidado de su seguridad</t>
  </si>
  <si>
    <t>El ESM cuenta con información documentada de las actividades y  procedimientos que se realizan en el servicio acordes con su objeto, alcance y enfoque diferencial, mediante guías de práctica clínica- GPC, procedimientos de atención, protocolos de atención y otros documentos que El ESM determine, dicha información incluye talento humano, equipos biomédicos, medicamentos y dispositivos médicos e insumos requeridos.</t>
  </si>
  <si>
    <t>Para el cumplimiento del criterio, el prestador debe documentar las actividades y procedimientos que se realizan en el servicio, las cuales deben estar relacionadas con el proceso de atención. Estos documentos en los cuales se soporta la atención en el servicio son las guías de práctica clínica, protocolos, procedimientos y todos los demás documentos que el prestador considere. Para su elaboración, el prestador debe definir el formato que utilizará. Tales documentos pueden estar en medio físico o electrónico.
Este criterio se relaciona con todos los criterios que a lo largo del manual adoptado por la Resolución 3100 de 2019, tengan la frase “… de acuerdo con lo establecido por el prestador en el estándar de procesos prioritarios”, que significa que el prestador debe documentar todo lo que se estipule en el estándar de procesos prioritarios de cada servicio.
Los documentos que definen las actividades y procedimientos en cada servicio y que están relacionadas con el proceso de atención, deben tener como mínimo la siguiente información:
• Nombre de la actividad, acción, o procedimiento o proceso, o protocolo o como el prestador determine su denominación.
• Enfoque diferencial, el cual hace referencia a las estrategias o actividades diferenciales que el prestador tendrá en cuenta para la atención de la población de acuerdo a sus características particulares, tales como: condición física, socio cultural, religión, identidad de género, entre otras, cuando aplique.
• Talento humano responsable.
• Medicamentos, insumos y dispositivos médicos requeridos, cuando aplique
• Equipos biomédicos.
Cuando el prestador cuente con más de una sede en el mismo departamento o distrito, los documentos pueden contener información transversal a todas las sedes, no obstante, se deben particularizar todas aquellas características de la atención en cada sede.
La forma como el prestador determine su gestión documental</t>
  </si>
  <si>
    <t>La información documentada es conocida mediante acciones de formación continua por el talento humano encargado y responsable de su aplicación, incluyendo el talento humano en  entrenamiento, y existe evidencia de su socialización.</t>
  </si>
  <si>
    <t>El criterio se verifica a través de soportes documentales de capacitación y participación en las acciones de formación continua, tales como: listas de asistencia, memorias, presentaciones, constancias, actas, entre otros. El prestador puede emplear diferentes estrategias para la socialización de tal información.</t>
  </si>
  <si>
    <t>Las guías de práctica clínica y protocolos a adoptar son en primera medida los que disponga el Ministerio de Salud y Protección Social. En caso de no estar disponibles, o si existe nueva evidencia científica que actualice alguna o algunas de las recomendaciones de las guías de  práctica clínica o requerimientos de los protocolos, El ESM adopta, adapta o desarrolla guías de práctica clínica o protocolos basados en evidencia científica, publicados nacional o internacionalmente.</t>
  </si>
  <si>
    <t xml:space="preserve">POR SER  EXTENSA Y COMÚN A LAS TRES SECCIONES (8-9-10), TODA LA NOTA DE VERIFICACIÓN  DEL ARTÍCULO 11.15 SECCIONES 8, 9 Y 10   SE HA REPARTIDO ENTRE LAS FILAS 358, 359 Y 360, POR LO TANTO ESTOS MODOS DE VERIFICACIÓN APLICAN PARA ESAS TRES SECCIONES)
</t>
  </si>
  <si>
    <t>El ESM de acuerdo con las patologías más frecuentes en el servicio define la guía o guías de práctica clínica a adoptar, o adaptar o desarrollar.</t>
  </si>
  <si>
    <t>Para la adopción de las GPC el prestador puede presentar un documento como acta, comité, comunicado institucional, entre otros.
No se debe exigir un número mínimo o máximo de guías por servicio, cada prestador define las guías de práctica clínica que el servicio requiera de acuerdo con las patologías que priorice. Las GPC se definen por las principales patologías que atiende un prestador, no se definen por servicio, es decir, una guía de práctica clínica puede involucrar la atención en varios servicios.</t>
  </si>
  <si>
    <t>El ESM cuenta con información documentada de la adopción, o adaptación o desarrollo de guías práctica clínica o protocolos basados en evidencia científica.</t>
  </si>
  <si>
    <t>Cuando la GPC, esté en un idioma diferente al español, el prestador debe garantizar que es comprensible a todo el personal involucrado en su implementación. De requerir traducción al idioma español, dicha traducción debe cumplir la normatividad que regula la materia, conforme lo definido en el Código General del Proceso, respecto de los documentos en idioma extranjero, artículo 251 de la Ley 1564 de 2012, o la que la modifique, adicione o sustituya.
Por otra parte, cuando un tercero pretende utilizar una obra protegida por el derecho de autor, necesita la autorización del titular de los derechos patrimoniales de manera previa (anterior al uso) y expresa (no tácita) para tal efecto y puede ser concedida a título gratuito u oneroso. Por lo tanto el prestador no debe modificar una GPS, sin autorización de los autores.
Si después de realizar la búsqueda de guías de práctica clínica basadas en la evidencia científica en el medio nacional o internacional no se identifique una GPC disponible l o no sea factible su adopción o desarrollo por parte del prestador, este puede optar por elaborar un protocolo de atención, documento que aportará a disminuir la variabilidad injustificada en la práctica clínica, impactando positivamente en la calidad de la atención en salud.
El instrumento AGREE II es una herramienta para evaluar la calidad de las guías de práctica clínica, y su aplicación no es un requisito exigible desde la Resolución 3100 de 2019. El prestador puede hacer uso de otros instrumentos o mecanismos para tal fin. Las GPC publicadas por el Ministerio de salud y Protección Social, no requieren de evaluaciones o validaciones adicionales ya que gozan de alta rigurosidad, que les permite ostentar una alta calidad metodológica.
No se exige un tiempo mínimo para la actualización de las GPC, Los ESM deben validar la existencia de nueva evidencia científica que permita la actualización de las recomendaciones que han seleccionado como priorizadas, sin tener que actualizar la GPC en su totalidad.</t>
  </si>
  <si>
    <t>Los servicios de salud donde se atiendan pacientes con enfermedades terminales, crónicas, degenerativas e irreversibles, a los cuales se determine el manejo del dolor y cuidado paliativo, cuentan con información documentada para su manejo.</t>
  </si>
  <si>
    <t>Este criterio se verifica a través del documento en el que se describa el programa para el manejo del dolor y el cuidado paliativo.</t>
  </si>
  <si>
    <t>El ESM cuenta con la siguiente información documentada:</t>
  </si>
  <si>
    <t>El prestador debe contar con la documentación estipulada en el criterio, según le aplique.</t>
  </si>
  <si>
    <t>12.1</t>
  </si>
  <si>
    <t>• Detección, prevención y disminución del riesgo de accidentes e incidentes de carácter radiológico, en los servicios donde aplique.</t>
  </si>
  <si>
    <t>12.2</t>
  </si>
  <si>
    <t>• Aseo, limpieza y desinfección de áreas y superficies.</t>
  </si>
  <si>
    <t>12.3</t>
  </si>
  <si>
    <t>• Procedimiento de reanimación cerebro cardio pulmonar, en los servicios donde se realice.</t>
  </si>
  <si>
    <t>12.4</t>
  </si>
  <si>
    <t>• Acciones para prevenir las flebitis infecciosas, químicas y mecánicas en los servicios donde se realicen procedimientos de venopunción.</t>
  </si>
  <si>
    <t>12.5</t>
  </si>
  <si>
    <t>• Aspectos de bioseguridad acordes con las condiciones y características del servicio.</t>
  </si>
  <si>
    <t>12.6</t>
  </si>
  <si>
    <t>• Descontaminación por derrames de sangre u otros fluidos corporales</t>
  </si>
  <si>
    <t>12.7</t>
  </si>
  <si>
    <t>• Manejo de gases medicinales que incluya como mínimo la atención de emergencias y sistema de alarma, cuando se utilicen.</t>
  </si>
  <si>
    <t>El ESM que realice el proceso de esterilización cuenta con la siguiente información documentada:</t>
  </si>
  <si>
    <t>El prestador debe contar con la documentación donde especifica lo estipulado en el criterio, según le aplique. El prestador que realice el proceso de esterilización debe documentar el método que utiliza. El prestador puede tomar como referencia la normatividad vigente para el tema: Manual de Buenas Prácticas de Esterilización o la normatividad que para el efecto expida el Ministerio de Salud y Protección Social. Es de aclarar que el Manual de Buenas Prácticas de Esterilización, es una guía que no es de obligatorio cumplimiento por lo tanto la verificación se realiza conforme lo documente el prestador.</t>
  </si>
  <si>
    <t>• Buenas prácticas de esterilización de acuerdo con los procedimientos y técnicas que se utilicen, que describa como mínimo los siguientes aspectos:</t>
  </si>
  <si>
    <t>• Recibo de productos contaminados y entrega de material estéril.</t>
  </si>
  <si>
    <t>• Transporte.</t>
  </si>
  <si>
    <t>• Lavado, secado y lubricación.</t>
  </si>
  <si>
    <t>13.1.4</t>
  </si>
  <si>
    <t>• Empaque.</t>
  </si>
  <si>
    <t>13.1.5</t>
  </si>
  <si>
    <t>• Etiquetado.</t>
  </si>
  <si>
    <t>13.1.6</t>
  </si>
  <si>
    <t>• Esterilización.</t>
  </si>
  <si>
    <t>13.1.7</t>
  </si>
  <si>
    <t>• Almacenamiento.</t>
  </si>
  <si>
    <t>13.1.8</t>
  </si>
  <si>
    <t>• Verificación de la integridad del material estéril.</t>
  </si>
  <si>
    <t>13.1.9</t>
  </si>
  <si>
    <t>• Control de calidad que incluya el análisis de los reportes de dicho control, para la toma de medidas preventivas y correctivas.</t>
  </si>
  <si>
    <t>Cuando un El ESM contrate el proceso de esterilización con un tercero, cuenta con un contrato, convenio o acuerdo escrito entre las partes, el cual debe incluir como mínimo las características de calidad de los productos, la supervisión del estado de las instalaciones y la aplicación de los procedimientos del tercero para realizar el proceso. No obstante, El ESM que requiere el proceso de esterilización es el responsable de garantizar la esterilidad y el desempeño del producto final.</t>
  </si>
  <si>
    <t>PARA ESTA SECCION 14: VER  13  [ FILA 370 ]</t>
  </si>
  <si>
    <t>Los ESM de servicios de salud tienen definidos procedimientos que garanticen el cumplimiento del no reúso de dispositivos médicos cuando el fabricante así lo haya establecido.</t>
  </si>
  <si>
    <t>El prestador debe asumir en un documento el no reúso de los dispositivos médicos de acuerdo con las recomendaciones del fabricante.</t>
  </si>
  <si>
    <t>Hasta tanto el Ministerio de Salud y Protección Social regule la materia, El ESM podrá reusar dispositivos médicos, siempre y cuando el fabricante de dichos dispositivos autorice su reúso. En tal caso, El ESM cuenta con información documentada que defina</t>
  </si>
  <si>
    <t>Cuando el prestador defina reúsar dispositivos médicos, se debe verificar que cuente con la documentación que especifica el criterio, según le aplique.</t>
  </si>
  <si>
    <t>• Los procedimientos, siguiendo las recomendaciones del fabricante, para el reprocesamiento y control de calidad que demuestren la eficacia, desempeño y esterilidad del producto.</t>
  </si>
  <si>
    <t>• Acciones de seguimiento a través de los comités de infecciones, de seguridad del paciente y del programa de tecnovigilancia, que garanticen que el dispositivo no ha perdido la eficacia y desempeño para el cual fue diseñado, ni exponga al riesgo de infecciones o complicaciones al usuario.</t>
  </si>
  <si>
    <t>16.3</t>
  </si>
  <si>
    <t>• Los profesionales independientes de salud realizarán el seguimiento a través del programa de tecnovigilancia.</t>
  </si>
  <si>
    <t>Para la referencia de pacientes, El ESM cuenta con la siguiente información documentada:</t>
  </si>
  <si>
    <t>El prestador debe contar con la documentación estipulada en el criterio, según le aplique. No todos los numerales descritos en el criterio aplican en todos los casos de pacientes referidos. Los criterios que aplican en cada caso están ligados con la situación clínica del paciente.</t>
  </si>
  <si>
    <t>• Estabilización del paciente antes del traslado.</t>
  </si>
  <si>
    <t>• Medidas para el traslado.</t>
  </si>
  <si>
    <t>17.3</t>
  </si>
  <si>
    <t>• Lista de chequeo de los documentos necesarios para el traslado que incluya:</t>
  </si>
  <si>
    <t>17.3.1</t>
  </si>
  <si>
    <t>• Diligenciamiento del formato de referencia de pacientes.</t>
  </si>
  <si>
    <t>17.3.2</t>
  </si>
  <si>
    <t>• Resultados de apoyos diagnósticos realizados al paciente.</t>
  </si>
  <si>
    <t>17.3.3</t>
  </si>
  <si>
    <t>• Resumen de historia clínica.</t>
  </si>
  <si>
    <t>17.3.4</t>
  </si>
  <si>
    <t>• Mecanismos tecnológicos que le permitan realizar el proceso (software, correo, entre otros).</t>
  </si>
  <si>
    <t>17.3.5</t>
  </si>
  <si>
    <t>• Talento humano que debe responsabilizarse de cada una de las etapas del proceso.</t>
  </si>
  <si>
    <t>17.3.6</t>
  </si>
  <si>
    <t>• La referencia de pacientes que se detecten como víctimas de violencia sexual debe hacerse a un servicio de urgencias.</t>
  </si>
  <si>
    <t>Cuando se realicen procedimientos bajo sedación fuera de salas cirugía, El ESM cuenta con información documentada para:</t>
  </si>
  <si>
    <t>18.1</t>
  </si>
  <si>
    <t>• Realizar la sedación.</t>
  </si>
  <si>
    <t>18.2</t>
  </si>
  <si>
    <t>• Definición de la atención por profesional de la medicina especialista en anestesiología cuando se identifiquen riesgos para el paciente relacionados con la sedación.</t>
  </si>
  <si>
    <t>18.3</t>
  </si>
  <si>
    <t>• Manejo de emergencias.</t>
  </si>
  <si>
    <t>18.4</t>
  </si>
  <si>
    <t>• Seguimiento al riesgo, que incluya fichas técnicas de indicadores de complicaciones terapéuticas y medicamentosas, relacionadas con la sedación, medición, seguimiento y planes de mejoramiento.</t>
  </si>
  <si>
    <t>18.5</t>
  </si>
  <si>
    <t>• Lista de chequeo, consignada en la historia clínica del paciente, que incluya la verificación de:</t>
  </si>
  <si>
    <t>18.5.1</t>
  </si>
  <si>
    <t>• Evaluación de la vía aérea.</t>
  </si>
  <si>
    <t>18.5.2</t>
  </si>
  <si>
    <t>• Determinación del tiempo de ayuno.</t>
  </si>
  <si>
    <t>18.5.3</t>
  </si>
  <si>
    <t>• Registro de monitoreo del nivel de conciencia, la saturación de oxígeno, frecuencia cardíaca, tensión arterial y frecuencia respiratoria.</t>
  </si>
  <si>
    <t>18.5.4</t>
  </si>
  <si>
    <t>• Registro de las variables hemodinámicas y respiratorias, a intervalos regulares.</t>
  </si>
  <si>
    <t>18.6</t>
  </si>
  <si>
    <t>• Observación bajo la supervisión del profesional que realiza la sedación.</t>
  </si>
  <si>
    <t>18.7</t>
  </si>
  <si>
    <t>• Todos estos registros se deben realizar antes, durante la intervención y hasta el momento del egreso del paciente.</t>
  </si>
  <si>
    <t>18.8</t>
  </si>
  <si>
    <t>• Recomendaciones de egreso suministradas al acompañante o acudiente</t>
  </si>
  <si>
    <t>Si El ESM  realiza procedimientos de transfusión sanguínea cuenta con la siguiente información documentada:</t>
  </si>
  <si>
    <t>19.1</t>
  </si>
  <si>
    <t>• Transporte, conservación, embalaje y remisión de muestras al banco de sangre para la realización de pruebas pre transfusionales.</t>
  </si>
  <si>
    <t>19.2</t>
  </si>
  <si>
    <t>• Manejo, investigación y análisis de las reacciones adversas a las transfusiones sanguíneas y procesos de hemovigilancia.</t>
  </si>
  <si>
    <t>19.3</t>
  </si>
  <si>
    <t>• Guía de práctica clínica para el uso de componentes sanguíneos.</t>
  </si>
  <si>
    <t>La ESM que cuente con servicios de salud de los grupos de consulta externa, internación o el servicio de urgencias, cuenta con:</t>
  </si>
  <si>
    <t>20.1</t>
  </si>
  <si>
    <t>• Documento del proceso institucional que orienta la atención en salud de las víctimas de violencias sexuales.</t>
  </si>
  <si>
    <t>20.2</t>
  </si>
  <si>
    <t>• Documento que dé cuenta la conformación del equipo institucional para la atención integral en salud para las víctimas de violencias sexuales.</t>
  </si>
  <si>
    <t>En los servicios de transporte asistencial, atención prehospitalaria y urgencias, se cuenta con documento del proceso que orienta la atención en salud a víctimas de ataques con agentes químicos</t>
  </si>
  <si>
    <t>Los ESM de servicios de salud cuentan con información documentada de las condiciones de almacenamiento, conservación, control de fechas de vencimiento, uso y custodia de los medicamentos, dispositivos médicos e insumos contenidos en los kits de derrames de medicamentos, ataque con agentes químicos y de violencias sexuales, según su contenido.</t>
  </si>
  <si>
    <t>Los ESM con servicios de hospitalización, hospitalización de paciente crónico con y sin ventilador, cuidado intensivo neonatal, pediátrico y adulto, urgencias y del grupo quirúrgico, en la modalidad intramural, cuentan con la siguiente Información documentada:</t>
  </si>
  <si>
    <t>24.1</t>
  </si>
  <si>
    <t>• Manejo de la enfermedad cerebro vascular.</t>
  </si>
  <si>
    <t>24.2</t>
  </si>
  <si>
    <t>• Manejo del Trauma Craneoencefálico.</t>
  </si>
  <si>
    <t>24.3</t>
  </si>
  <si>
    <t>• Detección de donantes de componentes anatómicos</t>
  </si>
  <si>
    <t>24.4</t>
  </si>
  <si>
    <t>• Mantenimiento del donante de componentes anatómicos</t>
  </si>
  <si>
    <t>Los ESM, con servicios de cuidado intensivo pediátrico y adulto que cuenten con servicios quirúrgicos de neurocirugía de alta complejidad, cuentan con información documentada del procedimiento para el diagnóstico de muerte encefálica y muerte en asistolia</t>
  </si>
  <si>
    <t>Los servicios de salud que realicen pruebas de interés en salud pública deben inscribirse en el Registro de Laboratorios- RELAB.</t>
  </si>
  <si>
    <t>Relab es una herramienta tecnológica dispuesta por el Ministerio de Salud y Protección Social, en la cual debe inscribirse Los ESM públicos y privados que realicen pruebas de laboratorio para eventos de interés en salud pública y los de inspección, vigilancia y control de interés sanitario. El soporte de cumplimiento del criterio es la verificación de la inscripción del prestador en el aplicativo RELAB que realicen pruebas de interés .
Relab se encuentra en el siguiente enlace: https://www.minsalud.gov.co/salud/ publica/epidemiologia/Paginas/vigilancia- salud-publica.aspx</t>
  </si>
  <si>
    <t>Cuando El ESM realice “pruebas en el punto de atención del paciente - (Point of Care Testing - POCT)” cuenta con:</t>
  </si>
  <si>
    <t>Las aplicación de pruebas POCT no es exclusiva del servicio de laboratorio clínico o del servicio de toma de muestras de laboratorio clínico. Esta pruebas pueden realizarse en los servicios donde el prestador defina y cada servicio donde se apliquen debe cumplir lo definido en el criterio.
Los controles de calidad pueden ser realizados directamente por el personal que realiza las pruebas o por el laboratorio clínico propio o contratado.
Cuando el control de calidad de las pruebas POCT lo realice directamente el prestador, el laboratorio clínico debe acompañarlo en la realización, interpretación y seguimiento de las POCT.
Los controles de calidad de las pruebas POCT los define el fabricante en la ficha técnica de la prueba, cuando los requiera. Es decir, no todas las pruebas POCT requieren controles de calidad.</t>
  </si>
  <si>
    <t>• Información documentada sobre la toma, procesamiento, control de calidad y entrega de resultados.</t>
  </si>
  <si>
    <t>• Controles de calidad realizados por un servicio de laboratorio clínico que puede ser propio o contratado para tal fin, cuando aplique, de acuerdo a las especificaciones del fabricante.</t>
  </si>
  <si>
    <t>• Análisis de los reportes del control de calidad y toma de medidas preventivas y correctivas.</t>
  </si>
  <si>
    <t>Modalidad extramural jornada de salud y unidad móvil</t>
  </si>
  <si>
    <t>Orientación a los usuarios sobre las condiciones, requisitos y restricciones de acceso, permanencia y salida del vehículo, en condiciones de rutina o en condiciones de emergencia, a cargo del conductor del vehículo y el talento humano en salud.</t>
  </si>
  <si>
    <t>El criterio se verifica evidenciando la información documentada donde el prestador define las estrategias o mecanismos para dar a conocer la orientación a los usuarios. (Ej. publicada,
escrita, verbal, flujograma o señalización)</t>
  </si>
  <si>
    <t>Mecanismos que garanticen comunicación para el seguimiento de los pacientes que lo requieran.</t>
  </si>
  <si>
    <t>El prestador debe definir y documentar los parámetros en los cuáles se requiere realizar seguimiento y el mecanismo que garantice la comunicación efectiva para dicho seguimiento.</t>
  </si>
  <si>
    <t>Mecanismos de supervisión de las actividades realizadas en el marco de los eventos de interés en salud pública, cuando aplique.</t>
  </si>
  <si>
    <t>El prestador debe definir y documentar los mecanismos de supervisión.</t>
  </si>
  <si>
    <t>Modalidad telemedicina - Prestador Remisor</t>
  </si>
  <si>
    <t>Información documentada de la prestación de servicios en esta modalidad que evidencie:</t>
  </si>
  <si>
    <t>31.1</t>
  </si>
  <si>
    <t>• La o las categorías de telemedicina que se ofrece(n)  en dicha modalidad y si se presta el servicio como prestador remisor o como prestador de referencia.</t>
  </si>
  <si>
    <t>31.2</t>
  </si>
  <si>
    <t>• Los flujos de la información</t>
  </si>
  <si>
    <t>31.3</t>
  </si>
  <si>
    <t>• Los responsables de la atención.</t>
  </si>
  <si>
    <t>31.4</t>
  </si>
  <si>
    <t>• El método de comunicación que se utiliza (sincrónico o asincrónico) para la atención y los criterios para la identificación de los casos en los cuales se debe transferir y recibir la información en tiempo real (sincrónico) o mediante almacenamiento – envío (asincrónico),</t>
  </si>
  <si>
    <t>31.5</t>
  </si>
  <si>
    <t>• Las características y formas de relacionamiento entre prestadores de telemedicina (remisor y de referencia) cuando aplique, definiendo los tiempos de respuesta.</t>
  </si>
  <si>
    <t>31.6</t>
  </si>
  <si>
    <t>• Procedimiento para la captura, almacenamiento y transmisión de la información.</t>
  </si>
  <si>
    <t>31.7</t>
  </si>
  <si>
    <t>• Parámetros para la digitalización y compresión durante la captura de datos o imágenes que garanticen la resolución necesaria para permitir el diagnóstico.</t>
  </si>
  <si>
    <t>Adicional a los criterios solicitados para el prestador remisor, cuenta con información documentada de las actividades y procedimientos de los servicios que oferte, acordes con su objeto, alcance y enfoque diferencial, mediante guías de práctica clínica- GPC, procedimientos de atención, protocolos de atención y otros documentos que El ESM determine, dicha información incluye talento humano, equipos biomédicos, medicamentos y dispositivos médicos e insumos requeridos</t>
  </si>
  <si>
    <t>Se debe verificar que el prestador cuente con la documentación estipulada en el criterio, según le aplique.</t>
  </si>
  <si>
    <t>11.1.6</t>
  </si>
  <si>
    <t>Toda atención de primera vez a un usuario debe incluir el proceso de apertura de historia clínica. Todos los pacientes atendidos cuentan con historia clínica</t>
  </si>
  <si>
    <t>Para la verificación de este criterio, es necesario tener presentes las definiciones de Historia Clínica, Historia Clínica Ocupacional, Sistema de Información Clínico, Firma Electrónica. Se debe solicitar la agenda de citas o el censo de los pacientes en los servicios de internación y al azar verificar el cumplimiento del criterio en la historia clínica de algunos pacientes, Adicionalmente se debe verificar el documento donde el prestador tiene definido el proceso de apertura de Historia Clínica a todos los pacientes que se atiendan por primera vez.</t>
  </si>
  <si>
    <t>El ESM cuenta con procedimientos para utilizar una historia única y para el registro de entrada y salida de historias del archivo físico. Ello implica que El ESM cuenta con un mecanismo para unificar la información de cada paciente y su disponibilidad para el equipo de salud.</t>
  </si>
  <si>
    <t>El concepto de historia única no necesariamente implica tener historias unificadas en medio físico, pueden tenerse separadas, por servicios o cronológicamente, siempre y cuando el prestador cuente con la posibilidad de unificarlas, cuando sea necesario.</t>
  </si>
  <si>
    <t>Los medios electrónicos para la gestión de la historia clínica garantizan la confidencialidad y seguridad, así como el carácter permanente de registrar en esta y en otros registros asistenciales, sin que se puedan modificar los datos una vez se guarden los registros.</t>
  </si>
  <si>
    <t>Cuando el prestador maneje historia clínica electrónica se debe verificar en el sistema aleatoriamente, que solamente se puede acceder ingresando con usuario y contraseña y una vez se ingrese a la historia clínica se debe evidenciar que no se pueden modificar los datos ya guardados. Lo descrito en el criterio debe estar documentado.</t>
  </si>
  <si>
    <t>Las historias clínicas cuentan con los componentes y los contenidos mínimos definidos en la normatividad que regula la materia.</t>
  </si>
  <si>
    <t>Se debe tener en cuenta lo definido en los artículos 8, 9,10 y 11 de la Resolución 1995 de 1999, o la que la modifique, adiciones o sustituya, con relación a los componentes y contenidos mínimos de la Historia Clínica.</t>
  </si>
  <si>
    <t>La historia clínica y los registros asistenciales se diligencian en forma clara, legible, sin tachones, enmendaduras, intercalaciones, sin dejar espacios en blanco y sin utilizar siglas.</t>
  </si>
  <si>
    <t>Se debe revisar al azar algunas historias clínicas y evidencie el cumplimiento de los criterios 5, 6 y 7.</t>
  </si>
  <si>
    <t>Cada anotación lleva la fecha y hora en la que se realiza, con el nombre completo y firma del autor de la misma.</t>
  </si>
  <si>
    <t>PARA ESTA SECCION: VER  5  [ FILA 447 ]</t>
  </si>
  <si>
    <t>El diligenciamiento de los registros de atención de la historia clínica se realiza simultánea o inmediatamente después de la atención en salud.</t>
  </si>
  <si>
    <t>La historia clínica y demás registros son conservados en archivo único garantizando la custodia y confidencialidad de los documentos o registros protegidos legalmente por reserva.</t>
  </si>
  <si>
    <t>Para verificar este criterio, se debe solicitar al prestador una demostración de los mecanismos adoptados para garantizar la custodia, seguridad, confidencialidad y conservación integral. Para la Historia Clínica electrónica, se debe evidenciar su cumplimiento durante la transmisión y almacenamiento de la información contenida en la historia clínica y demás registros asistenciales y la reproducibilidad de la información de acuerdo con la legislación vigente.</t>
  </si>
  <si>
    <t>El ESM cuenta con un procedimiento de consentimiento informado que incluye mecanismos para verificar su aplicación, para que el paciente o usuario o su responsable aprueben o no documentalmente el procedimiento e intervención en salud a que va a ser sometido, previa información de los beneficios, riesgos, alternativas e implicaciones del acto asistencial.</t>
  </si>
  <si>
    <t>De acuerdo con lo documentado por el prestador y si este establece la necesidad de utilizar consentimiento informado, se debe revisar al azar algunas historias clínicas y evidenciar el cumplimiento del criterio. Existen algunos eventos en salud que por norma requieren el diligenciamiento del consentimiento informado. Estos documentos deben estar archivados en físico, independiente si el prestador opte por su digitalización.</t>
  </si>
  <si>
    <t>Cuando El ESM utilice mecanismos electrónicos, ópticos o similares para generar, recibir, almacenar, o disponer datos de la historia clínica y para conservarlos, debe avalar que el mecanismo utilizado cumple con características de autenticidad, fiabilidad, integridad y disponibilidad del documento, de acuerdo con lo establecido en la normatividad vigente expedida por el Archivo General de la Nación, la Superintendencia de Industria y Comercio y el Ministerio de Tecnologías de información y Comunicaciones, para lo cual el prestador presentará un documento firmado por un ingeniero de sistemas con tarjeta profesional vigente certificando que el mecanismo usado por el prestador cumple con la normatividad mencionada.</t>
  </si>
  <si>
    <t>Para verificar estos criterios se debe evidenciar que el prestador cuenta con la documentación estipulada en el criterio, según le aplique.</t>
  </si>
  <si>
    <t>Cuenta con los siguientes registros, cuando Los ESM de servicios de salud realicen el proceso de esterilización dentro del servicio y fuera de centrales de esterilización:</t>
  </si>
  <si>
    <t>PARA ESTA SECCION: VER  10  [ FILA 452 ]</t>
  </si>
  <si>
    <t>11.1</t>
  </si>
  <si>
    <t>• Actividades documentadas y realizadas en el procedimiento de reúso de dispositivos médicos acorde con las recomendaciones del fabricante, incluyendo el número de reúsos por cada dispositivo esterilizado.</t>
  </si>
  <si>
    <t>11.2</t>
  </si>
  <si>
    <t>• Registro de cargas.</t>
  </si>
  <si>
    <t>11.3</t>
  </si>
  <si>
    <t>• Resultados del control de calidad.</t>
  </si>
  <si>
    <t>11.4</t>
  </si>
  <si>
    <t>• Listas del contenido de los paquetes que se esterilizan.</t>
  </si>
  <si>
    <t>11.5</t>
  </si>
  <si>
    <t>• Etiquetado de cada paquete que permita la trazabilidad de la esterilización.</t>
  </si>
  <si>
    <t>Cuando se realicen procedimientos de transfusión de sangre o sus componentes, cuenta con los siguientes registros:</t>
  </si>
  <si>
    <t>• Información de los componentes sanguíneos.</t>
  </si>
  <si>
    <t>• Solicitud de los componentes sanguíneos.</t>
  </si>
  <si>
    <t>• Muestras tomadas para la realización de pruebas pre transfusionales.</t>
  </si>
  <si>
    <t>• Muestras remitidas al Banco de Sangre y resultado de las pruebas pre transfusionales con el nombre del Banco de Sangre que las realizó, cuando el prestador no cuente con el servicio de gestión pre transfusional.</t>
  </si>
  <si>
    <t>• Información post-transfusional.</t>
  </si>
  <si>
    <t>• Informe ante la secretaría de salud departamental o distrital, o la entidad que tenga a cargo dichas competencias, sobre la estadística mensual de componentes sanguíneos transfundidos.</t>
  </si>
  <si>
    <t>• Temperaturas de los equipos biomédicos que lo requieran.</t>
  </si>
  <si>
    <t>12.8</t>
  </si>
  <si>
    <t>• Entrega para incineración de bolsas de sangre y de las unidades de sangre o componentes sanguíneos descartados.</t>
  </si>
  <si>
    <t>12.9</t>
  </si>
  <si>
    <t>• Transfusiones en la historia clínica del paciente, que incluya como mínimo la razón para   la transfusión, el producto y volumen que fue transfundido y la hora de la transfusión.</t>
  </si>
  <si>
    <t>Los ESM con servicios en la modalidad intramural para Hospitalización, hospitalización paciente crónico con y sin ventilador, cuidados intensivos neonatales, pediátricos y adultos, urgencias y servicios del grupo quirúrgico, cuentan con:</t>
  </si>
  <si>
    <t>El numeral 13.1 Corresponde al registro que consolida las personas fallecidas en situación de paro cardiorrespiratorio o muerte encefálica y cuentan con criterios de alerta de donación; el registro es realizado en el sistema nacional de información RedDataINS© del Instituto Nacional de Salud a través del Centro Regulador de Trasplantes. En el mencionado registro debe ser explicito quienes finalmente fueron donantes.
Lo definido en el numeral 13.2 corresponde a la voluntad positiva o negativa de donación del posible donante y se verifica mediante revisión aleatoria de certificados entregados al prestador por el Centro Regulador de Trasplantes como producto de las consultas realizadas de pacientes fallecidos en situación de paro cardiorespiratorio y muerte encefálica.
El numeral 13.3 corresponde a la descripción que se realiza en la Historia Clínica sobre el proceso de donación y se verifica revisando al azar el mencionado registro en la Historia Clínica de los donantes.</t>
  </si>
  <si>
    <t>• Registro de donantes detectados.</t>
  </si>
  <si>
    <t>• Registro de consulta del documento de voluntad anticipada de todos los pacientes fallecidos.</t>
  </si>
  <si>
    <t>• Registros en la historia clínica de la información sobre el proceso de donación efectuado por los profesionales de salud inscritos ante el Instituto Nacional de Salud.</t>
  </si>
  <si>
    <t>La historia clínica utilizada en la modalidad extramural es custodiada por El ESM que oferta y presta el servicio de salud en la modalidad extramural y cuenta con los siguientes registros:</t>
  </si>
  <si>
    <t>Se debe verificar que el prestador cuente con la documentación estipulada en el criterio.</t>
  </si>
  <si>
    <t>14.1</t>
  </si>
  <si>
    <t>• Valoración de ingreso con el respectivo plan de tratamiento.</t>
  </si>
  <si>
    <t>14.2</t>
  </si>
  <si>
    <t>• Nombre de los pacientes atendidos</t>
  </si>
  <si>
    <t>14.3</t>
  </si>
  <si>
    <t>• Registros de referencia y contrarreferencia, cuando se requieran</t>
  </si>
  <si>
    <t>14.4</t>
  </si>
  <si>
    <t>• Cuidados por parte del personal de salud</t>
  </si>
  <si>
    <t>14.5</t>
  </si>
  <si>
    <t>• Cuidados encargados a la familia cuando aplique</t>
  </si>
  <si>
    <t>14.6</t>
  </si>
  <si>
    <t>• Registro de rutas, horarios y frecuencias de la prestación de los servicios ofertados.</t>
  </si>
  <si>
    <t>14.7</t>
  </si>
  <si>
    <t>• Nombre de los pacientes atendidos.</t>
  </si>
  <si>
    <t>14.8</t>
  </si>
  <si>
    <t>• Nombre de los pacientes trasladados.</t>
  </si>
  <si>
    <t>14.9</t>
  </si>
  <si>
    <t>• Fecha y hora de ingreso al servicio.</t>
  </si>
  <si>
    <t>14.10</t>
  </si>
  <si>
    <t>• Cuidados por parte del personal de salud.</t>
  </si>
  <si>
    <t>14.11</t>
  </si>
  <si>
    <t>• Cuidados encargados a la familia cuando aplique.</t>
  </si>
  <si>
    <t>14.12</t>
  </si>
  <si>
    <t>• Registros de las fechas de llegada y de salida, cuando aplique.</t>
  </si>
  <si>
    <t>14.13</t>
  </si>
  <si>
    <t>• Registros de las actividades realizadas.</t>
  </si>
  <si>
    <t>Cuenta con: 
Documento firmado por un ingeniero de sistemas con tarjeta profesional vigente, que certifique:</t>
  </si>
  <si>
    <t>Para verificar este criterio, se debe solicitar al prestador que demuestre que los mecanismos de compresión utilizados permiten que la información recuperada corresponde al dato, imagen o señal original (compresión sin pérdidas). Solicitar al equipo de salud información sobre los mecanismos adoptados por el prestador para garantizar el acceso a la información almacenada. Solicitar información sobre los controles adoptados por el prestador para identificar el responsable de la información registrada, y una demostración del método adoptado para el uso de la firma electrónica o digital. Cuando se utilizan sistemas de información compartidos o de acceso remoto, solicitar demostración de los sistemas de seguridad y control de acceso a la aplicación, según tipo de usuario. Solicitar demostración de la encriptación de la información para su transmisión y de los mecanismos de acceso a la misma.</t>
  </si>
  <si>
    <t>15.1</t>
  </si>
  <si>
    <t>• Los mecanismos que garanticen la custodia, seguridad confidencialidad y conservación integral, durante la transmisión y almacenamiento de la información contenida en la historia clínica y demás registros asistenciales y la reproducibilidad de la información de acuerdo con la legislación vigente.</t>
  </si>
  <si>
    <t>15.2</t>
  </si>
  <si>
    <t>• Los mecanismos de compresión utilizados por el prestador para que la información recuperada corresponda al dato, imagen o señal original (compresión sin pérdidas).</t>
  </si>
  <si>
    <t>15.3</t>
  </si>
  <si>
    <t>• El método utilizado para el uso de la firma electrónica o digital.</t>
  </si>
  <si>
    <t>15.4</t>
  </si>
  <si>
    <t>• La encriptación de la información para su transmisión y mecanismos de acceso a la misma de acuerdo con lo definido por el prestador de servicios de salud.</t>
  </si>
  <si>
    <t>15.5</t>
  </si>
  <si>
    <t>• Los sistemas de seguridad y control de acceso a la aplicación, según tipo de usuario. cuando se utilizan sistemas de información compartidos o de acceso remoto.</t>
  </si>
  <si>
    <t>Plan de contingencia en caso de fallas del sistema activo o pérdida de datos.</t>
  </si>
  <si>
    <t>Se debe revisar el Plan de contingencia en caso de fallas del sistema activo o pérdida de datos, el cuál será definido por el prestador después de evaluar los riesgos, evidenciar un registro de las contingencias del último año y una demostración de la forma como se manejan.
En visita previa solamente se verifica el plan de contingencia.</t>
  </si>
  <si>
    <t>Todos los eventos y transacciones que se realicen con ocasión de la prestación de servicios en la modalidad de telemedicina son documentados y almacenados, y son parte integral de la historia clínica.</t>
  </si>
  <si>
    <t>Para verificar este criterio se debe analizar el modelo de historia clínica utilizado por el prestador y verificar que a todos los pacientes que se atienden en la modalidad de telemedicina se les realiza el registro respectivo de la atención en la historia clínica, y que los pacientes con atenciones previas en esta modalidad cuentan con su historia clínica con todos sus componentes</t>
  </si>
  <si>
    <t>Registro de las atenciones realizadas en la modalidad de telemedicina.</t>
  </si>
  <si>
    <t>Se debe verificar el registro de las atenciones en la modalidad de telemedicina.</t>
  </si>
  <si>
    <t>INTERDEPENDENCIA</t>
  </si>
  <si>
    <t>11.1.7</t>
  </si>
  <si>
    <t>Cuando el servicio interdependiente sea contratado, debe mediar un contrato o un acuerdo escrito entre las dos partes, en el que se establezca que el servicio interdependiente apoya el servicio principal, estableciendo como mínimo:</t>
  </si>
  <si>
    <t>El criterio se verifica cuando los servicios interdependientes sean contratados. Se debe evidenciar que el contrato contenga los cuatro aspectos establecidos en el criterio. Cuando se tomen muestras (biopsias, muestras de laboratorio, citologías, entre otras) y estas deban ser remitidas para su procesamiento a otro servicio se debe verificar que el usuario no tiene la responsabilidad de trasladarla.
El criterio se verifica en todos los servicios donde se realicen procedimientos bajo sedación o monitorización electroencefalográfica con video y radio.</t>
  </si>
  <si>
    <t>• Calidad en la entrega de los productos.</t>
  </si>
  <si>
    <t>• Procedimientos documentados de atención en cada servicio interdependiente.</t>
  </si>
  <si>
    <t>• Tiempos de entrega de los productos.</t>
  </si>
  <si>
    <t>• Supervisión al contratista que garantice la seguridad del resultado del producto contratado.</t>
  </si>
  <si>
    <t>Cuando fuera de salas de cirugía, se realicen procedimientos bajo sedación y monitorización electroencefalográfica con video y radio; El ESM tiene disponibilidad del servicio de transporte asistencial.</t>
  </si>
  <si>
    <t>PARA ESTA SECCION: VER  1  [ FILA 496 ]</t>
  </si>
  <si>
    <t>RESULTADO POR ESTÁNDAR
TODOS LOS SERVICIOS</t>
  </si>
  <si>
    <t>CONSULTORIO ODONTOLÓGICO N° 1</t>
  </si>
  <si>
    <t>Modalidades intramural, extramural unidad móvil, jornada de salud y domiciliaria</t>
  </si>
  <si>
    <t>11.2.1</t>
  </si>
  <si>
    <t>Cumple con los criterios que le sean aplicables de todos los servicios y adicionalmente,</t>
  </si>
  <si>
    <t>11.2.2</t>
  </si>
  <si>
    <t>Profesional de odontología o odontologo especialista según la oferta del ESM,  de conformidad con lo documentado en el estándar de procesos prioritarios.</t>
  </si>
  <si>
    <t>Modalidad intramural</t>
  </si>
  <si>
    <t>Cumple con los criterios que le sean aplicables de todos los servicios y adicionalmente, cuenta con:</t>
  </si>
  <si>
    <t>28.4</t>
  </si>
  <si>
    <t>• Consultorio odontológico con una unidad odontologica:</t>
  </si>
  <si>
    <t xml:space="preserve"> Ambiente con mínimo 10 m2 (sin incluir unidad sanitaria) que cuenta con:</t>
  </si>
  <si>
    <t>28.3.1</t>
  </si>
  <si>
    <t>Área para entrevista, si la requiere.</t>
  </si>
  <si>
    <t>28.3.2</t>
  </si>
  <si>
    <t>Área para unidad odontológica.</t>
  </si>
  <si>
    <t>28.3.3</t>
  </si>
  <si>
    <t>28.3.3. Lavamanos. No se exige adicional si el consultorio cuenta con unidad sanitaria.</t>
  </si>
  <si>
    <t>28.3.4</t>
  </si>
  <si>
    <t>28.3.4. Área con mesón de trabajo con poceta.</t>
  </si>
  <si>
    <t xml:space="preserve">28.4. </t>
  </si>
  <si>
    <t>Consultorio odontológico con más de una unidad odontológica: Ambiente con mínimo 10
m2 (sin incluir la unidad sanitaria) que cuenta con:</t>
  </si>
  <si>
    <t>28.4.1.</t>
  </si>
  <si>
    <t xml:space="preserve"> Área adicional por cada unidad odontológica que permita la instalación y movilización
de talento humano, pacientes, usuarios y equipos biomédicos.</t>
  </si>
  <si>
    <t xml:space="preserve">28.4.2. </t>
  </si>
  <si>
    <t>Barrera física fija o móvil entre las unidades odontológicas.</t>
  </si>
  <si>
    <t>28.4.3.</t>
  </si>
  <si>
    <t xml:space="preserve"> Mínimo un lavamanos por cada tres unidades odontológicas o fracción.</t>
  </si>
  <si>
    <t>28.4.4.</t>
  </si>
  <si>
    <t xml:space="preserve"> Para dos unidades odontológicas, área con mesón de trabajo con poceta.</t>
  </si>
  <si>
    <t>28.4.5. 28.4.1</t>
  </si>
  <si>
    <t>A partir de tres unidades odontológicas, tiene disponibilidad de un ambiente con mesón de trabajo y poceta.</t>
  </si>
  <si>
    <t>28.4.2 y 28.4.3</t>
  </si>
  <si>
    <t>En consulta odontologica, la unión entre paredes o muros y el piso debe ser en media caña evitando la formación de aristas o de esquinas.</t>
  </si>
  <si>
    <t>Consultorio odontológico con más de una unidad odontológica: Ambiente con mínimo 10 m2 (sin incluir la unidad sanitaria) que cuenta con:</t>
  </si>
  <si>
    <t>28.4.1</t>
  </si>
  <si>
    <t>• Área adicional por cada unidad odontológica que permita la instalación y movilización de talento humano, pacientes, usuarios y equipos biomédicos.</t>
  </si>
  <si>
    <t>28.4.2</t>
  </si>
  <si>
    <t>• Barrera física fija o móvil entre las unidades odontológicas.</t>
  </si>
  <si>
    <t>28.4.3</t>
  </si>
  <si>
    <t>• Mínimo un lavamanos por cada tres unidades odontológicas o fracción</t>
  </si>
  <si>
    <t>28.4.4</t>
  </si>
  <si>
    <t>• Para dos unidades odontológicas, área con mesón de trabajo con poceta.</t>
  </si>
  <si>
    <t>28.4.5</t>
  </si>
  <si>
    <t>• A partir de tres unidades odontológicas, adicional a lo mencionado en los numerales 28.4.1, 28.4.2 y 28.4.3, tiene disponibilidad de un ambiente con mesón de trabajo y poceta.</t>
  </si>
  <si>
    <t>10.1</t>
  </si>
  <si>
    <t>• Sala de espera.</t>
  </si>
  <si>
    <t>10.2</t>
  </si>
  <si>
    <t>Mínimo una (1) unidad sanitaria de uso mixto, apta para personas con movilidad reducida, cuando el prestador cuente con hasta dos consultorios o ambientes de entrevista.</t>
  </si>
  <si>
    <t>10.3</t>
  </si>
  <si>
    <t xml:space="preserve">• Mínimo una (1) unidad sanitaria discriminada por sexo apta para personas con movilidad reducida, o batería sanitaria discriminada por sexo con mínimo una (1) unidad sanitaria apta para personas con movilidad reducida, cuando el prestador cuente con más </t>
  </si>
  <si>
    <t>Los ESM que realice el proceso de esterilización, cuenta con:</t>
  </si>
  <si>
    <t>Los ESM que contrate el proceso de esterilización, dentro de su infraestructura cuenta con:</t>
  </si>
  <si>
    <t>DOTACION</t>
  </si>
  <si>
    <t>El consultorio odontológico cuenta con:</t>
  </si>
  <si>
    <t>23.1</t>
  </si>
  <si>
    <t>• Unidad odontológica fija.</t>
  </si>
  <si>
    <t>23.2</t>
  </si>
  <si>
    <t>• Lámpara de fotocurado o amalgamador según la oferta del servicio.</t>
  </si>
  <si>
    <t>23.3</t>
  </si>
  <si>
    <t>• Negatoscopio cuando se requiera o sistema de visualización según la tecnología utilizada por el prestador.</t>
  </si>
  <si>
    <t>23.4</t>
  </si>
  <si>
    <t>• Sistema de succión que podrá estar incorporado a la unidad odontológica.</t>
  </si>
  <si>
    <t>23.5</t>
  </si>
  <si>
    <t>• Compresor de aire para uso odontológico.</t>
  </si>
  <si>
    <t>23.6</t>
  </si>
  <si>
    <t>• Instrumental básico definido por el prestador de acuerdo con la oferta del servicio (adultos   o pediatría), la capacidad instalada, los procedimientos documentados en el estándar de procesos prioritarios y la técnica de esterilización y numero de ciclos de esterilización al día.</t>
  </si>
  <si>
    <t>23.7</t>
  </si>
  <si>
    <t>• Cuando se realice el proceso de esterilización dentro del servicio, cuenta con equipos para esterilización según los procedimientos realizados y documentados en el estándar de procesos prioritarios.</t>
  </si>
  <si>
    <t>Modalidad extramural: unidad móvil, jornada de salud, y domiciliaria</t>
  </si>
  <si>
    <t>Los ESM cuenta con la dotación necesaria para realizar los procedimientos documentados en el estándar de procesos prioritarios.</t>
  </si>
  <si>
    <t>Para la consulta odontológica, cuenta con:</t>
  </si>
  <si>
    <t>• Unidad odontológica portátil.</t>
  </si>
  <si>
    <t>26.3</t>
  </si>
  <si>
    <t>26.4</t>
  </si>
  <si>
    <t>26.5</t>
  </si>
  <si>
    <t>26.6</t>
  </si>
  <si>
    <t>• Instrumental básico estéril definido por el prestador de acuerdo con la oferta del servicio (adultos o pediatría), la capacidad instalada y los procedimientos documentados en el estándar de procesos prioritarios.</t>
  </si>
  <si>
    <t>Cumple con los criterios que le sean aplicables de todos los servicios</t>
  </si>
  <si>
    <t>Los ESM cuenta con información documentada de las actividades y  procedimientos que se realizan en el servicio acordes con su objeto, alcance y enfoque diferencial, mediante guías de práctica clínica- GPC, procedimientos de atención, protocolos de atención y otros documentos que Los ESM determine, dicha información incluye talento humano, equipos biomédicos, medicamentos y dispositivos médicos e insumos requeridos.</t>
  </si>
  <si>
    <t>Los ESM de acuerdo con las patologías más frecuentes en el servicio define la guía o guías de práctica clínica a adoptar, o adaptar o desarrollar.</t>
  </si>
  <si>
    <t>Si realiza el proceso de esterilización cuenta con la siguiente información documentada:</t>
  </si>
  <si>
    <t>Cuando un  ESM contrate el proceso de esterilización con un tercero, cuenta con un contrato, convenio o acuerdo escrito entre las partes, el cual debe incluir como mínimo las características de calidad de los productos, la supervisión del estado de las instalaciones y la aplicación de los procedimientos del tercero para realizar el proceso. No obstante, Los ESM que requiere el proceso de esterilización es el responsable de garantizar la esterilidad y el desempeño del producto final.</t>
  </si>
  <si>
    <t>Los ESM tienen definidos procedimientos que garanticen el cumplimiento del no reúso de dispositivos médicos cuando el fabricante así lo haya establecido.</t>
  </si>
  <si>
    <t>Hasta tanto el Ministerio de Salud y Protección Social regule la materia, Los ESM podrá reusar dispositivos médicos, siempre y cuando el fabricante de dichos dispositivos autorice su reúso. En tal caso, Los ESM cuenta con información documentada que defina</t>
  </si>
  <si>
    <t>Cuando se realicen procedimientos bajo sedación fuera de salas cirugía, Los ESM cuenta con información documentada para:</t>
  </si>
  <si>
    <t>Cumple con los criterios que le sean aplicables de todos los servicios.</t>
  </si>
  <si>
    <t>es titulo</t>
  </si>
  <si>
    <t>El servicio cuenta con un procedimiento de consentimiento informado que incluye mecanismos para verificar su aplicación, para que el paciente o usuario o su responsable aprueben o no documentalmente el procedimiento e intervención en salud a que va a ser sometido, previa información de los beneficios, riesgos, alternativas e implicaciones del acto asistencial.</t>
  </si>
  <si>
    <t>Cuenta con los siguientes registros, cuando Los ESM realicen el proceso de esterilización dentro del servicio y fuera de centrales de esterilización:</t>
  </si>
  <si>
    <t>INTERDEPENDENCIA DE SERVICOS</t>
  </si>
  <si>
    <t xml:space="preserve">titulo </t>
  </si>
  <si>
    <t>Para la consulta odontológica especializada disponibilidad de:</t>
  </si>
  <si>
    <t>29.1.</t>
  </si>
  <si>
    <t xml:space="preserve"> Servicio de radiología odontológica</t>
  </si>
  <si>
    <t>se presta el servicio</t>
  </si>
  <si>
    <t xml:space="preserve">29.2. </t>
  </si>
  <si>
    <t>Transporte asistencial cuando se realicen procedimientos bajo sedación grado I y II.</t>
  </si>
  <si>
    <t>no se hace procediminetos bajo sedacion</t>
  </si>
  <si>
    <t>RESULTADO POR ESTÁNDAR ODONTOLOGÍA No. 1</t>
  </si>
  <si>
    <t>CONSULTORIO ODONTOLÓGICO N° 2</t>
  </si>
  <si>
    <t>RESULTADO POR ESTÁNDAR ODONTOLOGÍA No. 2</t>
  </si>
  <si>
    <t>CONSULTORIO ODONTOLÓGICO N° 3</t>
  </si>
  <si>
    <t>RESULTADO POR ESTÁNDAR ODONTOLOGÍA No. 3</t>
  </si>
  <si>
    <t>CONSULTORIO ODONTOLÓGICO N° 4</t>
  </si>
  <si>
    <t>RESULTADO POR ESTÁNDAR ODONTOLOGÍA No. 4</t>
  </si>
  <si>
    <t>CONSULTORIO ODONTOLÓGICO N°5</t>
  </si>
  <si>
    <t>RESULTADO POR ESTÁNDAR ODONTOLOGÍA No. 5</t>
  </si>
  <si>
    <t>CONSULTORIO ODONTOLÓGICO N° 6</t>
  </si>
  <si>
    <t>RESULTADO POR ESTÁNDAR ODONTOLOGÍA No. 6</t>
  </si>
  <si>
    <t>CONSULTORIO ODONTOLÓGICO N° 7</t>
  </si>
  <si>
    <t>RESULTADO POR ESTÁNDAR ODONTOLOGÍA No. 7</t>
  </si>
  <si>
    <t>CONSULTORIO ODONTOLÓGICO N° 8</t>
  </si>
  <si>
    <t>RESULTADO POR ESTÁNDAR ODONTOLOGÍA No. 8</t>
  </si>
  <si>
    <t>CONSULTORIO ODONTOLÓGICO N° 9</t>
  </si>
  <si>
    <t>RESULTADO POR ESTÁNDAR ODONTOLOGÍA No. 9</t>
  </si>
  <si>
    <t>CONSULTORIO ODONTOLÓGICO N° 10</t>
  </si>
  <si>
    <t>RESULTADO POR ESTÁNDAR ODONTOLOGÍA No. 10</t>
  </si>
  <si>
    <t>CONSULTORIO ODONTOLÓGICO N° 11</t>
  </si>
  <si>
    <t>RESULTADO POR ESTÁNDAR ODONTOLOGÍA No. 11</t>
  </si>
  <si>
    <t>CONSULTORIO ODONTOLÓGICO N° 12</t>
  </si>
  <si>
    <t>RESULTADO POR ESTÁNDAR ODONTOLOGÍA No. 12</t>
  </si>
  <si>
    <t>CONSULTORIO ODONTOLÓGICO N° 13</t>
  </si>
  <si>
    <t>RESULTADO POR ESTÁNDAR ODONTOLOGÍA No. 13</t>
  </si>
  <si>
    <t>CONSULTORIO ODONTOLÓGICO N° 14</t>
  </si>
  <si>
    <t>RESULTADO POR ESTÁNDAR ODONTOLOGÍA No. 14</t>
  </si>
  <si>
    <t>CONSULTORIO ODONTOLÓGICO N° 15</t>
  </si>
  <si>
    <t>RESULTADO POR ESTÁNDAR ODONTOLOGÍA No. 15</t>
  </si>
  <si>
    <t>CONSULTA EXTERNA GENERAL 1 
AUTOEVALUACIÓN DE CAPACIDAD TECNOLÓGICA Y CIENTÍFICA DEL SSFM</t>
  </si>
  <si>
    <t>COMPLEJIDAD</t>
  </si>
  <si>
    <t>Baja</t>
  </si>
  <si>
    <t>Cuenta con el profesional de la salud de acuerdo con el servicio a ofertar.</t>
  </si>
  <si>
    <t>Cuando se oferte la estrategia para el manejo de la Enfermedad Respiratoria Aguda (ERA), el servicio tiene disponibilidad de:</t>
  </si>
  <si>
    <t>• Profesional de la medicina.</t>
  </si>
  <si>
    <t>• Profesional de la enfermería o terapia respiratoria o fisioterapia.</t>
  </si>
  <si>
    <t>Modalidad telemedicina: Categoría interactiva y no interactiva – prestador de referencia</t>
  </si>
  <si>
    <t>• Profesional de la salud de acuerdo con el servicio a ofertar.</t>
  </si>
  <si>
    <t>Modalidad telemedicina: Categoría telexperticia - prestador remisor</t>
  </si>
  <si>
    <t>Cumple con los criterios que le sean aplicables de todos los servicios y adicionalmente:</t>
  </si>
  <si>
    <t>• Cuando se realice telexperticia entre profesionales de la salud cuenta con el profesional de la salud de acuerdo con el servicio a ofertar.</t>
  </si>
  <si>
    <t>• Cuando realice telexperticia entre personal de salud no profesional y un profesional de la salud, el prestador remisor cuenta con técnico, tecnólogo o auxiliar que atiende presencialmente al usuario.</t>
  </si>
  <si>
    <t>Modalidad telemedicina: Categoría telexperticia - prestador de referencia</t>
  </si>
  <si>
    <t>Cumple con los criterios que le sean aplicables de todos los servicios y adicionalmente cuenta con profesional de la salud que atiende a distancia, de acuerdo con el servicio a ofertar</t>
  </si>
  <si>
    <t>Modalidad telemedicina: Categoría telemonitoreo - prestador de referencia</t>
  </si>
  <si>
    <t>Cumple con los criterios que le sean aplicables de todos los servicios y adicionalmente cuenta con   el personal de salud profesional que se requiera para realizar el telemonitoreo de acuerdo con lo documentado por El ESM en el estándar de procesos prioritarios</t>
  </si>
  <si>
    <t>• El tipo de ambiente o consultorio de acuerdo con la oferta, así:</t>
  </si>
  <si>
    <t>9.1.1</t>
  </si>
  <si>
    <t>• Consultorio donde se realiza examen físico.</t>
  </si>
  <si>
    <t>9.1.2</t>
  </si>
  <si>
    <t>• Ambiente de entrevista donde no se realiza examen físico ni procedimientos.</t>
  </si>
  <si>
    <t>9.1.3</t>
  </si>
  <si>
    <t>• Consultorio donde se realizan procedimientos.</t>
  </si>
  <si>
    <t>• Sala de procedimientos, cuando se requiera.</t>
  </si>
  <si>
    <t>Cuando se oferte la estrategia para el manejo de la Enfermedad Respiratoria Aguda (ERA), el ambiente cuenta con:</t>
  </si>
  <si>
    <t>• Poceta, cuando la requiera, según los procedimientos que documente.</t>
  </si>
  <si>
    <t>• Barrera física móvil o fija, para separación entre sillas.</t>
  </si>
  <si>
    <t>Cuando se realicen terapias e intervenciones grupales para la atención de personas con consumo de sustancias psicoactivas o alteraciones en salud mental, cuenta con ambiente con dimensión variable para su realización.</t>
  </si>
  <si>
    <t>Cuando se realicen actividades grupales de educación para la salud, tiene disponibilidad de un ambiente con dimensión variable</t>
  </si>
  <si>
    <t>Cumple con los criterios establecidos en el servicio de consulta externa genera</t>
  </si>
  <si>
    <t>El consultorio donde se realice examen físico cumple con los criterios que le sean aplicables de todos los servicios y adicionalmente cuenta con:</t>
  </si>
  <si>
    <t>• Camilla fija.</t>
  </si>
  <si>
    <t>• Escalerilla.</t>
  </si>
  <si>
    <t>• Tensiómetro para adulto o pediátrico según la oferta del servicio.</t>
  </si>
  <si>
    <t>19.4</t>
  </si>
  <si>
    <t>• Fonendoscopio para adulto o pediátrico según la oferta del servicio.</t>
  </si>
  <si>
    <t>19.5</t>
  </si>
  <si>
    <t>• Equipo de órganos de los sentidos.</t>
  </si>
  <si>
    <t>19.6</t>
  </si>
  <si>
    <t>• Martillo de reflejos.</t>
  </si>
  <si>
    <t>19.7</t>
  </si>
  <si>
    <t>• Tallímetro o infantómetro según la oferta del servicio.</t>
  </si>
  <si>
    <t>19.8</t>
  </si>
  <si>
    <t>• Cinta métrica.</t>
  </si>
  <si>
    <t>19.9</t>
  </si>
  <si>
    <t>• Báscula grado médico o pesa bebé, según la oferta del servicio.</t>
  </si>
  <si>
    <t>19.10</t>
  </si>
  <si>
    <t>• Termómetro, cuando lo requiera.</t>
  </si>
  <si>
    <t>19.11</t>
  </si>
  <si>
    <t>Para el consultorio donde no se realiza examen físico ni procedimientos, no se exige la dotación anterior. El ESM cuenta con la dotación necesaria de acuerdo con lo documentado en el estándar de procesos prioritarios.</t>
  </si>
  <si>
    <t>El consultorio donde se realicen procedimientos cuenta con la dotación mínima definida para el consultorio donde se realice examen físico y adicionalmente cuenta con la dotación necesaria para realizar los procedimientos documentados en el estándar de procesos prioritarios.</t>
  </si>
  <si>
    <t>Si realiza procedimientos en sala de procedimientos, cuenta con:</t>
  </si>
  <si>
    <t>22.1</t>
  </si>
  <si>
    <t>• Dotación necesaria para realizar los procedimientos documentados en el estándar de procesos prioritarios.</t>
  </si>
  <si>
    <t>22.2</t>
  </si>
  <si>
    <t>• Camilla con barandas, ruedas y freno., cuando los procedimientos requieran estas características.</t>
  </si>
  <si>
    <t>Para la consulta externa de medicina general, cuenta con:</t>
  </si>
  <si>
    <t>• Fonendoscopio para adulto o pediátrico según la oferta del servicio</t>
  </si>
  <si>
    <t>• Tensiómetro para adulto o pediátrico según la oferta del servicio</t>
  </si>
  <si>
    <t>• Oxímetro</t>
  </si>
  <si>
    <t>24.5</t>
  </si>
  <si>
    <t>• Glucómetro.</t>
  </si>
  <si>
    <t>24.6</t>
  </si>
  <si>
    <t>24.7</t>
  </si>
  <si>
    <t>• Termómetro, cuanto lo requiera.</t>
  </si>
  <si>
    <t>24.8</t>
  </si>
  <si>
    <t>24.9</t>
  </si>
  <si>
    <t>El ESM cuenta con la dotación necesaria para realizar los procedimientos documentados en el estándar de procesos prioritarios.</t>
  </si>
  <si>
    <t>Cumple con los criterios que le sean aplicables de todos los servicios y los establecidos en el servicio de consulta externa general.</t>
  </si>
  <si>
    <t>Cuando se oferte la estrategia para el manejo de la Enfermedad Respiratoria Aguda (ERA), el ambiente cuenta con oxígeno medicinal</t>
  </si>
  <si>
    <t>Modalidad telemedicina. Categoría interactiva y no interactiva – prestador de referencia Categoría telexperticia - prestador remisor- prestador de referencia Categoría telemonitoreo - prestador de referencia</t>
  </si>
  <si>
    <t>Cumple con los criterios que le sean aplicables de todos los servicios y adicionalmente cuando se realicen procedimientos, cuenta con la siguiente información documentada:</t>
  </si>
  <si>
    <t>• Procedimientos que se pueden realizar, incluyendo aquellos que requieran anestesia local y no impliquen anestesia regional ni general.</t>
  </si>
  <si>
    <t>• Información al paciente sobre:</t>
  </si>
  <si>
    <t>35.2.1</t>
  </si>
  <si>
    <t>• Preparación.</t>
  </si>
  <si>
    <t>35.2.2</t>
  </si>
  <si>
    <t>• Recomendaciones post procedimiento.</t>
  </si>
  <si>
    <t>35.2.3</t>
  </si>
  <si>
    <t>• Controles.</t>
  </si>
  <si>
    <t>35.2.4</t>
  </si>
  <si>
    <t>• Posibles complicaciones.</t>
  </si>
  <si>
    <t>La sala para el manejo de la Enfermedad Respiratoria Aguda (ERA), que dependa del servicio de consulta externa, debe estar señalizada y El ESM cuenta con la siguiente información documentada:</t>
  </si>
  <si>
    <t>• Manejo de pacientes con enfermedad respiratoria alta y baja, que incluya ingreso, valoración y seguimiento del estado clínico.</t>
  </si>
  <si>
    <t>• Los tiempos máximos de manejo en la consulta externa, de los pacientes con enfermedad de vías respiratorias altas y bajas, y de remisión al servicio de hospitalización.</t>
  </si>
  <si>
    <t>• Las condiciones clínicas de los pacientes, que pueden ser manejadas en la sala y de las que no, de acuerdo con los procedimientos que se realicen.</t>
  </si>
  <si>
    <t>HISTORIA CLÍNICA Y REGISTRO</t>
  </si>
  <si>
    <t>No aplica</t>
  </si>
  <si>
    <t>RESULTADO POR ESTÁNDAR
CONSULTA EXTERNA GENERAL- 1</t>
  </si>
  <si>
    <t>CONSULTA EXTERNA GENERAL 2
AUTOEVALUACIÓN DE CAPACIDAD TECNOLÓGICA Y CIENTÍFICA DEL SSFM</t>
  </si>
  <si>
    <t>RESULTADO POR ESTÁNDAR
CONSULTA EXTERNA GENERAL- 2</t>
  </si>
  <si>
    <t>CONSULTA EXTERNA GENERAL 3 
AUTOEVALUACIÓN DE CAPACIDAD TECNOLÓGICA Y CIENTÍFICA DEL SSFM</t>
  </si>
  <si>
    <t>RESULTADO POR ESTÁNDAR
CONSULTA EXTERNA GENERAL- 3</t>
  </si>
  <si>
    <t>CONSULTA EXTERNA GENERAL 4
AUTOEVALUACIÓN DE CAPACIDAD TECNOLÓGICA Y CIENTÍFICA DEL SSFM</t>
  </si>
  <si>
    <t>RESULTADO POR ESTÁNDAR
CONSULTA EXTERNA GENERAL- 4</t>
  </si>
  <si>
    <t>CONSULTA EXTERNA GENERAL 5
AUTOEVALUACIÓN DE CAPACIDAD TECNOLÓGICA Y CIENTÍFICA DEL SSFM</t>
  </si>
  <si>
    <t>RESULTADO POR ESTÁNDAR
CONSULTA EXTERNA GENERAL- 5</t>
  </si>
  <si>
    <t>CONSULTA EXTERNA GENERAL 6
AUTOEVALUACIÓN DE CAPACIDAD TECNOLÓGICA Y CIENTÍFICA DEL SSFM</t>
  </si>
  <si>
    <t>RESULTADO POR ESTÁNDAR
CONSULTA EXTERNA GENERAL- 6</t>
  </si>
  <si>
    <t>CONSULTA EXTERNA GENERAL 7 
AUTOEVALUACIÓN DE CAPACIDAD TECNOLÓGICA Y CIENTÍFICA DEL SSFM</t>
  </si>
  <si>
    <t>ESTADO DE ACCIONES (Número de acciones y % por estado)</t>
  </si>
  <si>
    <t>SIN INICIAR</t>
  </si>
  <si>
    <t>EN EJECUCIÓN</t>
  </si>
  <si>
    <t>EN EJECUCION</t>
  </si>
  <si>
    <t>CERRADA</t>
  </si>
  <si>
    <t>CANCELADA</t>
  </si>
  <si>
    <t xml:space="preserve">SEGUIMIENTO 1 - Fecha: </t>
  </si>
  <si>
    <t>SEGUIMIENTO 2 - Fecha:</t>
  </si>
  <si>
    <t>SEGUIMIENTO 3  - Fecha:</t>
  </si>
  <si>
    <t>SEGUIMIENTO 4  - Fecha:</t>
  </si>
  <si>
    <t>SEGUIMIENTO 5  - Fecha:</t>
  </si>
  <si>
    <t>SEGUIMIENTO 6  - Fecha:</t>
  </si>
  <si>
    <t>ACCIÓN PARA EL CUMPLIMIENTO</t>
  </si>
  <si>
    <t>RESPONSABLE</t>
  </si>
  <si>
    <t>FECHA LIMITE PARA IMPLEMENTAR</t>
  </si>
  <si>
    <t>SEGUIMIENTO 1</t>
  </si>
  <si>
    <t>ESTADO DE LA ACCIÓN 1</t>
  </si>
  <si>
    <t>SEGUIMIENTO 2</t>
  </si>
  <si>
    <t>ESTADO DE LA ACCIÓN 2</t>
  </si>
  <si>
    <t>SEGUIMIENTO 3</t>
  </si>
  <si>
    <t>ESTADO DE LA ACCIÓN 3</t>
  </si>
  <si>
    <t>SEGUIMIENTO 4</t>
  </si>
  <si>
    <t>ESTADO DE LA ACCIÓN 4</t>
  </si>
  <si>
    <t>SEGUIMIENTO 5</t>
  </si>
  <si>
    <t>ESTADO DE LA ACCIÓN 5</t>
  </si>
  <si>
    <t>SEGUIMIENTO 6</t>
  </si>
  <si>
    <t>ESTADO DE LA ACCIÓN 6</t>
  </si>
  <si>
    <t>RESULTADO POR ESTÁNDAR
CONSULTA EXTERNA GENERAL- 7</t>
  </si>
  <si>
    <t>CONSULTA EXTERNA GENERAL 8
AUTOEVALUACIÓN DE CAPACIDAD TECNOLÓGICA Y CIENTÍFICA DEL SSFM</t>
  </si>
  <si>
    <t>RESULTADO POR ESTÁNDAR
CONSULTA EXTERNA GENERAL- 8</t>
  </si>
  <si>
    <t>CONSULTA EXTERNA GENERAL 9
AUTOEVALUACIÓN DE CAPACIDAD TECNOLÓGICA Y CIENTÍFICA DEL SSFM</t>
  </si>
  <si>
    <t>RESULTADO POR ESTÁNDAR
CONSULTA EXTERNA GENERAL- 9</t>
  </si>
  <si>
    <t>CONSULTA EXTERNA GENERAL 10 
AUTOEVALUACIÓN DE CAPACIDAD TECNOLÓGICA Y CIENTÍFICA DEL SSFM</t>
  </si>
  <si>
    <t>RESULTADO POR ESTÁNDAR
CONSULTA EXTERNA GENERAL- 10</t>
  </si>
  <si>
    <t>CONSULTA EXTERNA GENERAL 11 
AUTOEVALUACIÓN DE CAPACIDAD TECNOLÓGICA Y CIENTÍFICA DEL SSFM</t>
  </si>
  <si>
    <t>RESULTADO POR ESTÁNDAR
CONSULTA EXTERNA GENERAL- 11</t>
  </si>
  <si>
    <t>CONSULTA EXTERNA GENERAL 12 
AUTOEVALUACIÓN DE CAPACIDAD TECNOLÓGICA Y CIENTÍFICA DEL SSFM</t>
  </si>
  <si>
    <t>RESULTADO POR ESTÁNDAR
CONSULTA EXTERNA GENERAL- 12</t>
  </si>
  <si>
    <t>CONSULTA EXTERNA GENERAL 13 
AUTOEVALUACIÓN DE CAPACIDAD TECNOLÓGICA Y CIENTÍFICA DEL SSFM</t>
  </si>
  <si>
    <t>RESULTADO POR ESTÁNDAR
CONSULTA EXTERNA GENERAL- 13</t>
  </si>
  <si>
    <t>CONSULTA EXTERNA GENERAL 14 
AUTOEVALUACIÓN DE CAPACIDAD TECNOLÓGICA Y CIENTÍFICA DEL SSFM</t>
  </si>
  <si>
    <t>RESULTADO POR ESTÁNDAR
CONSULTA EXTERNA GENERAL- 14</t>
  </si>
  <si>
    <t>CONSULTA EXTERNA GENERAL 15 
AUTOEVALUACIÓN DE CAPACIDAD TECNOLÓGICA Y CIENTÍFICA DEL SSFM</t>
  </si>
  <si>
    <t>RESULTADO POR ESTÁNDAR
CONSULTA EXTERNA GENERAL- 15</t>
  </si>
  <si>
    <t>CONSULTA EXTERNA GENERAL 16 
AUTOEVALUACIÓN DE CAPACIDAD TECNOLÓGICA Y CIENTÍFICA DEL SSFM</t>
  </si>
  <si>
    <t>RESULTADO POR ESTÁNDAR
CONSULTA EXTERNA GENERAL- 16</t>
  </si>
  <si>
    <t>CONSULTA EXTERNA GENERAL 17 
AUTOEVALUACIÓN DE CAPACIDAD TECNOLÓGICA Y CIENTÍFICA DEL SSFM</t>
  </si>
  <si>
    <t>RESULTADO POR ESTÁNDAR
CONSULTA EXTERNA GENERAL- 17</t>
  </si>
  <si>
    <t>CONSULTA EXTERNA GENERAL 18
AUTOEVALUACIÓN DE CAPACIDAD TECNOLÓGICA Y CIENTÍFICA DEL SSFM</t>
  </si>
  <si>
    <t>RESULTADO POR ESTÁNDAR
CONSULTA EXTERNA GENERAL- 18</t>
  </si>
  <si>
    <t>CONSULTA EXTERNA GENERAL 19
AUTOEVALUACIÓN DE CAPACIDAD TECNOLÓGICA Y CIENTÍFICA DEL SSFM</t>
  </si>
  <si>
    <t>RESULTADO POR ESTÁNDAR
CONSULTA EXTERNA GENERAL- 19</t>
  </si>
  <si>
    <t>CONSULTA EXTERNA GENERAL 20
AUTOEVALUACIÓN DE CAPACIDAD TECNOLÓGICA Y CIENTÍFICA DEL SSFM</t>
  </si>
  <si>
    <t>RESULTADO POR ESTÁNDAR
CONSULTA EXTERNA GENERAL- 20</t>
  </si>
  <si>
    <t>CONSULTA EXTERNA GENERAL 21 
AUTOEVALUACIÓN DE CAPACIDAD TECNOLÓGICA Y CIENTÍFICA DEL SSFM</t>
  </si>
  <si>
    <t>RESULTADO POR ESTÁNDAR
CONSULTA EXTERNA GENERAL- 21</t>
  </si>
  <si>
    <t>CONSULTA EXTERNA GENERAL 22 
AUTOEVALUACIÓN DE CAPACIDAD TECNOLÓGICA Y CIENTÍFICA DEL SSFM</t>
  </si>
  <si>
    <t>RESULTADO POR ESTÁNDAR
CONSULTA EXTERNA GENERAL- 22</t>
  </si>
  <si>
    <t>CONSULTA EXTERNA GENERAL 23 
AUTOEVALUACIÓN DE CAPACIDAD TECNOLÓGICA Y CIENTÍFICA DEL SSFM</t>
  </si>
  <si>
    <t>RESULTADO POR ESTÁNDAR
CONSULTA EXTERNA GENERAL- 23</t>
  </si>
  <si>
    <t>CONSULTA EXTERNA GENERAL 24
AUTOEVALUACIÓN DE CAPACIDAD TECNOLÓGICA Y CIENTÍFICA DEL SSFM</t>
  </si>
  <si>
    <t>RESULTADO POR ESTÁNDAR
CONSULTA EXTERNA GENERAL- 24</t>
  </si>
  <si>
    <t>CONSULTA EXTERNA GENERAL 25
AUTOEVALUACIÓN DE CAPACIDAD TECNOLÓGICA Y CIENTÍFICA DEL SSFM</t>
  </si>
  <si>
    <t>RESULTADO POR ESTÁNDAR
CONSULTA EXTERNA GENERAL- 25</t>
  </si>
  <si>
    <t>CONSULTA EXTERNA GENERAL 26 
AUTOEVALUACIÓN DE CAPACIDAD TECNOLÓGICA Y CIENTÍFICA DEL SSFM</t>
  </si>
  <si>
    <t>RESULTADO POR ESTÁNDAR
CONSULTA EXTERNA GENERAL- 26</t>
  </si>
  <si>
    <t>CONSULTA EXTERNA GENERAL 27
AUTOEVALUACIÓN DE CAPACIDAD TECNOLÓGICA Y CIENTÍFICA DEL SSFM</t>
  </si>
  <si>
    <t>OBSERVAIONES</t>
  </si>
  <si>
    <t>RESULTADO POR ESTÁNDAR
CONSULTA EXTERNA GENERAL- 27</t>
  </si>
  <si>
    <t>CONSULTA EXTERNA GENERAL 28
AUTOEVALUACIÓN DE CAPACIDAD TECNOLÓGICA Y CIENTÍFICA DEL SSFM</t>
  </si>
  <si>
    <t>RESULTADO POR ESTÁNDAR
CONSULTA EXTERNA GENERAL- 28</t>
  </si>
  <si>
    <t>CONSULTA EXTERNA GENERAL 29
AUTOEVALUACIÓN DE CAPACIDAD TECNOLÓGICA Y CIENTÍFICA DEL SSFM</t>
  </si>
  <si>
    <t>RESULTADO POR ESTÁNDAR
CONSULTA EXTERNA GENERAL- 29</t>
  </si>
  <si>
    <t>CONSULTA EXTERNA GENERAL 30 
AUTOEVALUACIÓN DE CAPACIDAD TECNOLÓGICA Y CIENTÍFICA DEL SSFM</t>
  </si>
  <si>
    <t>RESULTADO POR ESTÁNDAR
CONSULTA EXTERNA GENERAL- 30</t>
  </si>
  <si>
    <t>CONSULTA EXTERNA GENERAL 31 
AUTOEVALUACIÓN DE CAPACIDAD TECNOLÓGICA Y CIENTÍFICA DEL SSFM</t>
  </si>
  <si>
    <t>RESULTADO POR ESTÁNDAR
CONSULTA EXTERNA GENERAL- 31</t>
  </si>
  <si>
    <t>CONSULTA EXTERNA GENERAL 32 
AUTOEVALUACIÓN DE CAPACIDAD TECNOLÓGICA Y CIENTÍFICA DEL SSFM</t>
  </si>
  <si>
    <t>RESULTADO POR ESTÁNDAR
CONSULTA EXTERNA GENERAL- 32</t>
  </si>
  <si>
    <t>CONSULTA EXTERNA GENERAL 33 
AUTOEVALUACIÓN DE CAPACIDAD TECNOLÓGICA Y CIENTÍFICA DEL SSFM</t>
  </si>
  <si>
    <t>RESULTADO POR ESTÁNDAR
CONSULTA EXTERNA GENERAL- 33</t>
  </si>
  <si>
    <t>CONSULTA EXTERNA GENERAL 34
AUTOEVALUACIÓN DE CAPACIDAD TECNOLÓGICA Y CIENTÍFICA DEL SSFM</t>
  </si>
  <si>
    <t>RESULTADO POR ESTÁNDAR
CONSULTA EXTERNA GENERAL- 34</t>
  </si>
  <si>
    <t>CONSULTA EXTERNA GENERAL 35 
AUTOEVALUACIÓN DE CAPACIDAD TECNOLÓGICA Y CIENTÍFICA DEL SSFM</t>
  </si>
  <si>
    <t>RESULTADO POR ESTÁNDAR
CONSULTA EXTERNA GENERAL- 35</t>
  </si>
  <si>
    <t>CONSULTA EXTERNA GENERAL 36 
AUTOEVALUACIÓN DE CAPACIDAD TECNOLÓGICA Y CIENTÍFICA DEL SSFM</t>
  </si>
  <si>
    <t>RESULTADO POR ESTÁNDAR
CONSULTA EXTERNA GENERAL- 36</t>
  </si>
  <si>
    <t>CONSULTA EXTERNA GENERAL 37
AUTOEVALUACIÓN DE CAPACIDAD TECNOLÓGICA Y CIENTÍFICA DEL SSFM</t>
  </si>
  <si>
    <t>RESULTADO POR ESTÁNDAR
CONSULTA EXTERNA GENERAL- 37</t>
  </si>
  <si>
    <t>CONSULTA EXTERNA GENERAL 38 
AUTOEVALUACIÓN DE CAPACIDAD TECNOLÓGICA Y CIENTÍFICA DEL SSFM</t>
  </si>
  <si>
    <t>RESULTADO POR ESTÁNDAR
CONSULTA EXTERNA GENERAL- 38</t>
  </si>
  <si>
    <t>CONSULTA EXTERNA GENERAL 39
AUTOEVALUACIÓN DE CAPACIDAD TECNOLÓGICA Y CIENTÍFICA DEL SSFM</t>
  </si>
  <si>
    <t>RESULTADO POR ESTÁNDAR
CONSULTA EXTERNA GENERAL- 39</t>
  </si>
  <si>
    <t>CONSULTA EXTERNA GENERAL 40
AUTOEVALUACIÓN DE CAPACIDAD TECNOLÓGICA Y CIENTÍFICA DEL SSFM</t>
  </si>
  <si>
    <t>RESULTADO POR ESTÁNDAR
CONSULTA EXTERNA GENERAL- 40</t>
  </si>
  <si>
    <t>CONSULTA EXTERNA GENERAL 41 
AUTOEVALUACIÓN DE CAPACIDAD TECNOLÓGICA Y CIENTÍFICA DEL SSFM</t>
  </si>
  <si>
    <t>RESULTADO POR ESTÁNDAR
CONSULTA EXTERNA GENERAL- 41</t>
  </si>
  <si>
    <t>CONSULTA EXTERNA GENERAL 42 
AUTOEVALUACIÓN DE CAPACIDAD TECNOLÓGICA Y CIENTÍFICA DEL SSFM</t>
  </si>
  <si>
    <t>RESULTADO POR ESTÁNDAR
CONSULTA EXTERNA GENERAL- 42</t>
  </si>
  <si>
    <t>CONSULTA EXTERNA GENERAL 43 
AUTOEVALUACIÓN DE CAPACIDAD TECNOLÓGICA Y CIENTÍFICA DEL SSFM</t>
  </si>
  <si>
    <t>RESULTADO POR ESTÁNDAR
CONSULTA EXTERNA GENERAL- 43</t>
  </si>
  <si>
    <t>CONSULTA EXTERNA GENERAL 44 
AUTOEVALUACIÓN DE CAPACIDAD TECNOLÓGICA Y CIENTÍFICA DEL SSFM</t>
  </si>
  <si>
    <t>RESULTADO POR ESTÁNDAR
CONSULTA EXTERNA GENERAL- 44</t>
  </si>
  <si>
    <t>CONSULTA EXTERNA GENERAL 45
AUTOEVALUACIÓN DE CAPACIDAD TECNOLÓGICA Y CIENTÍFICA DEL SSFM</t>
  </si>
  <si>
    <t>RESULTADO POR ESTÁNDAR
CONSULTA EXTERNA GENERAL- 45</t>
  </si>
  <si>
    <t>CONSULTA EXTERNA ESPECIALIZADA 1
AUTOEVALUACIÓN DE CAPACIDAD TECNOLÓGICA Y CIENTÍFICA DEL SSFM</t>
  </si>
  <si>
    <t>Mediana</t>
  </si>
  <si>
    <t>Cumple con los criterios definidos para el servicio de consulta externa general y adicionalmente cuenta con:</t>
  </si>
  <si>
    <t>• Profesional de la salud con título de especialista, según los programas académicos autorizados por el Ministerio de Educación Nacional.</t>
  </si>
  <si>
    <t>• Para medicina alternativa y terapias alternativas y complementarias, cuenta con profesional de la salud con título de especialista en el ámbito de su disciplina, para lo cual deberá acreditar la respectiva certificación académica de esa norma de compete</t>
  </si>
  <si>
    <t>Cumple con los criterios que le sean aplicables de todos los servicios y adicionalmente, cuenta con: Profesional de la salud con título de especialista de acuerdo con el servicio a ofertar.</t>
  </si>
  <si>
    <t>Cumple con los criterios que le sean aplicables de todos los servicios y adicionalmente</t>
  </si>
  <si>
    <t>• Cuando se realice telexperticia entre profesionales de la salud cuenta con el profesional de la salud con título de especialista de acuerdo con el servicio a ofertar.</t>
  </si>
  <si>
    <t>• Cuando realice telexperticia entre personal de salud no profesional y un profesional de la salud con título de especialista, el prestador remisor cuenta con técnico, tecnólogo o auxiliar que atiende presencialmente al usuario.</t>
  </si>
  <si>
    <t>Cumple con los criterios que le sean aplicables de todos los servicios y adicionalmente cuenta con profesional de la salud con título de especialista que atiende a distancia, de acuerdo con el servicio  a ofertar</t>
  </si>
  <si>
    <t>Cumple con los criterios que le sean aplicables de todos los servicios y adicionalmente cuenta con   el personal de salud profesional con título de especialista que se requiera para realizar el telemonitoreo de acuerdo con lo documentado por El ESM  en el estándar de procesos prioritarios</t>
  </si>
  <si>
    <t>Cumple con los criterios definidos para el servicio de consulta externa general, de acuerdo con la oferta.</t>
  </si>
  <si>
    <t>El consultorio de las especialidades de ginecoobstetricia y urología, cuentan con unidad sanitaria.</t>
  </si>
  <si>
    <t>Cumple con los criterios establecidos en el servicio de consulta externa general.</t>
  </si>
  <si>
    <t>Cumple con los criterios definidos para el servicio de consulta externa general y adicionalmente:  Los consultorios de los especialistas cuentan con la dotación necesaria para realizar los procedimientos documentados en el estándar de procesos prioritarios</t>
  </si>
  <si>
    <t>Cumple con los criterios que le sean aplicables de todos los servicios y los establecidos en el servicio de consulta externa especializada</t>
  </si>
  <si>
    <t>Cumple con los criterios definidos para el servicio de consulta externa general.</t>
  </si>
  <si>
    <t>Adicionalmente para el caso de medicina y terapias alternativas y complementarias, cuenta con información documentada de:</t>
  </si>
  <si>
    <t>• Criterios explícitos y documentados sobre el tipo de procedimientos que se pueden realizar  y de los que no se pueden realizar teniendo como marco el ámbito de la competencia.</t>
  </si>
  <si>
    <t>• Procedimientos para la información al paciente sobre preparación y recomendaciones post procedimiento, controles, posibles complicaciones y disponibilidad de consulta permanente y  en general las previsiones que se requieran para proteger al paciente de los riesgos de procedimientos que se realicen en la consulta.</t>
  </si>
  <si>
    <t>Modalidades intramural, extramural unidad móvil, jornada de salud y domiciliaria y telemedicina</t>
  </si>
  <si>
    <t>No aplica para la consulta externa médica especializada</t>
  </si>
  <si>
    <t>• Servicio de radiología odontológica</t>
  </si>
  <si>
    <t>• Transporte asistencial cuando se realicen procedimientos bajo sedación grado I y II.</t>
  </si>
  <si>
    <t>RESULTADO POR ESTÁNDAR
CONSULTA EXTERNA ESPECIALIZADA-1</t>
  </si>
  <si>
    <t>CONSULTA EXTERNA ESPECIALIZADA 2
AUTOEVALUACIÓN DE CAPACIDAD TECNOLÓGICA Y CIENTÍFICA DEL SSFM</t>
  </si>
  <si>
    <t>RESULTADO POR ESTÁNDAR
CONSULTA EXTERNA ESPECIALIZADA-2</t>
  </si>
  <si>
    <t>CONSULTA EXTERNA ESPECIALIZADA 3
AUTOEVALUACIÓN DE CAPACIDAD TECNOLÓGICA Y CIENTÍFICA DEL SSFM</t>
  </si>
  <si>
    <t>RESULTADO POR ESTÁNDAR
CONSULTA EXTERNA ESPECIALIZADA-3</t>
  </si>
  <si>
    <t>CONSULTA EXTERNA ESPECIALIZADA 4
AUTOEVALUACIÓN DE CAPACIDAD TECNOLÓGICA Y CIENTÍFICA DEL SSFM</t>
  </si>
  <si>
    <t>RESULTADO POR ESTÁNDAR
CONSULTA EXTERNA ESPECIALIZADA-4</t>
  </si>
  <si>
    <t>CONSULTA EXTERNA ESPECIALIZADA 5
AUTOEVALUACIÓN DE CAPACIDAD TECNOLÓGICA Y CIENTÍFICA DEL SSFM</t>
  </si>
  <si>
    <t>RESULTADO POR ESTÁNDAR
CONSULTA EXTERNA ESPECIALIZADA-5</t>
  </si>
  <si>
    <t>CONSULTA EXTERNA ESPECIALIZADA 6
AUTOEVALUACIÓN DE CAPACIDAD TECNOLÓGICA Y CIENTÍFICA DEL SSFM</t>
  </si>
  <si>
    <t>RESULTADO POR ESTÁNDAR
CONSULTA EXTERNA ESPECIALIZADA-6</t>
  </si>
  <si>
    <t>CONSULTA EXTERNA ESPECIALIZADA 7
AUTOEVALUACIÓN DE CAPACIDAD TECNOLÓGICA Y CIENTÍFICA DEL SSFM</t>
  </si>
  <si>
    <t>RESULTADO POR ESTÁNDAR
CONSULTA EXTERNA ESPECIALIZADA-7</t>
  </si>
  <si>
    <t>CONSULTA EXTERNA ESPECIALIZADA 8
AUTOEVALUACIÓN DE CAPACIDAD TECNOLÓGICA Y CIENTÍFICA DEL SSFM</t>
  </si>
  <si>
    <t>RESULTADO POR ESTÁNDAR
CONSULTA EXTERNA ESPECIALIZADA-8</t>
  </si>
  <si>
    <t>CONSULTA EXTERNA ESPECIALIZADA 9
AUTOEVALUACIÓN DE CAPACIDAD TECNOLÓGICA Y CIENTÍFICA DEL SSFM</t>
  </si>
  <si>
    <t>RESULTADO POR ESTÁNDAR
CONSULTA EXTERNA ESPECIALIZADA-9</t>
  </si>
  <si>
    <t>CONSULTA EXTERNA ESPECIALIZADA 10
AUTOEVALUACIÓN DE CAPACIDAD TECNOLÓGICA Y CIENTÍFICA DEL SSFM</t>
  </si>
  <si>
    <t>RESULTADO POR ESTÁNDAR
CONSULTA EXTERNA ESPECIALIZADA-10</t>
  </si>
  <si>
    <t>CONSULTA EXTERNA ESPECIALIZADA 11
AUTOEVALUACIÓN DE CAPACIDAD TECNOLÓGICA Y CIENTÍFICA DEL SSFM</t>
  </si>
  <si>
    <t>RESULTADO POR ESTÁNDAR
CONSULTA EXTERNA ESPECIALIZADA-11</t>
  </si>
  <si>
    <t>CONSULTA EXTERNA ESPECIALIZADA 12
AUTOEVALUACIÓN DE CAPACIDAD TECNOLÓGICA Y CIENTÍFICA DEL SSFM</t>
  </si>
  <si>
    <t>RESULTADO POR ESTÁNDAR
CONSULTA EXTERNA ESPECIALIZADA-12</t>
  </si>
  <si>
    <t>CONSULTA EXTERNA ESPECIALIZADA 13
AUTOEVALUACIÓN DE CAPACIDAD TECNOLÓGICA Y CIENTÍFICA DEL SSFM</t>
  </si>
  <si>
    <t>RESULTADO POR ESTÁNDAR
CONSULTA EXTERNA ESPECIALIZADA-13</t>
  </si>
  <si>
    <t>CONSULTA EXTERNA ESPECIALIZADA 14
AUTOEVALUACIÓN DE CAPACIDAD TECNOLÓGICA Y CIENTÍFICA DEL SSFM</t>
  </si>
  <si>
    <t>RESULTADO POR ESTÁNDAR
CONSULTA EXTERNA ESPECIALIZADA-14</t>
  </si>
  <si>
    <t>CONSULTA EXTERNA ESPECIALIZADA 15
AUTOEVALUACIÓN DE CAPACIDAD TECNOLÓGICA Y CIENTÍFICA DEL SSFM</t>
  </si>
  <si>
    <t>RESULTADO POR ESTÁNDAR
CONSULTA EXTERNA ESPECIALIZADA-15</t>
  </si>
  <si>
    <t>VACUNACIÓN
AUTOEVALUACIÓN DE CAPACIDAD TECNOLÓGICA Y CIENTÍFICA DEL SSFM</t>
  </si>
  <si>
    <t>11.2.3</t>
  </si>
  <si>
    <t>• Profesional de la medicina o profesional de la enfermería.</t>
  </si>
  <si>
    <t>Si se requiere personal adicional para:</t>
  </si>
  <si>
    <t>• La administración de la vacuna cuenta con auxiliar de enfermería o auxiliar de salud pública bajo la supervisión del profesional de la medicina o profesional de la enfermería.</t>
  </si>
  <si>
    <t>• El manejo de la cadena de frío puede disponer de auxiliar de enfermería o auxiliar en salud pública o gestor comunitario en salud (en zonas de dispersión geográfica) o regentes de farmacia o químico farmacéutico con experiencia en cadena de frío.</t>
  </si>
  <si>
    <t>Cumple con los criterios que le sean aplicables de todos los servicios y adicionalmente cuenta con:</t>
  </si>
  <si>
    <t xml:space="preserve">Consultorio o ambiente que, de acuerdo con la oferta, cumple con los siguientes requisitos: </t>
  </si>
  <si>
    <t>Para los servicios en modalidad intramural de prestadores de servicios de salud que separen el servicio de vacunación en dos ambientes cuenta con:</t>
  </si>
  <si>
    <t>• Consultorio para administración de medicamentos biológicos que cuenta con:</t>
  </si>
  <si>
    <t>4.1.1</t>
  </si>
  <si>
    <t>• Área para entrevista.</t>
  </si>
  <si>
    <t>4.1.2</t>
  </si>
  <si>
    <t>Área para el alistamiento y administración de medicamentos biológicos.</t>
  </si>
  <si>
    <t>4.1.3</t>
  </si>
  <si>
    <t>• Ambiente para almacenamiento y alistamiento de dispositivos y termos que cuenta con:</t>
  </si>
  <si>
    <t>4.2.1</t>
  </si>
  <si>
    <t>• Área para el alistamiento de termos o cajas térmicas.</t>
  </si>
  <si>
    <t>4.2.2</t>
  </si>
  <si>
    <t>• Área de cadena de frío que incluye un mesón con poceta, con capacidad para el lavado de termos, con grifo cuello de cisne o ducha teléfono; que puede estar ubicado en otro ambiente diferente al consultorio.</t>
  </si>
  <si>
    <t>4.2.3</t>
  </si>
  <si>
    <t>• Área para el almacenamiento de dispositivos médicos e insumos, que puede estar ubicado en otro ambiente diferente al consultorio.</t>
  </si>
  <si>
    <t>4.2.4</t>
  </si>
  <si>
    <t>• Disponibilidad de:</t>
  </si>
  <si>
    <t>4.3.1</t>
  </si>
  <si>
    <t>4.3.2</t>
  </si>
  <si>
    <t>• Unidades sanitarias discriminadas por sexo.</t>
  </si>
  <si>
    <t>Para los servicios en modalidad intramural de prestadores de servicios de salud que integren en un solo ambiente el servicio de vacunación cuenta con:</t>
  </si>
  <si>
    <t>• Ambiente de vacunación, para administración de medicamentos biológicos, que cuenta con:</t>
  </si>
  <si>
    <t>4.4.1</t>
  </si>
  <si>
    <t>4.4.2</t>
  </si>
  <si>
    <t>• Área para el alistamiento y administración de medicamentos biológicos.</t>
  </si>
  <si>
    <t>4.4.3</t>
  </si>
  <si>
    <t>4.4.4</t>
  </si>
  <si>
    <t>• Área de cadena de frío que incluye un mesón con poceta, con capacidad para el lavado de los termos, con grifo cuello de cisne o ducha teléfono, que puede estar ubicado en otro ambiente diferente al consultorio.</t>
  </si>
  <si>
    <t>4.4.5</t>
  </si>
  <si>
    <t>4.4.6</t>
  </si>
  <si>
    <t>4.5.1</t>
  </si>
  <si>
    <t>4.5.2</t>
  </si>
  <si>
    <t>Modalidades extramural unidad móvil, jornada de salud y domiciliaria</t>
  </si>
  <si>
    <t>Adicional a los criterios definidos para todos los servicios, el ESM que cuente con el servicio de vacunación cuenta con:</t>
  </si>
  <si>
    <t>• Ambiente para el alistamiento de termos y cajas térmicas.</t>
  </si>
  <si>
    <t>• Ambiente de cadena de frío, que puede ser el mismo de la modalidad intramural, que incluye un mesón con poceta, con capacidad para el lavado de los termos, con grifo cuello de cisne o ducha teléfono.</t>
  </si>
  <si>
    <t>6.1</t>
  </si>
  <si>
    <t>• Refrigerador precalificado por la Organización Mundial de la Salud para almacenamiento de vacunas.</t>
  </si>
  <si>
    <t>6.2</t>
  </si>
  <si>
    <t>• Para los refrigeradores con alimentación eléctrica cuenta con regulador o estabilizador electrónico de voltaje independiente, o conexión a una fuente regulada con indicador de polo a tierra.</t>
  </si>
  <si>
    <t>6.3</t>
  </si>
  <si>
    <t>• Papelería, cajas de transporte y termos portavacunas precalificados por la Organización Mundial de la Salud para manejo de vacunas; y los demás insumos necesarios para la prestación del servicio.</t>
  </si>
  <si>
    <t>7.1</t>
  </si>
  <si>
    <t>• Congelador con la capacidad suficiente para almacenar los paquetes fríos necesarios para el alistamiento de la totalidad de las cajas térmicas y termos.</t>
  </si>
  <si>
    <t>7.2</t>
  </si>
  <si>
    <t>7.3</t>
  </si>
  <si>
    <t>• Caja térmica o termo porta vacunas precalificados por la Organización Mundial de la Salud, para el traslado de los biológicos.</t>
  </si>
  <si>
    <t>Cumple con los criterios que le sean aplicables de todos los servicios y adicionalmente cuenta con: 
Si se presenta interrupción de la cadena de frío, El ESM    realiza notificación según el procedimiento establecido por el Invima.</t>
  </si>
  <si>
    <t>• Vacunación segura.</t>
  </si>
  <si>
    <t>• Reporte y manejo de Eventos Supuestamente Adversos Atribuidos a la Vacunación o Inmunización -ESAVI (medición, análisis, reporte, gestión y monitoreo).</t>
  </si>
  <si>
    <t>• Vigilancia de inmunoprevenibles.</t>
  </si>
  <si>
    <t>• Seguimiento al sistema de información del Programa Ampliado de Inmunizaciones -PAI y seguimiento a cohortes.</t>
  </si>
  <si>
    <t>9.5</t>
  </si>
  <si>
    <t>• Protocolo para la inmunización en casos de urgencia o para víctimas de violencia sexual por medio de la respuesta en red.</t>
  </si>
  <si>
    <t>9.6</t>
  </si>
  <si>
    <t>• Vacunación sin barreras.</t>
  </si>
  <si>
    <t>Cumple con los criterios que le sean aplicables de todos los servicios, la modalidad intramural y adicionalmente cuenta con: Si El ESM    administra la vacuna en un ambiente diferente al consultorio de vacunación cuenta con información documentada para el alistamiento de los biológicos para uso diario, así como la conservación de la cadena de frio.</t>
  </si>
  <si>
    <t>• Instrumentos de registros establecidos para el PAI bajo los lineamientos del Ministerio de Salud y Protección Social.</t>
  </si>
  <si>
    <t>• Registro nominal de la información del PAI, durante la atención.</t>
  </si>
  <si>
    <t>• Registro del carné de vacunación definido por el Ministerio de Salud y Protección Social en forma clara, legible, sin tachones, enmendaduras y sin dejar espacios en blanco.</t>
  </si>
  <si>
    <t>RESULTADO POR ESTÁNDAR
VACUNACIÓN</t>
  </si>
  <si>
    <t>SEGURIDAD Y SALUD EN EL TRABAJO
AUTOEVALUACIÓN DE CAPACIDAD TECNOLÓGICA Y CIENTÍFICA DEL SSFM</t>
  </si>
  <si>
    <t>SEGUIMIENTO 1 - Fecha:</t>
  </si>
  <si>
    <t>HALLAZGOS</t>
  </si>
  <si>
    <t>Modalidades intramural, extramural unidad móvil y jornada de salud</t>
  </si>
  <si>
    <t>11.2.4</t>
  </si>
  <si>
    <t>• Profesional de la medicina especialista en medicina del trabajo o medicina laboral o seguridad y salud en el trabajo con licencia vigente de seguridad y salud en el trabajo expedida por autoridad competente.</t>
  </si>
  <si>
    <t>• Cuando se realicen pruebas complementarias de tamización (audiometría, visiometría, espirometría según aplique), disponibilidad de profesionales de la salud de conformidad con lo documentado en el estándar de procesos prioritarios.</t>
  </si>
  <si>
    <t>• Cuando se realice telexperticia entre profesionales de la salud cuenta con el profesional de la salud.</t>
  </si>
  <si>
    <t>Cumple con los criterios que le sean aplicables de todos los servicios y adicionalmente cuenta con: Profesional en salud según la oferta definida por El ESM en el estándar de procesos prioritarios.</t>
  </si>
  <si>
    <t>Modalidades intramural y extramural unidad móvil, jornada de salud y telemedicina - prestador remisor</t>
  </si>
  <si>
    <t>Cumple con los criterios definidos del servicio de consulta externa para consultorio donde se realiza examen físico.</t>
  </si>
  <si>
    <t>El consultorio, cuenta con:</t>
  </si>
  <si>
    <t>• Tensiómetro.</t>
  </si>
  <si>
    <t>7.4</t>
  </si>
  <si>
    <t>• Fonendoscopio.</t>
  </si>
  <si>
    <t>7.5</t>
  </si>
  <si>
    <t>7.6</t>
  </si>
  <si>
    <t>7.7</t>
  </si>
  <si>
    <t>• Tallímetro</t>
  </si>
  <si>
    <t>7.8</t>
  </si>
  <si>
    <t>7.9</t>
  </si>
  <si>
    <t>• Báscula.</t>
  </si>
  <si>
    <t>7.10</t>
  </si>
  <si>
    <t>• Termómetro.</t>
  </si>
  <si>
    <t>7.11</t>
  </si>
  <si>
    <t>Para la realización de pruebas complementarias de tamización (audiometría, visiometría, espirometría), cuenta con la dotación y los equipos biomédicos necesarios de acuerdo con lo documentado en el estándar de procesos prioritarios.</t>
  </si>
  <si>
    <t>Modalidades intramural y extramural unidad móvil, jornada de salud y telemedicina – prestador remisor y prestador de referencia</t>
  </si>
  <si>
    <t>Cumple con los criterios que le sean aplicables de todos los servicios y adicionalmente cuenta con la siguiente información documentada: Pruebas complementarias de tamización documentadas (audiometría, visiometría, espirometría), cuando se realicen.</t>
  </si>
  <si>
    <t>RESULTADO POR ESTÁNDAR
SEGURIDAD Y SALUD EN EL TRABAJO</t>
  </si>
  <si>
    <t xml:space="preserve">MINISTERIO DE DEFENSA NACIONAL
COMANDO GENERAL DE LAS FUERZAS MILITARES
DIRECCIÓN GENERAL DE SANIDAD MILITAR                                                                                                                                                                                                                                                                                                                                                                                                    SUBDIRECCIÓN DE SALUD
GRUPO ASEGURAMIENTO EN SALUD         </t>
  </si>
  <si>
    <t>TERAPIAS
AUTOEVALUACIÓN DE CAPACIDAD TECNOLÓGICA Y CIENTÍFICA DEL SSFM</t>
  </si>
  <si>
    <t>Modalidades intramural y extramural unidad móvil, jornada de salud y domiciliaria</t>
  </si>
  <si>
    <t>11.3.1</t>
  </si>
  <si>
    <t>• Profesional de la salud con título según los programas académicos autorizados por el Ministerio de Educación Nacional en el ámbito de la rehabilitación, según oferta.</t>
  </si>
  <si>
    <t>• Si oferta evaluación y tratamiento desde el enfoque de integración neurosensorial, cuenta con constancia de asistencia en las acciones de formación continua para la realización de los procedimientos según la oferta.</t>
  </si>
  <si>
    <t>• Profesional de la salud de acuerdo con el servicio a ofertar</t>
  </si>
  <si>
    <t>Cumple con los criterios que le sean aplicables de todos los servicios y adicionalmente cuenta con el personal de salud profesional que se requiera para realizar el telemonitoreo de acuerdo con lo documentado por El ESM   en el estándar de procesos prioritarios.</t>
  </si>
  <si>
    <t>Cumple con los criterios que le sean aplicables de todos los servicios, y adicionalmente,</t>
  </si>
  <si>
    <t>De acuerdo con el tipo de terapia ofertada, el servicio cuenta con:</t>
  </si>
  <si>
    <t>• Área para camillas, sillas de ruedas y demás aditamentos o ayudas ortopédicas, cuando se requiera.</t>
  </si>
  <si>
    <t>• Vestidor de pacientes, con área para casilleros y unidad sanitaria de uso mixto, cuando el tipo de terapia lo requiera de acuerdo con lo documentado en procesos prioritarios.</t>
  </si>
  <si>
    <t>• Ambiente para realizar entrevista, cuando se requiera de acuerdo con lo documentado en procesos prioritarios.</t>
  </si>
  <si>
    <t>• Área para atención individual, con barrera física fija o móvil, cuando el tipo de terapia requiera privacidad para el paciente.</t>
  </si>
  <si>
    <t>• Área de depósito para almacenamiento de insumos, equipos biomédicos y materiales, cuando el tipo de terapia lo requiera de acuerdo con lo documentado en procesos prioritarios.</t>
  </si>
  <si>
    <t>• Área con equipamiento para actividades de terapia ocupacional, cuando se requiera de acuerdo con lo documentado en procesos prioritarios.</t>
  </si>
  <si>
    <t>• Área húmeda o de hidroterapia (cuando se oferte), que debe garantizar pisos antideslizantes y tomas eléctricas con protección para ambientes húmedos cuando se requiera de acuerdo con lo documentado en procesos prioritarios.</t>
  </si>
  <si>
    <t>Para fonoaudiología o terapia ocupacional, cuenta con:</t>
  </si>
  <si>
    <t>• Área para sillas y mesas para trabajo individual o grupal para niños o adultos, según la oferta.</t>
  </si>
  <si>
    <t>• Ambiente para cabina sono-amortiguada o equipo de audiometría, depende del procedimiento que se oferte.</t>
  </si>
  <si>
    <t>• Sala de espera</t>
  </si>
  <si>
    <t>Categoría telexperticia - prestador remisor</t>
  </si>
  <si>
    <t>Cumple con los criterios establecidos en el servicio de terapias</t>
  </si>
  <si>
    <t>Categoría telexperticia - prestador de referencia</t>
  </si>
  <si>
    <t>Categoría telemonitoreo - prestador de referencia</t>
  </si>
  <si>
    <t>Cumple con los criterios que le sean aplicables de todos los servicios y adicionalmente cuenta con: 
La dotación requerida para realizar los procedimientos de acuerdo con lo documentado en el estándar de procesos prioritarios</t>
  </si>
  <si>
    <t>Cumple con los criterios que le sean aplicables de todos los servicios y los establecidos en el servicio de terapias</t>
  </si>
  <si>
    <t>Modalidad telemedicina:  Categoría telemonitoreo - prestador de referencia</t>
  </si>
  <si>
    <t>Modalidad telemedicina: Categoría interactiva y no interactiva – prestador de referencia Categoría telexperticia - prestador remisor- prestador de referencia Categoría telemonitoreo - prestador de referencia</t>
  </si>
  <si>
    <t>Modalidades intramural, extramural unidad móvil, jornada de salud, y domiciliaria</t>
  </si>
  <si>
    <t>Cumple con los criterios que le sean aplicables de todos los servicios, adicionalmente, cuenta con la siguiente información documentada: 
Procedimientos que incluyan las áreas o ambientes, equipos biomédicos y dispositivos médicos e insumos requeridos.</t>
  </si>
  <si>
    <t>HISTORIA CLÍNICA Y REGISTROS</t>
  </si>
  <si>
    <t>Modalidad telemedicina: Categoría interactiva y no interactiva – prestador de referencia Categoría telexperticia - prestador remisor - prestador de referencia Categoría telemonitoreo - prestador de referencia</t>
  </si>
  <si>
    <t>RESULTADO POR ESTÁNDAR
TERAPIAS</t>
  </si>
  <si>
    <t>SERVICIO FARMACEUTICO
AUTOEVALUACIÓN DE CAPACIDAD TECNOLÓGICA Y CIENTÍFICA DEL SSFM</t>
  </si>
  <si>
    <t>Todas</t>
  </si>
  <si>
    <t>Modalidades intramural y extramural domiciliaria</t>
  </si>
  <si>
    <t>11.3.2</t>
  </si>
  <si>
    <t>Cumple con los criterios que le sean aplicables de todos los servicios y adicionalmente:
Cumple con lo definido en el Decreto 2200 de 2005, compilado en el Decreto 780 de 2016 (Art 2.5.3.10.9), y la Resolución 1403 de 2007 (Manual de condiciones esenciales y procedimientos del servicio farmacéutico Título I Capítulo II Numerales 3.2, 3.2.1; 3.2.2 y Capítulo III Numeral 1.2), o las normas que los modifiquen, adicionen o sustituyan</t>
  </si>
  <si>
    <t>Modalidad telemedicina: Categoría interactiva y no interactiva – prestador de referencia Categoría telexperticia – prestador remisor – prestador de referencia</t>
  </si>
  <si>
    <t>Cumple con los criterios que le sean aplicables de todos los servicios y adicionalmente, cuenta con lo definido con el numeral 1 del servicio farmacéutico.</t>
  </si>
  <si>
    <t>El talento humano brinda en esta modalidad lo relacionado con la atención farmacéutica a los pacientes que lo requieran, a través de telemedicina – categorías interactiva y no interactiva, telexperticia sincrónico y asincrónico. El apoyo a distancia del profesional Químico Farmacéutico no reemplaza el contar con el talento humano definido en el servicio</t>
  </si>
  <si>
    <t>Modalidades intramural, extramural domiciliaria, telemedicina categoría telexperticia – prestador remisor</t>
  </si>
  <si>
    <t>• Ambiente o área administrativa.</t>
  </si>
  <si>
    <t>• Ambiente o área de recepción de medicamentos y dispositivos médicos.</t>
  </si>
  <si>
    <t>• Ambiente o área de dispensación de medicamentos y entrega de dispositivos médicos.</t>
  </si>
  <si>
    <t>• Ambiente o área de almacenamiento, que garantice las condiciones temperatura y humedad recomendadas por el fabricante. Incluye cadena de frio, cuando aplique.</t>
  </si>
  <si>
    <t>5.5</t>
  </si>
  <si>
    <t>• Ambiente o área independiente de medicamentos de control especial cuando aplique, que garantice las condiciones temperatura y humedad recomendadas por el fabricante.</t>
  </si>
  <si>
    <t>5.6</t>
  </si>
  <si>
    <t>• Ambiente o área para almacenamiento de productos rechazados, devueltos y retirados.</t>
  </si>
  <si>
    <t>5.7</t>
  </si>
  <si>
    <t>• Ambiente o área para almacenamiento de productos destruidos o desnaturalizados por vencimiento o deterioro.</t>
  </si>
  <si>
    <t>5.8</t>
  </si>
  <si>
    <t>• Ambiente o área de cuarentena de medicamentos</t>
  </si>
  <si>
    <t>Modalidad telemedicina: Categoría interactiva y no interactiva – prestador de referencia Categoría telexperticia – prestador de referencia</t>
  </si>
  <si>
    <t>Mediana y alta</t>
  </si>
  <si>
    <t>Cumple con los criterios definidos para el servicio farmacéutico de baja complejidad</t>
  </si>
  <si>
    <t>• La dotación y mobiliario exclusivos y necesarios para el cumplimiento de los objetivos de los procesos generales y especiales que brinda el servicio, de acuerdo con las recomendaciones dadas por los fabricantes.</t>
  </si>
  <si>
    <t>• Instrumentos para medir la humedad relativa y la temperatura, en donde se almacenen medicamentos y dispositivos médicos.</t>
  </si>
  <si>
    <t>Modalidad telemedicina
Categoría interactiva y no interactiva – prestador de referencia Categoría telexperticia – prestador de referencia</t>
  </si>
  <si>
    <t>Cumple con los criterios definidos para el servicio farmacéutico de baja complejidad y adicionalmente cuenta con: 
Certificación en buenas prácticas de elaboración vigente, expedida por el Invima para los procesos especiales que se realicen en la central de mezclas ya sea propia o contratada.</t>
  </si>
  <si>
    <t>Modalidades intramural, extramural domiciliaria, telemedicina categoría telexperticia - prestador remisor</t>
  </si>
  <si>
    <t>• Procesos generales que realice, elaborado por el responsable del servicio.</t>
  </si>
  <si>
    <t>• Información visible al usuario que prohíba la asesoría farmacológica, por parte de personal diferente al profesional químico farmacéutico o al Profesional en Medicina tratante.</t>
  </si>
  <si>
    <t>• Manejo de medicamentos de control especial cuando lo realice.</t>
  </si>
  <si>
    <t>• Seguimiento a condiciones ambientales de temperatura y humedad.</t>
  </si>
  <si>
    <t>Cumple con los criterios definidos para el servicio farmacéutico en baja complejidad y adicionalmente, cuenta con información documentada de cada uno de los procesos especiales que se realicen en el servicio</t>
  </si>
  <si>
    <t>RESULTADO POR ESTÁNDAR
SERVICIO FARMACEUTICO</t>
  </si>
  <si>
    <t>RADIOLOGÍA ODONTOLÓGICA
AUTOEVALUACIÓN DE CAPACIDAD TECNOLÓGICA Y CIENTÍFICA DEL SSFM</t>
  </si>
  <si>
    <t>Modalidades intramural y extramural unidad móvil</t>
  </si>
  <si>
    <t>11.3.3</t>
  </si>
  <si>
    <t>Cumple con los criterios que le sean aplicables de todos los servicios y adicionalmente, cuenta con: Profesional de odontología o tecnólogo en radiología e imágenes diagnósticas, o técnico profesional o auxiliar de odontología o auxiliar en salud oral o auxiliar de higiene oral.</t>
  </si>
  <si>
    <t>Disponibilidad de profesional de la odontología, si la toma de radiografías la realiza un auxiliar de odontología o auxiliar en salud oral o auxiliar de higiene oral.</t>
  </si>
  <si>
    <t>La interpretación de las radiografías odontológicas es realizada por el profesional de la odontología.</t>
  </si>
  <si>
    <t>Cumple con los criterios que le sean aplicables de todos los servicios y adicionalmente cuenta con profesional de la salud que atiende a distancia</t>
  </si>
  <si>
    <t>Modalidades intramural, telemedicina - prestador remisor</t>
  </si>
  <si>
    <t>• Ambiente de radiología odontológica, si la tecnología lo requiere. Las dimensiones estarán determinadas según la ficha técnica del equipo.</t>
  </si>
  <si>
    <t>• Área de revelado o ambiente oscuro con extracción de gases e iluminación adecuada, con mesón de trabajo con poceta, si la tecnología lo requiere.</t>
  </si>
  <si>
    <t>• Unidades sanitarias discriminadas por sexo</t>
  </si>
  <si>
    <t>Modalidades extramural unidad móvil, telemedicina - prestador remisor</t>
  </si>
  <si>
    <t>Adicional a lo establecido en la modalidad intramural, cuenta con acceso al servicio de energía eléctrica o fuente de energía alternativa</t>
  </si>
  <si>
    <t>• Equipo generador de radiación ionizante según los exámenes diagnósticos realizados.</t>
  </si>
  <si>
    <t>• Elementos de protección radiológica adulto o pediátrico, según oferta, protocolos y especificaciones técnicas del equipo:</t>
  </si>
  <si>
    <t>10.2.1</t>
  </si>
  <si>
    <t>• Delantal plomado</t>
  </si>
  <si>
    <t>10.2.2</t>
  </si>
  <si>
    <t>• Protector de tiroides</t>
  </si>
  <si>
    <t>Modalidades extramural - unidad móvil, telemedicina - prestador remisor</t>
  </si>
  <si>
    <t>Adicional a lo establecido en la modalidad intramural, cuenta con:</t>
  </si>
  <si>
    <t>• Equipo generador de radiación ionizante según la oferta, cuyas indicaciones del fabricante refieran que está diseñado para ser instalado y operado y mantenido en una unidad móvil.</t>
  </si>
  <si>
    <t>• La unidad móvil está dotada con señal luminosa o sonora indicando la presencia de radiación.</t>
  </si>
  <si>
    <t>Adicional a lo establecido en el numeral 11 del servicio de radiología odontológica, cuenta con equipo de captura y transmisión de datos e imágenes que asegure las condiciones de visualización de imagen y lectura, el cual puede estar integrado al equipo generador de radiaciones ionizantes</t>
  </si>
  <si>
    <t>Cumple con los criterios que le sean aplicables de todos los servicios y adicionalmente, cuenta con pantalla o monitor grado médico para imágenes radiológicas</t>
  </si>
  <si>
    <t>Modalidades intramural, extramural unidad móvil, telemedicina - prestador remisor - prestador de referencia</t>
  </si>
  <si>
    <t xml:space="preserve"> Cumple con los criterios que le sean aplicables de todos los servicios</t>
  </si>
  <si>
    <t>• Toma de exámenes que impliquen el manejo de cualquier tipo de radiación ionizante, que incluya las acciones para evitar el efecto nocivo de las radiaciones para los pacientes, el personal, los visitantes y el público en general.</t>
  </si>
  <si>
    <t>• Verificación de la calidad de la imagen, del equipo generador de radiación ionizante, que incluye la toma de medidas preventivas y correctivas cuando apliquen.</t>
  </si>
  <si>
    <t>• Verificación de la adherencia a los procedimientos realizados en la instalación y cualquier otra consideración sobre la protección radiológica de la instalación.</t>
  </si>
  <si>
    <t>• Realización y supervisión de toma de radiografías odontológicas cuando no sea realizada por el odontólogo, que incluya como mínimo la calidad de la imagen y radioprotección.</t>
  </si>
  <si>
    <t>• Interpretación y lectura de las radiografías odontológicas por parte del Odontólogo.</t>
  </si>
  <si>
    <t>Modalidad extramural unidad móvil, telemedicina - prestador remisor</t>
  </si>
  <si>
    <t>Adicional a lo anterior cuenta con la siguiente información documentada:</t>
  </si>
  <si>
    <t>• Verificación de la calidad de la imagen, para cada desplazamiento realizado por la Unidad móvil en la que está instalado el equipo generador de radiación ionizante, que incluye la toma de medidas preventivas y correctivas cuando apliquen.</t>
  </si>
  <si>
    <t>• Evaluación de los niveles de exposición ocupacional del personal involucrado en la práctica y del público, así como la inspección del blindaje del vehículo (carrocería) donde se pretende realizar la práctica.</t>
  </si>
  <si>
    <t>Cumple con los criterios que le sean aplicables de todos los servicios y adicionalmente, cuenta con los siguientes registros:</t>
  </si>
  <si>
    <t>• Número de exposiciones, e imágenes tomadas que incluya el nombre del paciente, y nombre del estudio realizado.</t>
  </si>
  <si>
    <t>• Dosis de radiación expresadas en unidades según sea la tecnología del equipo.</t>
  </si>
  <si>
    <t>• Número de estudios rechazados de acuerdo a la tecnología empleada</t>
  </si>
  <si>
    <t>Adicional a lo anterior cuenta con:</t>
  </si>
  <si>
    <t>• Registro de verificación de la calidad de imagen.</t>
  </si>
  <si>
    <t>• Registro del control de calidad general.</t>
  </si>
  <si>
    <t>• Registro de la evaluación de los niveles de exposición ocupacional tanto del personal involucrado en la práctica, como del público.</t>
  </si>
  <si>
    <t>Modalidades intramural, extramural unidad móvil, telemedicina – prestador remisor – prestador de referencia</t>
  </si>
  <si>
    <t>RESULTADO POR ESTÁNDAR
RADIOLOGÍA ODONTOLÓGICA</t>
  </si>
  <si>
    <t>IMÁGENES DIAGNÓSTICAS - METODOS DIAGNÓSTICOS CON IMÁGENES OBTENIDAS MEDIANTE EQUIPOS GENERADORES DE RADIACIONES IONIZANTES
AUTOEVALUACIÓN DE CAPACIDAD TECNOLÓGICA Y CIENTÍFICA DEL SSFM</t>
  </si>
  <si>
    <t>Modalidades intramural, extramural unidad móvil, telemedicina - prestador remisor</t>
  </si>
  <si>
    <t>11.3.4.1</t>
  </si>
  <si>
    <t>Cuenta con: Técnico profesional o tecnólogo en imágenes diagnósticas, para la operación de equipos y adquisición de imágenes.</t>
  </si>
  <si>
    <t>Disponibilidad de: Médico especializado en radiología e imágenes diagnósticas o aquellos médicos especialistas quienes en su pensum o formación académica hayan adquirido los conocimientos del manejo e interpretación del espectro electromagnético, del ultrasonido especialmente, así como de las radiaciones ionizantes para establecer el diagnóstico y/o el tratamiento de las enfermedades inherentes a sus especialidades, para lo cual deberán acreditar el respectivo certificado. La interpretación de las radiografías e imágenes diagnósticas  y la supervisión del técnico profesional   o tecnólogo en imágenes diagnósticas es realizada por dichos profesionales.</t>
  </si>
  <si>
    <t>• Tecnólogo en radiología e imágenes diagnósticas para la operación de equipos y adquisición de imágenes, con supervisión por el profesional de la medicina especialista en radiología e imágenes diagnósticas.</t>
  </si>
  <si>
    <t>• Médico especializado en radiología e imágenes diagnósticas o aquellos médicos especialistas quienes en su pensum o formación académica hayan adquirido los conocimientos del manejo  e interpretación del espectro electromagnético, del ultrasonido especialmente, así como de las radiaciones ionizantes para establecer el diagnóstico y/o el tratamiento de las enfermedades inherentes a sus especialidades, para lo cual deberán acreditar el respectivo certificado. La interpretación de las radiografías e imágenes diagnósticas y la supervisión del técnico profesional o tecnólogo en imágenes diagnósticas es realizada por dichos profesionales.</t>
  </si>
  <si>
    <t>• Médico especializado en radiología e imágenes diagnósticas o aquellos médicos especialistas quienes en su pensum o formación académica hayan adquirido los conocimientos del manejo e interpretación del espectro electromagnético, del ultrasonido especialmente, así como de las radiaciones ionizantes para establecer el diagnóstico y/o el tratamiento de las enfermedades inherentes a sus especialidades, para lo cual deberán acreditar el respectivo certificado. La interpretación de las radiografías e imágenes diagnósticas y la supervisión del técnico profesional o tecnólogo en imágenes diagnósticas es realizada por dichos profesionales.</t>
  </si>
  <si>
    <t>La interpretación de las imágenes diagnósticas es realizada médico especializado en radiología e imágenes diagnósticas o aquellos médicos especialistas quienes en su pensum o formación académica hayan adquirido los conocimientos del manejo e interpretación del espectro electromagnético, del ultrasonido especialmente, así como de las radiaciones ionizantes para establecer el diagnóstico y/o el tratamiento de las enfermedades inherentes a sus especialidades, para lo cual deberán acreditar el respectivo certificado</t>
  </si>
  <si>
    <t>• Vestidor de pacientes, con disponibilidad de área para casilleros, que puede ser compartido con los ambientes de la baja, mediana y alta complejidad.</t>
  </si>
  <si>
    <t>• Área para almacenamiento de dispositivos médicos e insumos, que puede ser compartido con los ambientes de la baja, mediana y alta complejidad.</t>
  </si>
  <si>
    <t>• Ambiente oscuro con luz de seguridad de acuerdo con la tecnología del equipo o, área o ambiente de procesamiento de imágenes, cuando se requiera. Puede ser compartido con los ambientes de la baja, mediana y alta complejidad.</t>
  </si>
  <si>
    <t>• Ambiente de lectura y transcripción de resultados</t>
  </si>
  <si>
    <t>Cuando se realicen procedimientos de radiología, adicionalmente cuenta con:</t>
  </si>
  <si>
    <t>• Ambiente exclusivo, para el equipo generador de radiación ionizante. La dimensión de este ambiente debe ser acorde al tipo de equipo generador de radiación ionizante, su ficha técnica y a los procedimientos que se realicen, debe permitir movilización del talento humano, pacientes, usuarios y equipos biomédicos.</t>
  </si>
  <si>
    <t>• Área o ambiente de control / comando del equipo, de acuerdo con la tecnología a utilizar, que permita visualización del paciente.</t>
  </si>
  <si>
    <t>Cuando se realicen procedimientos de radiología sin medio de contraste, cumple con los criterios de la complejidad baja.</t>
  </si>
  <si>
    <t>Cuando se realicen procedimientos con medio de contraste, cuenta con:</t>
  </si>
  <si>
    <t>• Ambiente exclusivo acorde al tipo de equipo generador de radiación ionizante, su ficha técnica y a los procedimientos que se realicen, debe permitir movilización del talento humano, pacientes, usuarios y equipos biomédicos.</t>
  </si>
  <si>
    <t>• Área de preparación de pacientes.</t>
  </si>
  <si>
    <t>• Disponibilidad de área o ambiente de trabajo sucio.</t>
  </si>
  <si>
    <t>Alta</t>
  </si>
  <si>
    <t>Cuando se realicen procedimientos con medio de contraste, cumple con los criterios de la complejidad mediana.</t>
  </si>
  <si>
    <t>Cuando se realicen procedimientos de radiología intervencionista fuera de salas de cirugía, cuenta con:</t>
  </si>
  <si>
    <t>• Área para lavamanos quirúrgico, ubicada al ingreso del ambiente de procedimientos de radiología intervencionista.</t>
  </si>
  <si>
    <t>• Área de recepción y entrega de pacientes.</t>
  </si>
  <si>
    <t>• Ambiente o área de recuperación con disponibilidad de oxígeno medicinal y succión. Pueden ser suministrados a través de red central de oxígeno medicinal y succión o a través de oxígeno medicinal portátil y equipos de succión.</t>
  </si>
  <si>
    <t>15.6</t>
  </si>
  <si>
    <t>• Disponibilidad de unidad sanitaria de uso mixto.</t>
  </si>
  <si>
    <t>Baja y mediana</t>
  </si>
  <si>
    <t>Cumple con los criterios que le sean aplicables de todos los servicios y con los de la baja y mediana complejidad de la modalidad intramural y adicionalmente cuenta con:
Sistema de alimentación eléctrica, según indicaciones del fabricante para el tipo de equipo y tecnología, con fijación piso-techo cuando aplique</t>
  </si>
  <si>
    <t>• Pantalla o monitor grado médico para imágenes radiológicas.</t>
  </si>
  <si>
    <t>• Elementos de protección radiológica adulto o pediátrico, según oferta, protocolos y especificaciones del equipo:</t>
  </si>
  <si>
    <t>19.3.1</t>
  </si>
  <si>
    <t>19.3.2</t>
  </si>
  <si>
    <t>19.3.3</t>
  </si>
  <si>
    <t>• Protector de gónadas</t>
  </si>
  <si>
    <t>19.3.4</t>
  </si>
  <si>
    <t>• Gafas plomadas cuando se requiera</t>
  </si>
  <si>
    <t>Adicional a lo definido para baja complejidad, cuando se realicen procedimientos invasivos (biopsias, drenajes y punciones) con guía ecográfica, cuenta con:</t>
  </si>
  <si>
    <t>• Mesa para instrumental.</t>
  </si>
  <si>
    <t>Adicional a lo definido para baja complejidad, cuando se realicen procedimientos especiales menores (estudios con medio de contraste), cuenta con:</t>
  </si>
  <si>
    <t>• Fluoroscopio.</t>
  </si>
  <si>
    <t>• Inyector de medios de contraste, cuando se requiera.</t>
  </si>
  <si>
    <t>Disponibilidad de carro de paro cuando se utilice medio de contraste</t>
  </si>
  <si>
    <t>Cumple con los criterios que le sean aplicables de todos los servicios y los de la modalidad intramural baja complejidad y adicionalmente cuenta con:</t>
  </si>
  <si>
    <t>• El o los equipos generadores de radiaciones ionizantes, cuyas indicaciones del fabricante refieran que está diseñado para ser instalado y operado en una unidad móvil.</t>
  </si>
  <si>
    <t>• La unidad móvil está dotada con señal luminosa o sonora indicando la presencia de radiación</t>
  </si>
  <si>
    <t>Cumple con los criterios que le sean aplicables de todos los servicios y los de la modalidad intramural y adicionalmente cuenta con equipo de captura y transmisión de datos e imágenes que asegure las condiciones de visualización de imagen y lectura, el cual puede estar integrado al equipo generador de radiaciones ionizantes.</t>
  </si>
  <si>
    <t>Cumple con los criterios que le sean aplicables de todos los servicios y adicionalmente, cuenta con pantalla o monitor grado médico para imágenes radiológicas.</t>
  </si>
  <si>
    <t>Modalidades intramural – extramural unidad móvil, telemedicina - prestador remisor – prestador de referencia</t>
  </si>
  <si>
    <t>Adicional al cumplimiento de los criterios definidos para todos los servicios, si realiza procedimientos con medio de contraste o intervencionismo, cuenta con oxígeno medicinal</t>
  </si>
  <si>
    <t>Cumple con los criterios que le sean aplicables de todos los servicios y adicionalmente, cuenta con la siguiente información documentada:</t>
  </si>
  <si>
    <t>• Realización y supervisión de los exámenes diagnósticos que incluya como mínimo: técnica diagnóstica, calidad de la imagen y radio protección</t>
  </si>
  <si>
    <t>• Instrucciones a los pacientes sobre la preparación de los procedimientos diagnósticos.</t>
  </si>
  <si>
    <t>28.3</t>
  </si>
  <si>
    <t>• Acciones para evitar el efecto nocivo de las radiaciones para los pacientes, el personal, los visitantes y el público en general.</t>
  </si>
  <si>
    <t>• Verificación de la calidad de la imagen, incluida la toma de medidas preventivas y correctivas, cuando se requiera.</t>
  </si>
  <si>
    <t>28.5</t>
  </si>
  <si>
    <t>• Control de calidad del equipo generador de radiación ionizante, que incluye la toma de medidas correctivas cuando aplique.</t>
  </si>
  <si>
    <t>Cumple con los criterios definidos para la baja complejidad y adicionalmente, cuenta con la siguiente información documentada:</t>
  </si>
  <si>
    <t>• Procedimiento cuando se administre medio de contraste.</t>
  </si>
  <si>
    <t>Cumple con los criterios definidos para la baja y mediana complejidad y adicionalmente cuenta con la siguiente información documentada:</t>
  </si>
  <si>
    <t>• Procedimiento para radiología intervencionista, cuando lo realice</t>
  </si>
  <si>
    <t>Adicional a lo definido en la modalidad intramural en baja complejidad, cuenta con la siguiente información documentada:
Verificación de la calidad de la imagen, para cada desplazamiento realizado por la Unidad móvil en la que está instalado el equipo generador de radiación ionizante, que incluye la toma de medidas preventivas y correctivas cuando aplique.</t>
  </si>
  <si>
    <t>• Número de exposiciones e imágenes tomadas que incluya el nombre del paciente y nombre del estudio realizado.</t>
  </si>
  <si>
    <t>• Dosis de radiación expresadas en unidades según la tecnología del equipo.</t>
  </si>
  <si>
    <t>• Número de imágenes rechazadas por el tecnólogo y el profesional de la medicina especialista en radiología e imágenes diagnósticas que incluya sus causas.</t>
  </si>
  <si>
    <t>33.4</t>
  </si>
  <si>
    <t>• Número de estudios repetidos y sus causas, cuando aplique.</t>
  </si>
  <si>
    <t>33.5</t>
  </si>
  <si>
    <t>• Control de calidad vigente, de los equipos generadores de radiación ionizante</t>
  </si>
  <si>
    <t>Cumple con los criterios que le sean aplicables de todos los servicios y adicional a lo definido en la Modalidad intramural cuenta con los siguientes registros: Verificación de la calidad de imagen para cada desplazamiento de la Unidad Móvil donde está ub</t>
  </si>
  <si>
    <t>Servicio de transporte asistencial cuando fuera de salas de cirugía se realicen procedimientos bajo sedación</t>
  </si>
  <si>
    <t>Cuando se realicen procedimientos con administración de medio de contraste e intervencionismo, disponibilidad de:</t>
  </si>
  <si>
    <t>39.1</t>
  </si>
  <si>
    <t>• Servicio de urgencias.</t>
  </si>
  <si>
    <t>39.2</t>
  </si>
  <si>
    <t>• Servicio de transporte asistencial.</t>
  </si>
  <si>
    <t>Modalidad extramural unidad móvil</t>
  </si>
  <si>
    <t>Modalidad telemedicina – prestador remisor – prestador de referencia</t>
  </si>
  <si>
    <t>RESULTADO POR ESTÁNDAR
IMÁGENES DIAGNÓSTICAS - METODOS DIAGNÓSTICOS CON IMÁGENES OBTENIDAS MEDIANTE EQUIPOS GENERADORES DE RADIACIONES IONIZANTES</t>
  </si>
  <si>
    <t>IMÁGENES DIAGNÓSTICAS - MÉTODOS DIAGNÓSTICOS CON IMÁGENES OBTENIDAS MEDIANTE EQUIPOS GENERADORES DE RADIACIONES NO IONIZANTES
AUTOEVALUACIÓN DE CAPACIDAD TECNOLÓGICA Y CIENTÍFICA DEL SSFM</t>
  </si>
  <si>
    <t>Modalidades intramural, extramural jornada de salud, unidad móvil y domiciliaria, telemedicina - prestador remisor</t>
  </si>
  <si>
    <t>11.3.4.2</t>
  </si>
  <si>
    <t>• Médico especializado en radiología e imágenes diagnósticas o aquellos médicos especialistas quienes en su pensum o formación académica hayan adquirido los conocimientos del manejo e interpretación del espectro electromagnético, del ultrasonido especialmente, así como de las radiaciones ionizantes para establecer el diagnóstico y/o el tratamiento de las enfermedades inherentes a sus especialidades. Para lo cual deberá acreditar el respectivo certificado.</t>
  </si>
  <si>
    <t>• Cuando se realicen procedimientos de resonancia magnética cuenta con Técnico profesional o tecnólogo en imágenes diagnósticas, para la operación de equipos y adquisición de imágenes.</t>
  </si>
  <si>
    <t>La interpretación de las imágenes diagnósticas es realizada médico especializado en radiología e imágenes diagnósticas o aquellos médicos especialistas quienes en su pensum o formación académica hayan adquirido los conocimientos del manejo e interpretación del espectro electromagnético, del ultrasonido especialmente, así como de las radiaciones ionizantes para establecer el diagnóstico y/o el tratamiento de las enfermedades inherentes a sus especialidades. Para lo cual deberá acreditar el respectivo certificado</t>
  </si>
  <si>
    <t>• Ambiente exclusivo para el equipo generador de radiación no ionizante. La dimensión de este ambiente debe ser acorde al tipo de equipo generador de radiación no ionizante, su ficha técnica y a los procedimientos que se realicen, debe permitir movilización del talento humano, pacientes, usuarios y equipos biomédicos.</t>
  </si>
  <si>
    <t>• Unidad sanitaria, cuando el procedimiento lo requiera.</t>
  </si>
  <si>
    <t>• Vestidor para pacientes y área para casilleros, cuando el procedimiento lo requiera.</t>
  </si>
  <si>
    <t>• Área para almacenamiento de dispositivos médicos e insumos.</t>
  </si>
  <si>
    <t>Modalidades extramural jornada de salud, domiciliaria, telemedicina - prestador remisor</t>
  </si>
  <si>
    <t>• Cuenta con él o los equipos generadores de radiaciones no ionizantes, según los exámenes diagnósticos realizados.</t>
  </si>
  <si>
    <t>• Cuando se realice resonancia magnética y ultrasonido cuenta con pantalla o monitor grado médico.</t>
  </si>
  <si>
    <t>Modalidades extramural unidad móvil, domiciliaria y jornada de salud, telemedicina - prestador remisor</t>
  </si>
  <si>
    <t>Cumple con los criterios que le sean aplicables de todos los servicios y adicionalmente cuenta con: El o los equipos generadores de radiaciones no ionizantes, según los exámenes diagnósticos realizados, cuyas indicaciones del fabricante refieran que es un equipo portátil</t>
  </si>
  <si>
    <t>Cumple con los criterios que le sean aplicables de todos los servicios y los de la modalidad intramural y adicionalmente cuenta con equipo de captura y transmisión de datos e imágenes que asegure las condiciones de visualización de imagen y lectura</t>
  </si>
  <si>
    <t>Cumple con los criterios que le sean aplicables de todos los servicios y adicionalmente, cuenta con pantalla o monitor grado médico</t>
  </si>
  <si>
    <t>Modalidades intramural y extramural unidad móvil, domiciliaria y jornada de salud, telemedicina - prestador remisor – prestador de referencia</t>
  </si>
  <si>
    <t>Modalidades intramural, extramural unidad móvil, domiciliaria y jornada de salud, telemedicina - prestador remisor</t>
  </si>
  <si>
    <t>Cumplen con los criterios definidos para todos los servicios y adicionalmente, cuenta con la siguiente información documentada:</t>
  </si>
  <si>
    <t>• Procedimientos para la realización de los exámenes diagnósticos.</t>
  </si>
  <si>
    <t>• Instrucciones a los pacientes sobre la preparación de los procedimientos diagnósticos, cuando se requiera.</t>
  </si>
  <si>
    <t>• Verificación de la calidad de imagen cuando aplique, que incluye la toma de medidas preventivas y correctivas.</t>
  </si>
  <si>
    <t>• Control de calidad del equipo cuando aplique, que incluye la toma de medidas correctivas.</t>
  </si>
  <si>
    <t>Cumple con los criterios que le sean aplicables de todos los servicios y adicionalmente cuenta con registro de exámenes realizados.</t>
  </si>
  <si>
    <t>Modalidades intramural, extramural unidad móvil, domiciliaria y jornada de salud, telemedicina - prestador remisor, prestador de referencia</t>
  </si>
  <si>
    <t>NO aplica</t>
  </si>
  <si>
    <t>RESULTADO POR ESTÁNDAR
IMÁGENES DIAGNÓSTICAS - MÉTODOS DIAGNÓSTICOS CON IMÁGENES OBTENIDAS MEDIANTE EQUIPOS GENERADORES DE RADIACIONES NO IONIZANTES</t>
  </si>
  <si>
    <t>MEDICINA NUCLEAR
AUTOEVALUACIÓN DE CAPACIDAD TECNOLÓGICA Y CIENTÍFICA DEL SSFM</t>
  </si>
  <si>
    <t>11.3.5</t>
  </si>
  <si>
    <t>• Profesional de la enfermería, cuando en el servicio se administren terapias con radionúclidos con actividad mayor a 30 mCi, que cuenta con constancia de asistencia en las acciones de formación continua en protección radiológica, radiofarmacia y radiofármacos.</t>
  </si>
  <si>
    <t>• Tecnólogo en medicina nuclear o tecnólogo en manejo de fuentes no selladas de uso diagnóstico y terapéutico o tecnólogo en imágenes diagnósticas, que cuenta con constancia de asistencia en las acciones de formación continua en protección radiológica, radiofarmacia y radiofármacos.</t>
  </si>
  <si>
    <t>• Oficial de protección radiológica para toda la institución.</t>
  </si>
  <si>
    <t>• Profesional de la medicina especialista en medicina nuclear, con permanencia durante los procedimientos definidos por el prestador de servicios de salud en el estándar de procesos prioritarios.</t>
  </si>
  <si>
    <t>• Profesional con título de postgrado en física médica con permanencia durante los procedimientos definidos por el prestador de servicios de salud en el estándar de procesos prioritarios.</t>
  </si>
  <si>
    <t>El profesional de la medicina especialista en medicina nuclear, cuando esté en disponibilidad y no se requiera su permanencia, puede hacer uso de la categoría telexperticia sincrónica entre profesionales de la salud, de acuerdo con lo definido por El ESM en el estándar de procesos prioritarios.</t>
  </si>
  <si>
    <t>• Ducha de seguridad</t>
  </si>
  <si>
    <t>• Sala de lectura y transcripción de resultados.</t>
  </si>
  <si>
    <t>6.4</t>
  </si>
  <si>
    <t>• Ambiente destinado únicamente para segregación y decaimiento de ropa.</t>
  </si>
  <si>
    <t>6.5</t>
  </si>
  <si>
    <t>• Ambiente destinado únicamente para segregación y decaimiento de residuos.</t>
  </si>
  <si>
    <t>6.6</t>
  </si>
  <si>
    <t>• Vestidor de pacientes, con disponibilidad de área para casilleros</t>
  </si>
  <si>
    <t>Todas las áreas cuentan con la señalización correspondiente (zona controlada y supervisada), haciendo uso del símbolo de radiación internacionalmente aceptado.</t>
  </si>
  <si>
    <t>Cuenta con señal luminosa a la entrada indicado que el equipo está en funcionamiento (únicamente aplica cuando el método diagnóstico incluye CT).</t>
  </si>
  <si>
    <t>Adicional a lo anterior, cuando se realicen procedimientos de medicina nuclear diagnóstica SPECT, cuenta con:</t>
  </si>
  <si>
    <t>• Ambiente de pacientes inyectados, con unidad sanitaria de uso mixto.</t>
  </si>
  <si>
    <t>• Ambiente exclusivo para la Gammacámara o SPECT o SPECT-CT. La dimensión de este ambiente debe ser acorde al tipo de equipo, su ficha técnica y a los procedimientos que se realicen, debe permitir movilización de pacientes, talento humano, usuarios y equipos biomédicos.</t>
  </si>
  <si>
    <t>• Ambiente para administración de radiofármacos. Este ambiente  puede  ser  compartido entre los procedimientos de diagnóstico y terapéutico.</t>
  </si>
  <si>
    <t>• Ambiente o área de control / comando, de acuerdo con la tecnología a utilizar, que permita visualización del paciente.</t>
  </si>
  <si>
    <t>Cuando se realicen procedimientos de medicina nuclear diagnóstica PET/CT o PET RMN, cuenta con:</t>
  </si>
  <si>
    <t>• Ambiente de PET/CT o PET RMN. La dimensión de este ambiente debe ser acorde al tipo de equipo, su ficha técnica y a los procedimientos que se realicen, debe permitir movilización del talento humano, pacientes, usuarios y equipos biomédicos.</t>
  </si>
  <si>
    <t>• Ambiente de control / comando, de acuerdo con la tecnología a utilizar, que permita visualización del paciente.</t>
  </si>
  <si>
    <t>• Ambiente de administración y captación radiofármacos PET (mínimo dos ambientes blindados por equipo), que cuenta con lavamanos.</t>
  </si>
  <si>
    <t>10.4</t>
  </si>
  <si>
    <t>• Unidad sanitaria para pacientes inyectados de uso mixto.</t>
  </si>
  <si>
    <t>Cuando se realicen terapias con radiofármacos de actividad menor a 30 mCi, cuenta con:</t>
  </si>
  <si>
    <t>• Ambiente o área con unidad sanitaria</t>
  </si>
  <si>
    <t>• Puesto de enfermería con sistema que permita la vigilancia y monitoreo permanente. Puede ser compartido entre terapias de mayor y menor a 30 mCi.</t>
  </si>
  <si>
    <t>• Ambiente para aplicación administración de radiofármacos. Este ambiente puede ser compartido entre los procedimientos de diagnóstico y terapéutico.</t>
  </si>
  <si>
    <t>Cuando se realicen terapias con radiofármacos de actividad mayor a 30 mCi y se tienen habitaciones dentro del servicio, cuenta con:</t>
  </si>
  <si>
    <t>• Habitaciones individuales con baño y aislamiento estricto.</t>
  </si>
  <si>
    <t>Cuando se realicen terapias con radiofármacos de actividad mayor a 30 mCi y se tienen habitaciones en el servicio de hospitalización, cuenta con:</t>
  </si>
  <si>
    <t>• Estación de enfermería.</t>
  </si>
  <si>
    <t>• Cuando cuente con equipos de PET-TC o SPECT CT o SPECT, se garantiza la realización de los controles de calidad, por parte de un profesional en física o ingeniería física o ingeniería biomédica o físico médico, que cuenta con constancia de asistencia en las acciones de formación continua en control de calidad PET.</t>
  </si>
  <si>
    <t>• Gammacámara o SPECT o SPECT CT, cuando realice medicina nuclear diagnóstica.</t>
  </si>
  <si>
    <t>• PET - CT o PET Resonancia, cuando realice medicina nuclear diagnóstica PET.</t>
  </si>
  <si>
    <t>• Cama hospitalaria cuando realice terapias con radionúclidos de actividad mayor a 30 mCi.</t>
  </si>
  <si>
    <t>• Gammacámara, cuando realice terapias con radionúclidos para rastreos pos-terapia.</t>
  </si>
  <si>
    <t>• Carro de paro.</t>
  </si>
  <si>
    <t>15.7</t>
  </si>
  <si>
    <t>• Oxígeno medicinal. Puede ser suministrado mediante salida de oxígeno medicinal o mediante oxígeno medicinal portátil.</t>
  </si>
  <si>
    <t>Certificado vigente de buenas prácticas de elaboración de radiofármacos expedido por el Invima, cuando el prestador de servicios salud cuente con radiofarmacia de media o alta complejidad. En caso de contratar con un proveedor externo, éste debe contar con dicha certificación y contrato vigente.</t>
  </si>
  <si>
    <t>Acta de inspección expedida por el Invima, cuando el prestador de servicios salud cuente con radiofarmacia de baja complejidad.</t>
  </si>
  <si>
    <t>• Cuando el prestador realiza medicina nuclear diagnóstica:</t>
  </si>
  <si>
    <t>19.1.1</t>
  </si>
  <si>
    <t>• Prescripción y dosificación de todos los radiofármacos o radionúclidos para Gammagrafías o estudios PET o SPEC CT.</t>
  </si>
  <si>
    <t>19.1.2</t>
  </si>
  <si>
    <t>• Procedimientos diagnósticos para gammagrafías o PET - CT o SPECT CT.</t>
  </si>
  <si>
    <t>19.1.3</t>
  </si>
  <si>
    <t>• Procedimiento de perfusión miocárdica con isonitrilos, cuando lo realice.</t>
  </si>
  <si>
    <t>• Cuando el prestador realiza terapias con radionúclidos:</t>
  </si>
  <si>
    <t>19.2.1</t>
  </si>
  <si>
    <t>• Prescripción y dosificación de todos los radiofármacos o radionúclidos.</t>
  </si>
  <si>
    <t>19.2.2</t>
  </si>
  <si>
    <t>• Alta del paciente sometido a terapia con radiofármacos.</t>
  </si>
  <si>
    <t>19.2.3</t>
  </si>
  <si>
    <t>• Procedimientos terapéuticos realizados con radiofármacos</t>
  </si>
  <si>
    <t>• Procedimientos en los cuales se requiere la permanencia del profesional de la medicina especialista en medicina nuclear y del profesional con título de postgrado en física médica.</t>
  </si>
  <si>
    <t>• Cuando en el servicio se realice diagnóstico y terapias con radionúclidos de actividad menor a 30 mCi, la programación de los pacientes debe darse por separado.</t>
  </si>
  <si>
    <t>• Cuando se realicen terapias con radionúclidos de actividad mayor a 30 mCi, la administración del radiofármaco debe realizarse en la habitación de aislamiento.</t>
  </si>
  <si>
    <t>Modalidad Telemedicina - prestador de referencia</t>
  </si>
  <si>
    <t>• Registro de resultados diagnósticos, cuando realice medicina nuclear diagnóstica</t>
  </si>
  <si>
    <t>• Registro de resultados rechazados por el profesional de la medicina especialista en medicina nuclear y sus causas, cuando se realice medicina nuclear diagnóstica.</t>
  </si>
  <si>
    <t>• Registro de tratamientos realizados.</t>
  </si>
  <si>
    <t>21.4</t>
  </si>
  <si>
    <t>• Registro de mediciones de tasa de exposición o tasa de dosis equivalente, al momento del alta de pacientes sometidos a terapia.</t>
  </si>
  <si>
    <t>• Servicio de consulta externa de medicina nuclear, cuando en el servicio se realicen terapias con radionúclidos.</t>
  </si>
  <si>
    <t>• Servicio de diagnóstico vascular, cuando en el servicio se realicen estudios de perfusión miocárdica.</t>
  </si>
  <si>
    <t>Modalidad telemedicina – prestador remisor - prestador de referencia</t>
  </si>
  <si>
    <t>RESULTADO POR ESTÁNDAR
MEDICINA NUCLEAR</t>
  </si>
  <si>
    <t>RADIOTERAPIA
AUTOEVALUACIÓN DE CAPACIDAD TECNOLÓGICA Y CIENTÍFICA DEL SSFM</t>
  </si>
  <si>
    <t>11.3.6</t>
  </si>
  <si>
    <t>• Tecnólogo en radioterapia.</t>
  </si>
  <si>
    <t>• Profesional con título de postgrado en física médica.</t>
  </si>
  <si>
    <t>• Oficial de protección radiológica para toda la institución</t>
  </si>
  <si>
    <t>Disponibilidad de:
Profesional de la medicina especialista en radioterapia u oncología radioterápica, con permanencia durante los procedimientos definidos por El ESM en el estándar de procesos prioritarios.</t>
  </si>
  <si>
    <t>El profesional de la medicina especialista en radioterapia u oncología radioterápica, cuando esté  en disponibilidad y no se requiera su permanencia, puede hacer uso de la categoría telexperticia sincrónica entre profesionales de la salud, de acuerdo con lo definido por El ESM en el estándar de procesos prioritarios</t>
  </si>
  <si>
    <t>• Ambiente de moldeo con disponibilidad de área para mesón de trabajo con poceta, cuando la tecnología utilizada la requiera.</t>
  </si>
  <si>
    <t>• Ambiente para delimitación, planeación y dosimetría clínica de tratamientos, con ambiente o área para el almacenamiento de equipos de dosimetría.</t>
  </si>
  <si>
    <t>• Ambiente de tratamiento de teleterapia con unidades de mega voltaje (acelerador lineal). La dimensión de este ambiente debe ser acorde al tipo de equipo, su ficha técnica y a los procedimientos que se realicen, debe permitir movilización del talento humano, pacientes, usuarios y equipos biomédicos.
Cuenta con:</t>
  </si>
  <si>
    <t>5.3.1</t>
  </si>
  <si>
    <t>• Señal luminosa a la entrada de la sala, indicando que el equipo está en funcionamiento.</t>
  </si>
  <si>
    <t>5.3.2</t>
  </si>
  <si>
    <t>• Circuito cerrado de TV.</t>
  </si>
  <si>
    <t>5.3.3</t>
  </si>
  <si>
    <t>• Enclavamientos de seguridad en la puerta para suspender la irradiación en caso de  que la puerta se abra.</t>
  </si>
  <si>
    <t>• Ambiente de tratamiento de teleterapia con unidades superficiales (ortovoltaje), con señal luminosa y acústica a la entrada de la sala, indicando que el equipo está en funcionamiento
La dimensión de este ambiente debe ser acorde al tipo de equipo, su ficha técnica y a los procedimientos que se realicen, debe permitir movilización del talento humano, pacientes, usuarios y equipos biomédicos</t>
  </si>
  <si>
    <t>• Ambiente o área de control/ comando ubicado junto al ambiente de tratamiento de teleterapia o al ambiente de simulación.</t>
  </si>
  <si>
    <t>• Cuando se realicen procedimientos de braquiterapia de baja y alta tasa, el ambiente de braquiterapia cuenta con:</t>
  </si>
  <si>
    <t>5.6.1</t>
  </si>
  <si>
    <t>5.6.2</t>
  </si>
  <si>
    <t>5.6.3</t>
  </si>
  <si>
    <t>• Enclavamientos de seguridad en la puerta para suspender la irradiación en caso de que la puerta se abra.</t>
  </si>
  <si>
    <t>5.6.4</t>
  </si>
  <si>
    <t xml:space="preserve">• Ambiente de consola de comando por fuera de la sala. </t>
  </si>
  <si>
    <t>5.6.5</t>
  </si>
  <si>
    <r>
      <rPr>
        <b/>
        <sz val="11"/>
        <color theme="1"/>
        <rFont val="Calibri"/>
        <family val="2"/>
        <scheme val="minor"/>
      </rPr>
      <t>Disponibilidad de:</t>
    </r>
    <r>
      <rPr>
        <sz val="11"/>
        <color theme="1"/>
        <rFont val="Calibri"/>
        <family val="2"/>
        <scheme val="minor"/>
      </rPr>
      <t xml:space="preserve">
           • Lavamanos quirúrgico por fuera del ambiente.</t>
    </r>
  </si>
  <si>
    <t>5.6.6</t>
  </si>
  <si>
    <t>• Ambiente lavado de instrumental.</t>
  </si>
  <si>
    <t>5.6.7</t>
  </si>
  <si>
    <t>• Vestidor de pacientes.</t>
  </si>
  <si>
    <t>• Ambiente de recuperación que cuenta con:</t>
  </si>
  <si>
    <t>5.7.1</t>
  </si>
  <si>
    <t>• Área para camillas.</t>
  </si>
  <si>
    <t>5.7.2</t>
  </si>
  <si>
    <t>5.7.3</t>
  </si>
  <si>
    <t>• Ambiente para almacenamiento temporal de fuentes radiactivas en desuso, acorde con lo establecido en la licencia de diseño.</t>
  </si>
  <si>
    <t>5.9</t>
  </si>
  <si>
    <t>• Cuando en sala de cirugía se realice la implantación de dispositivos de braquiterapia y la administración de la dosis, la sala de cirugía deberá cumplir lo requerido para la sala de procedimientos de braquiterapia.</t>
  </si>
  <si>
    <t>• Ambiente de simulación de tratamiento</t>
  </si>
  <si>
    <t xml:space="preserve">• Sala de tratamiento con unidad de tratamiento correspondiente, que cuenta con: </t>
  </si>
  <si>
    <t>8.1.1</t>
  </si>
  <si>
    <t>• Acelerador lineal.</t>
  </si>
  <si>
    <t>8.1.2</t>
  </si>
  <si>
    <t>• Sistemas de monitoreo de radiación (monitor de área independiente, alimentados con UPS), con certificado de calibración expedido por un LSCD (laboratorio secundario de calibración y dosimetría).</t>
  </si>
  <si>
    <t>8.1.3</t>
  </si>
  <si>
    <t>• Video para la observación del paciente y de comunicación por voz con el paciente.</t>
  </si>
  <si>
    <t>• Sistema de verificación de tratamiento (películas de verificación o sistema electrónico de imágenes portales).</t>
  </si>
  <si>
    <t>• Para el acelerador lineal, cuenta con un sistema dosimétrico de control diario.</t>
  </si>
  <si>
    <t>• Sistema de dosimetría absoluta y relativa de acuerdo con la tecnología empleada en el servicio.</t>
  </si>
  <si>
    <t>• Sistema de control de calidad paciente de acuerdo con la tecnología empleada en el servicio.</t>
  </si>
  <si>
    <t>• Oxígeno medicinal y succión cuando se realicen procedimientos de teleterapia o braquiterapia de alta tasa de dosis, que pueden ser suministrados mediante salida de oxígeno medicinal y sistema de vacío o mediante oxígeno medicinal portátil y aspirador.</t>
  </si>
  <si>
    <t>8.7</t>
  </si>
  <si>
    <t xml:space="preserve">• Cuando se realicen procedimientos de braquiterapia cuenta con: </t>
  </si>
  <si>
    <t>8.7.1</t>
  </si>
  <si>
    <t>• Sistema de braquiterapia</t>
  </si>
  <si>
    <t>8.7.2</t>
  </si>
  <si>
    <t>• Sistema de calibración de fuentes selladas</t>
  </si>
  <si>
    <t>• Dispositivos para sujeción de los pacientes según la tecnología empleada y los procedimientos que se realicen en el servicio.</t>
  </si>
  <si>
    <t>• Equipo de simulación de tratamiento propio o en convenio. No se aceptarán equipos convencionales de rayos X adaptados para hacer radiografías de localización.</t>
  </si>
  <si>
    <t>• Cumple con los criterios que le sean aplicables de todos los servicios</t>
  </si>
  <si>
    <t>Modalidades intramural, telemedicina – prestador remisor</t>
  </si>
  <si>
    <t>Cumple con los criterios que le sean aplicables de todos los servicios y adicionalmente cuenta con:
Oxígeno medicinal, cuando se realicen procedimientos de teleterapia o braquiterapia de alta tasa de dosis</t>
  </si>
  <si>
    <t>Modalidad telemedicina – prestador de referencia</t>
  </si>
  <si>
    <t>• Inicio de tratamiento de radioterapia.</t>
  </si>
  <si>
    <t>• Simulación de tratamientos y definición de los profesionales que participan en el proceso.</t>
  </si>
  <si>
    <t>• Planeación y cálculo del plan de tratamiento, incluyendo distribución de dosis, tiempo de tratamiento (minutos o unidades monitoras) y definición de los profesionales que participan en el proceso.</t>
  </si>
  <si>
    <t>• Verificación inicial de tratamiento y definición de los profesionales que participan en el proceso.</t>
  </si>
  <si>
    <t>• Verificación del cálculo de la distribución de las dosis y definición de los profesionales que participan en el proceso.</t>
  </si>
  <si>
    <t>• Administración de tratamiento.</t>
  </si>
  <si>
    <t>• Procedimientos en los cuales se requiere la permanencia del profesional de la medicina especialista en radioterapia u oncología radioterápica.</t>
  </si>
  <si>
    <t>• Procedimientos de implantación de dispositivos de braquiterapia y administración de dosis que pueden realizarse en la sala de braquiterapia o en la sala de cirugía de acuerdo con lo definido por el prestador, cuando los realice.</t>
  </si>
  <si>
    <t>Cumple con los criterios que le sean aplicables de todos los servicios y adicionalmente cuenta con los siguientes registros:</t>
  </si>
  <si>
    <t>• Registro de tratamiento de cada paciente que cuenta como mínimo con:</t>
  </si>
  <si>
    <t>14.1.1</t>
  </si>
  <si>
    <t>• Tipo de tratamiento, distribución de dosis y tiempo de tratamiento (minutos o unidades monitoras).</t>
  </si>
  <si>
    <t>14.1.2</t>
  </si>
  <si>
    <t>• La selección de los objetivos o intención del tratamiento - curación / paliación.</t>
  </si>
  <si>
    <t>14.1.3</t>
  </si>
  <si>
    <t>• Identificación de órganos y tejidos sensibles.</t>
  </si>
  <si>
    <t>14.1.4</t>
  </si>
  <si>
    <t>• Simulación, planificación de los campos de tratamiento y de los volúmenes a tratar.</t>
  </si>
  <si>
    <t>14.1.5</t>
  </si>
  <si>
    <t>• Selección de la modalidad y la energía.</t>
  </si>
  <si>
    <t>14.1.6</t>
  </si>
  <si>
    <t>• Registro de inicio de tratamiento.</t>
  </si>
  <si>
    <t>14.1.7</t>
  </si>
  <si>
    <t>• Verificación de la exactitud de la repetición del tratamiento.</t>
  </si>
  <si>
    <t>14.1.8</t>
  </si>
  <si>
    <t>• Evaluación de la tolerancia al tratamiento.</t>
  </si>
  <si>
    <t>14.1.9</t>
  </si>
  <si>
    <t>• Evaluación de las complicaciones del tratamiento.</t>
  </si>
  <si>
    <t>• Registros de calibraciones y controles de calidad de:</t>
  </si>
  <si>
    <t>14.2.1</t>
  </si>
  <si>
    <t>14.2.2</t>
  </si>
  <si>
    <t>• Equipos de simulación.</t>
  </si>
  <si>
    <t>14.2.3</t>
  </si>
  <si>
    <t>• Las fuentes radiactivas.</t>
  </si>
  <si>
    <t>14.2.4</t>
  </si>
  <si>
    <t>• Cálculo de la distribución de las dosis.</t>
  </si>
  <si>
    <t>14.2.5</t>
  </si>
  <si>
    <t>• Sistema de registro diario para aceleradores lineales y registros de control de calidad para todos los equipos generadores de radiaciones ionizantes.</t>
  </si>
  <si>
    <t>• Registro de las mediciones de las fuentes en desuso para devolverlas al proveedor acorde con su actividad.</t>
  </si>
  <si>
    <t>Cumple con los criterios que le sean aplicables de todos los servicios y adicionalmente disponibilidad de:</t>
  </si>
  <si>
    <t>• Servicio de hospitalización.</t>
  </si>
  <si>
    <t>• Servicio de cirugía.</t>
  </si>
  <si>
    <t>16.4</t>
  </si>
  <si>
    <t>• Servicio farmacéutico.</t>
  </si>
  <si>
    <t>16.5</t>
  </si>
  <si>
    <t>• Servicio de transporte asistencial</t>
  </si>
  <si>
    <t>No aplica.</t>
  </si>
  <si>
    <t>RESULTADO POR ESTÁNDAR
RADIOTERAPIA</t>
  </si>
  <si>
    <t>DIAGNÓSTICO VASCULAR
AUTOEVALUACIÓN DE CAPACIDAD TECNOLÓGICA Y CIENTÍFICA DEL SSFM</t>
  </si>
  <si>
    <t>11.3.8</t>
  </si>
  <si>
    <t>• Profesional de la medicina especialista en cardiología, o profesional de la medicina especialista en cirugía vascular, o profesional de la medicina especialista en medicina vascular o profesional de la medicina especialista en angiología clínica o profesional de la medicina especialista en radiología e imágenes diagnósticas. Este talento humano realiza procedimientos y su interpretación, en el ámbito de su competencia</t>
  </si>
  <si>
    <t>• Profesional de la enfermería que cuenta con constancia de asistencia en acciones de formación continua en soporte vital básico y para la realización del o los procedimientos ofertados.</t>
  </si>
  <si>
    <t>El profesional de la medicina especialista en cardiología, o profesional de la medicina especialista en cirugía vascular, o profesional de la medicina especialista en medicina vascular o profesional de la medicina especialista en angiología clínica o profesional de la medicina especialista en radiología e imágenes diagnósticas puede hacer uso de la categoría telexperticia sincrónica o asincrónica entre profesionales de la salud de acuerdo con lo definido por El ESM en el estándar de procesos prioritarios</t>
  </si>
  <si>
    <t>• Vestidor de pacientes con área para casilleros.</t>
  </si>
  <si>
    <t>• Sala de procedimientos.</t>
  </si>
  <si>
    <t>• Ambiente o área para recuperación de pacientes si aplica, de acuerdo con la información documentada en el estándar de procesos prioritarios. Este ambiente o área puede ser la misma sala de procedimientos, siempre y cuando su utilización no sea simultánea con la ejecución de un procedimiento y de acuerdo con lo definido en el estándar de procesos prioritarios.</t>
  </si>
  <si>
    <t>Modalidad Telemedicina - prestador referencia</t>
  </si>
  <si>
    <t>Cumple con los criterios que le sean aplicables de todos los servicios y la dotación necesaria y específica para realizar los procedimientos documentados en el estándar de procesos prioritarios   y adicionalmente cuenta con:</t>
  </si>
  <si>
    <t>• Oxígeno medicinal portátil o salida de oxígeno medicinal cuando lo requiera, de acuerdo con  la información documentada en el estándar de procesos prioritarios</t>
  </si>
  <si>
    <t>• Carro de paro cuando lo requiera, de acuerdo con la información documentada en el estándar de procesos prioritarios.</t>
  </si>
  <si>
    <t>• Monitor de presión arterial cuando lo requiera, de acuerdo con la información documentada en el estándar de procesos prioritarios.</t>
  </si>
  <si>
    <t>• Oxígeno medicinal, cuando lo requiera de acuerdo con la información documentada en el estándar de procesos prioritarios.</t>
  </si>
  <si>
    <t>• Medicamentos, dispositivos médicos e insumos requeridos para los procedimientos de acuerdo con la información documentada en el estándar de procesos prioritarios.</t>
  </si>
  <si>
    <t>• Recuperación del paciente cuando el procedimiento lo requiera.</t>
  </si>
  <si>
    <t>• Oxígeno medicinal cuando el procedimiento lo requiera.</t>
  </si>
  <si>
    <t>• Medicamentos, dispositivos médicos e insumos en los procedimientos que se realicen.</t>
  </si>
  <si>
    <t>• Dotación en los procedimientos que se realicen.</t>
  </si>
  <si>
    <t>• Procedimientos en los que se requiere la disponibilidad del transporte asistencial de pacientes.</t>
  </si>
  <si>
    <t>Modalidades intramural, telemedicina - prestador remisor - prestador de referencia</t>
  </si>
  <si>
    <t>Modalidades intramural</t>
  </si>
  <si>
    <t>Cumple con los criterios que le sean aplicables de todos los servicios y adicionalmente disponibilidad de: Servicio de transporte asistencial cuando lo requiera de acuerdo con la información documentada en el estándar de procesos prioritarios.</t>
  </si>
  <si>
    <t>RESULTADO POR ESTÁNDAR
DIAGNÓSTICO VASCULAR</t>
  </si>
  <si>
    <t>HEMODINAMIA E INTERVENCIONISMO 
AUTOEVALUACIÓN DE CAPACIDAD TECNOLÓGICA Y CIENTÍFICA DEL SSFM</t>
  </si>
  <si>
    <t>11.3.9</t>
  </si>
  <si>
    <t>• Profesional de la medicina especialista en cardiología intervencionista y hemodinamia o profesional de la medicina especialista en electrofisiología o profesional de la medicina especialista en cirugía vascular o profesional de la medicina especialista en radiología intervencionista.</t>
  </si>
  <si>
    <t>• Profesional de la enfermería que cuenta con constancia de asistencia en las acciones de formación continua en la realización del procedimiento ofertado y en soporte vital avanzado.</t>
  </si>
  <si>
    <t>• Tecnólogo en radiología e imágenes diagnósticas.</t>
  </si>
  <si>
    <t>Disponibilidad de profesional de la medicina especialista en anestesiología</t>
  </si>
  <si>
    <t>El profesional de la medicina especialista en cardiología intervencionista y hemodinamia o profesional de la medicina especialista en electrofisiología o profesional de la medicina especialista en cirugía vascular o profesional de la medicina especialista en radiología intervencionista, puede hacer uso de la categoría telexperticia sincrónica o asincrónica entre profesionales de la salud de acuerdo con lo definido por El ESM en el estándar de procesos prioritarios</t>
  </si>
  <si>
    <t>• Área para recepción y entrega de pacientes.</t>
  </si>
  <si>
    <t>• Área para almacenamiento de material estéril.</t>
  </si>
  <si>
    <t>• Vestidor de personal que funciona como filtro</t>
  </si>
  <si>
    <t>• Vestidor de pacientes y área para casilleros.</t>
  </si>
  <si>
    <t>Ambiente de procedimientos de hemodinamia e intervencionismo que cuenta con:</t>
  </si>
  <si>
    <t>• Salida de oxígeno medicinal.</t>
  </si>
  <si>
    <t>• Salida de aire medicinal.</t>
  </si>
  <si>
    <t>• Sistema de vacío.</t>
  </si>
  <si>
    <t>• Lavamanos quirúrgico por fuera de la sala de procedimientos de hemodinamia e intervencionismo.</t>
  </si>
  <si>
    <t>• Ambiente de control/comando del equipo.</t>
  </si>
  <si>
    <t>Ambiente de recuperación cuenta con:</t>
  </si>
  <si>
    <t>Disponibilidad en el servicio de:</t>
  </si>
  <si>
    <t>• Ambiente o área para trabajo limpio.</t>
  </si>
  <si>
    <t>• Ambiente o área para el almacenamiento de medicamentos, dispositivos médicos en insumos Área para estacionamiento de camillas y sillas de ruedas.</t>
  </si>
  <si>
    <t>Modalidad intramural, telemedicina - prestador  remisor</t>
  </si>
  <si>
    <t>Cumple con los criterios que le sean aplicables de todos los servicios y la dotación necesaria y específica para realizar los procedimientos documentados en el estándar de  procesos prioritarios   y adicionalmente cuenta con:</t>
  </si>
  <si>
    <t>• Ambiente de procedimientos de hemodinamia e intervencionismo</t>
  </si>
  <si>
    <t>• Angiógrafo.</t>
  </si>
  <si>
    <t>• Elementos de protección radiológica adulto o pediátrico, según oferta, protocolos y especificaciones del equipo, como son:</t>
  </si>
  <si>
    <t>11.1.2.1</t>
  </si>
  <si>
    <t>• Delantal plomado circunferencial o de dos piezas</t>
  </si>
  <si>
    <t>11.1.2.2</t>
  </si>
  <si>
    <t>11.1.2.3</t>
  </si>
  <si>
    <t>11.1.2.4</t>
  </si>
  <si>
    <t>• Gafas plomadas</t>
  </si>
  <si>
    <t>11.1.2.5</t>
  </si>
  <si>
    <t>• Protector mampara o escudo de protección</t>
  </si>
  <si>
    <t>• Estación de trabajo y procesamiento de imágenes.</t>
  </si>
  <si>
    <t>• Fuente de marcapaso externo.</t>
  </si>
  <si>
    <t>• Inyector de medio de contrastes mecánico</t>
  </si>
  <si>
    <t>• Carro de paro, el desfibrilador cuenta con capacidad de marcapasos externo.</t>
  </si>
  <si>
    <t>• Monitor de signos vitales con accesorios adultos o pediátricos según oferta, que cuente mínimo con:</t>
  </si>
  <si>
    <t>11.1.7.1</t>
  </si>
  <si>
    <t>• Trazado electrocardiográfico</t>
  </si>
  <si>
    <t>11.1.7.2</t>
  </si>
  <si>
    <t>11.1.7.3</t>
  </si>
  <si>
    <t>• Presión invasiva</t>
  </si>
  <si>
    <t>11.1.7.4</t>
  </si>
  <si>
    <t>• Saturación de oxígeno</t>
  </si>
  <si>
    <t>11.1.7.5</t>
  </si>
  <si>
    <t>• Temperatura</t>
  </si>
  <si>
    <t>11.1.7.6</t>
  </si>
  <si>
    <t>11.1.8</t>
  </si>
  <si>
    <t>• Máquina de anestesia, cuando el procedimiento la requiera, la cual cuenta con:</t>
  </si>
  <si>
    <t>11.1.8.1</t>
  </si>
  <si>
    <t>• Alarma audible y visible de: desconexión, volumen y presión.</t>
  </si>
  <si>
    <t>11.1.8.2</t>
  </si>
  <si>
    <t>• Seguro de mezcla hipóxica.</t>
  </si>
  <si>
    <t>11.1.8.3</t>
  </si>
  <si>
    <t>• Monitorización de oxígeno administrado.</t>
  </si>
  <si>
    <t>11.1.8.4</t>
  </si>
  <si>
    <t>• Monitorización de presión en la vía aérea.</t>
  </si>
  <si>
    <t>11.1.9</t>
  </si>
  <si>
    <t>• Ventilador y analizador de gases anestésicos que puede estar como monitor externo a la máquina.</t>
  </si>
  <si>
    <t>11.1.10</t>
  </si>
  <si>
    <t>• Si la máquina de anestesia no incluye sistema de extracción de gases anestésicos, deberá contar con salida de extracción de gases anestésicos.</t>
  </si>
  <si>
    <t>11.1.11</t>
  </si>
  <si>
    <t>• Polígrafo o sistema de registro electrofisiológico con al menos 64 canales para la estimulación y registro de arritmias cardiacas, para procedimientos de hemodinamia y electrofisiología.</t>
  </si>
  <si>
    <t>11.1.12</t>
  </si>
  <si>
    <t>• Equipo de ablación – radiofrecuencia si realiza procedimientos de electrofisiología</t>
  </si>
  <si>
    <t>• En sala de recuperación cuenta con:</t>
  </si>
  <si>
    <t>• Camilla con barandas, ruedas y freno.</t>
  </si>
  <si>
    <t>• Bomba de infusión por camilla.</t>
  </si>
  <si>
    <t>• Sistema de infusión rápida de líquidos.</t>
  </si>
  <si>
    <t>• Sistema de calentamiento de líquidos y sangre si aplica.</t>
  </si>
  <si>
    <t>11.2.5</t>
  </si>
  <si>
    <t>• Monitor de signos vitales con accesorios adultos o pediátricos según la oferta, que cuente mínimo con:</t>
  </si>
  <si>
    <t>11.2.5.1</t>
  </si>
  <si>
    <t>11.2.5.2</t>
  </si>
  <si>
    <t>11.2.5.3</t>
  </si>
  <si>
    <t>11.2.5.4</t>
  </si>
  <si>
    <t>11.2.5.5</t>
  </si>
  <si>
    <t>11.2.6</t>
  </si>
  <si>
    <t>• Carro de paro</t>
  </si>
  <si>
    <t>11.2.7</t>
  </si>
  <si>
    <t>• Oxígeno medicinal, el cual puede ser suministrado mediante salida de oxígeno medicinal o mediante oxígeno medicinal portátil.</t>
  </si>
  <si>
    <t>11.2.8</t>
  </si>
  <si>
    <t>• Succión, el cual puede ser suministrado mediante vacío o aspirador.</t>
  </si>
  <si>
    <t>• Disponibilidad en el servicio de</t>
  </si>
  <si>
    <t>• Equipo de gases arteriales.</t>
  </si>
  <si>
    <t>• Electrocardiógrafo.</t>
  </si>
  <si>
    <t>Cumple con los criterios que le sean aplicables de todos los servicios y adicionalmente cuenta con: Oxígeno medicinal en la sala de hemodinamia e intervencionismo y en la sala de recuperación.</t>
  </si>
  <si>
    <t>• Realización y supervisión de los procedimientos diagnósticos y de tratamiento.</t>
  </si>
  <si>
    <t>• Instrucciones a los pacientes sobre la preparación de los procedimientos diagnósticos y de tratamiento.</t>
  </si>
  <si>
    <t>• Registro de tiempo de exposición.</t>
  </si>
  <si>
    <t>• Número de exposiciones, que incluya el nombre del paciente y nombre del estudio realizado.</t>
  </si>
  <si>
    <t>17.4</t>
  </si>
  <si>
    <t>• Control de calidad de los equipos generadores de radiación ionizante.</t>
  </si>
  <si>
    <t>• Servicio de cuidado intensivo.</t>
  </si>
  <si>
    <t>• Servicio de cirugía, que incluya las diferentes especialidades habilitadas, según el tipo de intervencionismo realizado.</t>
  </si>
  <si>
    <t>• Servicio de gestión pre transfusional.</t>
  </si>
  <si>
    <t>• Servicio farmacéutico</t>
  </si>
  <si>
    <t xml:space="preserve">RESULTADO POR ESTÁNDAR
HEMODINAMIA E INTERVENCIONISMO </t>
  </si>
  <si>
    <t>GESTIÓN PRE TRANSFUSIONAL 
AUTOEVALUACIÓN DE CAPACIDAD TECNOLÓGICA Y CIENTÍFICA DEL SSFM</t>
  </si>
  <si>
    <t>Intramural</t>
  </si>
  <si>
    <t>11.3.10</t>
  </si>
  <si>
    <t>Cumple con los criterios que le sean aplicables de todos los servicios y adicionalmente, cuando el servicio de gestión pre- transfusional sea interdependiente de:</t>
  </si>
  <si>
    <t>• Servicios de salud de alta complejidad: Cuenta con profesional de bacteriología.</t>
  </si>
  <si>
    <t>• Servicios de salud de baja y mediana complejidad: Disponibilidad de profesional de bacteriología.</t>
  </si>
  <si>
    <t>El profesional de bacteriología cuenta con constancia de asistencia en las acciones de formación continua en el manejo de la gestión pre transfusional</t>
  </si>
  <si>
    <t>• Área para recepción, información y entrega de componentes sanguíneos.</t>
  </si>
  <si>
    <t>• Ambiente técnico de procedimientos que cuenta con:</t>
  </si>
  <si>
    <t>• Poceta, cuando la requiera, según los procedimientos que documente en el estándar de procesos prioritarios.</t>
  </si>
  <si>
    <t>• Área para refrigeración y congelación.</t>
  </si>
  <si>
    <t>• Nevera o depósito frío para el almacenamiento de sangre o sus componentes con sistema de control de temperatura entre 1ºC y 6ºC y alarma audible o sistema de monitoreo que alerte cambios próximos al límite en que la sangre o sus componentes puedan deteriorarse.</t>
  </si>
  <si>
    <t>• Equipo para descongelar plasma cuando se requiera, con sistema de control de temperatura</t>
  </si>
  <si>
    <t>• Congelador para la conservación de plasma o crioprecipitados, cuando se requiera, éste cuenta con sistema de control de temperatura por debajo de –18ºC y alarma audible o sistema de monitoreo que alerte cambios próximos al límite en que el componente almacenado pueda deteriorarse.</t>
  </si>
  <si>
    <t>• Nevera para el almacenamiento de sueros y reactivos con termómetro para control de temperatura de 2 °C a 8 °C</t>
  </si>
  <si>
    <t>• Pipetas automáticas.</t>
  </si>
  <si>
    <t>• Centrífuga para la realización de pruebas pre transfusionales de acuerdo con la metodología empleada.</t>
  </si>
  <si>
    <t>• Agitador o rotador de plaquetas, cuando se requiera, con sistema de control de temperatura entre 20ºC y 24ºC.</t>
  </si>
  <si>
    <t>• Incubadora para la realización de pruebas pre transfusionales, de acuerdo con la metodología empleada.</t>
  </si>
  <si>
    <t>• Lector de pruebas pre transfusionales cuando se requiera, de acuerdo con la metodología empleada.</t>
  </si>
  <si>
    <t>5.10</t>
  </si>
  <si>
    <t>• Nevera para transporte de componentes sanguíneos, que garantice la cadena de frio.</t>
  </si>
  <si>
    <t>Cumple con los criterios que le sean aplicables de todos los servicios y adicionalmente cuenta con: Convenio o contrato escrito vigente con un banco de sangre certificado por la autoridad competente para el suministro de componentes sanguíneos.</t>
  </si>
  <si>
    <t>• Procedimientos técnicos realizados en el servicio.</t>
  </si>
  <si>
    <t>• Manejo de inventarios de sangre y componentes sanguíneos, incluyendo mecanismos de respuesta ante situaciones de riesgo de emergencia o desastre.</t>
  </si>
  <si>
    <t>• Recepción, información, condiciones de almacenamiento y entrega de la sangre y los componentes sanguíneos.</t>
  </si>
  <si>
    <t>• Programa de control de calidad interno.</t>
  </si>
  <si>
    <t>• Programa de control de calidad externo.</t>
  </si>
  <si>
    <t>• Limpieza y desinfección del material que se utilice en el procesamiento de las muestras, cuando aplique.</t>
  </si>
  <si>
    <t>• Almacenamiento de muestras (seroteca).</t>
  </si>
  <si>
    <t>• Solicitud de reserva de sangre y sus componentes.</t>
  </si>
  <si>
    <t>• Resultados de cada una de las pruebas realizadas en el servicio.</t>
  </si>
  <si>
    <t>• Entrega de sangre y sus componentes a los servicios solicitantes.</t>
  </si>
  <si>
    <t>• Control de calidad interno y externo</t>
  </si>
  <si>
    <t>• Entrega para incineración de restos de transfusión y los componentes sanguíneos descartados.</t>
  </si>
  <si>
    <t>• Registros que aseguren la trazabilidad de los componentes sanguíneos, desde su consecución hasta la entrega para la transfusión a los servicios solicitantes.</t>
  </si>
  <si>
    <t xml:space="preserve">RESULTADO POR ESTÁNDAR
GESTIÓN PRE TRANSFUSIONAL </t>
  </si>
  <si>
    <t>TOMA DE MUESTRAS DE LABORATORIO CLÍNICO
AUTOEVALUACIÓN DE CAPACIDAD TECNOLÓGICA Y CIENTÍFICA DEL SSFM</t>
  </si>
  <si>
    <t>11.3.11</t>
  </si>
  <si>
    <t>Cumple con los criterios que le sean aplicables de todos los servicios y adicionalmente cuenta con: Profesional de bacteriología o auxiliar de laboratorio clínico o auxiliar de enfermería.</t>
  </si>
  <si>
    <t>Disponibilidad de: Profesional de bacteriología quien realiza la supervisión cuando la toma de muestras es realizada por el auxiliar.</t>
  </si>
  <si>
    <t>• Área para recepción de muestras, información y entrega de resultados.</t>
  </si>
  <si>
    <t>• Cubículo para la toma de muestras.</t>
  </si>
  <si>
    <t>• Ambiente para la toma de muestras especiales cuando lo oferte, cuenta con unidad sanitaria    y perchero (si el procedimiento lo indica).</t>
  </si>
  <si>
    <t xml:space="preserve">• Área de preparación, embalaje y remisión de las muestras que cuenta con: </t>
  </si>
  <si>
    <t>• Mesón de trabajo, con poceta cuando ésta se requiera</t>
  </si>
  <si>
    <t>Cumple con los criterios que le sean aplicables de todos los servicios y adicionalmente cuenta con: Equipos biomédicos necesarios, según las muestras que se tomen, de acuerdo con lo  documentado en el estándar de procesos prioritarios.</t>
  </si>
  <si>
    <t>Cumple con los criterios que le sean aplicables de todos los servicios y adicionalmente cuenta con: Medicamentos, dispositivos médicos e insumos requeridos para la toma de las muestras, de acuerdo con lo documentado en el estándar de procesos prioritarios</t>
  </si>
  <si>
    <t>• Toma, recepción, identificación, transporte, conservación, embalaje y remisión de las muestras.</t>
  </si>
  <si>
    <t>• Entrega de resultados.</t>
  </si>
  <si>
    <t>• Supervisión de la toma de muestras cuando sea realizada por los auxiliares.</t>
  </si>
  <si>
    <t>• Procedimiento y condiciones para la toma de muestras en la modalidad extramural cuando se realicen.</t>
  </si>
  <si>
    <t>• Registro de pacientes, muestras tomadas, exámenes solicitados y muestras remitidas.</t>
  </si>
  <si>
    <t>• Registro de los resultados de los exámenes remitidos. Los resultados de los exámenes deben ser entregados al paciente con el nombre del laboratorio clínico y la persona que los realizó.</t>
  </si>
  <si>
    <t>• Contrato o convenio escrito con el o los laboratorios que realizan el procesamiento de las muestras. Cuando se trate de sedes de un mismo prestador no requiere convenio o contrato.</t>
  </si>
  <si>
    <t>• Contrato o convenio escrito con el servicio de patología cuando se recepcione fragmentos de tejidos, órganos (biopsias) y material citológico de origen humano para su estudio. Cuando se trate de sedes de un mismo prestador no requiere convenio o contrato.</t>
  </si>
  <si>
    <t>Cumple con los criterios que le sean aplicables de todos los servicios y adicionalmente disponibilidad de: Servicio de laboratorio clínico</t>
  </si>
  <si>
    <t>RESULTADO POR ESTÁNDAR
TOMA DE MUESTRAS DE LABORATORIO CLÍNICO</t>
  </si>
  <si>
    <t>LABORATORIO CLÍNICO
AUTOEVALUACIÓN DE CAPACIDAD TECNOLÓGICA Y CIENTÍFICA DEL SSFM</t>
  </si>
  <si>
    <t>Modalidades intramural, extramural unidad móvil, jornada de salud y telemedicina - prestador remisor</t>
  </si>
  <si>
    <t>11.3.12</t>
  </si>
  <si>
    <t>• Profesional de bacteriología.</t>
  </si>
  <si>
    <t>• Talento humano profesional que cuenta con constancia de asistencia en las acciones de formación continua en las actividades relacionadas con el laboratorio clínico, cuando se requiera.</t>
  </si>
  <si>
    <t>• Auxiliar de laboratorio clínico o de enfermería, cuando se requiera.</t>
  </si>
  <si>
    <t>• Cuenta con gestor comunitario en salud que cuenta con constancia de asistencia en las acciones de formación continua para la detección temprana, el diagnóstico de enfermedades de interés en salud pública, entre otras, cuando se requiera.</t>
  </si>
  <si>
    <t>Disponibilidad de bacteriólogo en zonas especiales de dispersión geográfica con permanencia de acuerdo con lo definido por El ESM en el estándar de procesos prioritarios</t>
  </si>
  <si>
    <t>Cuando se realicen pruebas de inmunología para trasplantes, el profesional de bacteriología cuenta con constancia de asistencia en las acciones de formación continua en la realización de dichas pruebas.</t>
  </si>
  <si>
    <t>Cuando se realicen controles de calidad a las “pruebas en el punto de atención del paciente - (point of care testing - POCT)” a otros servicios de salud que hacen uso de estas pruebas, el profesional de bacteriología cuenta con constancia de asistencia en las acciones de formación continua en el manejo de las mismas</t>
  </si>
  <si>
    <t>El Profesional de bacteriología, puede hacer uso de la categoría telexperticia sincrónica o asincrónica entre profesionales de la salud de acuerdo con lo definido por El ESM en el estándar de procesos prioritarios</t>
  </si>
  <si>
    <t>• Ambiente(s) técnico(s) de procedimientos que cuenta con:</t>
  </si>
  <si>
    <t>8.2.1</t>
  </si>
  <si>
    <t>• Mesón de trabajo, con poceta cuando ésta se requiera.</t>
  </si>
  <si>
    <t>8.2.2</t>
  </si>
  <si>
    <t>• Ducha manual o lavaojos que puede ser compartida entre los ambientes técnicos.</t>
  </si>
  <si>
    <t>8.2.3</t>
  </si>
  <si>
    <t>• Área para neveras o cuarto frío.</t>
  </si>
  <si>
    <t>8.2.4</t>
  </si>
  <si>
    <t>8.2.5</t>
  </si>
  <si>
    <t>• Ambiente oscuro, cuando se requiera.</t>
  </si>
  <si>
    <t>• Área o ambiente para el almacenamiento de materiales, insumos y reactivos.</t>
  </si>
  <si>
    <t>• Ambiente para la toma de muestras especiales (cuando las realice), que cumple con los criterios definidos para el servicio de toma de muestras de laboratorio clínico.</t>
  </si>
  <si>
    <t>• Cubículo para toma de muestras, (cuando se realice), que cumple con los criterios definidos para el servicio de toma de muestras de laboratorio clínico</t>
  </si>
  <si>
    <t>• Unidades sanitarias discriminadas por sexo o de uso mixto para profesional independiente</t>
  </si>
  <si>
    <t>Modalidades extramural unidad móvil y jornada de salud</t>
  </si>
  <si>
    <t>Modalidades intramural, extramural unidad móvil, jornada de salud, telemedicina - prestador remisor</t>
  </si>
  <si>
    <t>• Equipos biomédicos manuales, semi-automatizados o automatizados para los procedimientos que realice.</t>
  </si>
  <si>
    <t>• Cabina de bioseguridad, si procesa muestras para el análisis de bacterias anaerobias, micosis subcutáneas o profundas y pruebas por técnica de biología molecular, cuando se requiera.</t>
  </si>
  <si>
    <t>• Microscopio para toma e interpretación de pruebas para enfermedades transmitidas por vectores en zonas rurales, zonas especiales de dispersión geográfica y endémica.</t>
  </si>
  <si>
    <t>Modalidades intramural, extramural unidad móvil, jornada de salud, telemedicina - prestador remisor.</t>
  </si>
  <si>
    <t>Cumple con los criterios que le sean aplicables de todos los servicios y adicionalmente cuenta con: Medicamentos, dispositivos médicos e insumos requeridos para el procesamiento de las muestras, de acuerdo con las pruebas que realice</t>
  </si>
  <si>
    <t>• Programa de control de calidad interno y externo, que contemple las pruebas realizadas.</t>
  </si>
  <si>
    <t>• Validación secundaria o verificación.</t>
  </si>
  <si>
    <t>• Toma, identificación, transporte, conservación, embalaje y remisión de las muestras, cuando aplique.</t>
  </si>
  <si>
    <t>16.6</t>
  </si>
  <si>
    <t>• Supervisión de la toma de muestras cuando sea realizada por los auxiliares, cuando aplique.</t>
  </si>
  <si>
    <t>16.7</t>
  </si>
  <si>
    <t>16.8</t>
  </si>
  <si>
    <t>• Control de calidad de las “pruebas en el punto de atención del paciente - (point of care testing -POCT)”, cuando aplique.</t>
  </si>
  <si>
    <t>16.9</t>
  </si>
  <si>
    <t>• Procedimiento y condiciones para la toma de muestras, que incluya los equipos biomédicos   y medicamentos, dispositivos médicos e insumos requeridos, según las muestras que se tomen.</t>
  </si>
  <si>
    <t>• Registro de pacientes, exámenes solicitados y pruebas realizadas.</t>
  </si>
  <si>
    <t>• Registro de muestras tomadas y muestras remitidas, cuando aplique.</t>
  </si>
  <si>
    <t>• Registro de validación secundaria o verificación.</t>
  </si>
  <si>
    <t>• Formato de reporte de resultados.</t>
  </si>
  <si>
    <t>• Registro de resultados de los exámenes remitidos. Los resultados de los exámenes deben ser entregados al paciente con el nombre del laboratorio clínico y la persona que los realizó.</t>
  </si>
  <si>
    <t>• Registro de control de calidad interno y externo.</t>
  </si>
  <si>
    <t>• Registro de control de calidad de las “pruebas en el punto de atención del paciente - (point of care testing - POCT)”, cuando aplique.</t>
  </si>
  <si>
    <t>• Contrato o convenio escrito con el o los laboratorios que realizan el procesamiento de las muestras, cuando lo requiera. Cuando se trate de sedes de un mismo prestador no requiere convenio o contrato. Si el laboratorio se encuentra en otro país, deberá contar con copia del documento que autorice el funcionamiento en dicho país.</t>
  </si>
  <si>
    <t>18.9</t>
  </si>
  <si>
    <t>• Contrato o convenio escrito con el servicio de patología cuando se recepcione fragmentos de tejidos, órganos (biopsias) y material citológico de origen humano para su estudio. Si el servicio de patología se encuentra en otro país, deberá contar con copia del documento que autorice su funcionamiento en dicho país. Cuando se trate de sedes de un mismo prestador no requiere convenio o contrato.</t>
  </si>
  <si>
    <t>Modalidades intramural, extramural unidad móvil, jornada de salud, telemedicina - prestador remisor – prestador de referencia</t>
  </si>
  <si>
    <t>RESULTADO POR ESTÁNDAR
LABORATORIO CLÍNICO</t>
  </si>
  <si>
    <t>TOMA DE MUESTRAS DE CUELLO UTERINO Y GINECOLÓGICAS
AUTOEVALUACIÓN DE CAPACIDAD TECNOLÓGICA Y CIENTÍFICA DEL SSFM</t>
  </si>
  <si>
    <t>11.3.13</t>
  </si>
  <si>
    <t>• Profesional de la medicina o profesional de la enfermería o profesional de bacteriología o citohistotecnólogo (a) o histocitotecnólogo (a)</t>
  </si>
  <si>
    <t>• El personal que realice toma de citologías cuenta con constancia de asistencia en las acciones de formación continua en esta actividad.</t>
  </si>
  <si>
    <t>• La técnica VIA VILI solo podrá ser realizada por profesional de la medicina o profesional en enfermería</t>
  </si>
  <si>
    <t>En zonas especiales de dispersión geográfica</t>
  </si>
  <si>
    <t>• Auxiliar de enfermería o profesional de la medicina o profesional de la enfermería o profesional de bacteriología o citohistotecnólogo (a) o histocitotecnólogo (a).</t>
  </si>
  <si>
    <t>• El personal que realice toma de citologías cuenta con constancia de asistencia en las acciones de formación continua para esta actividad</t>
  </si>
  <si>
    <t>• Ambiente para la toma de muestras especiales, con unidad sanitaria y perchero. Disponibilidad de:</t>
  </si>
  <si>
    <t>• Área de información y entrega de resultados.</t>
  </si>
  <si>
    <t>• Área o ambiente de preparación, embalaje y remisión de las muestras con mesón de trabajo.</t>
  </si>
  <si>
    <t>Modalidad extramural unidad móvil y jornada de salud</t>
  </si>
  <si>
    <t>• Camilla con estribos.</t>
  </si>
  <si>
    <t>• Lámpara de cuello de cisne o su equivalente.</t>
  </si>
  <si>
    <t>• Espéculos de diferentes tamaños desechables o reutilizables siempre y cuando se garantice el proceso de esterilización.</t>
  </si>
  <si>
    <t>• Bata para el paciente.</t>
  </si>
  <si>
    <t>• Fijador para células, cuando se requiera</t>
  </si>
  <si>
    <t>• Cepillo endocervical y espátula, desechables, cuando se requiera.</t>
  </si>
  <si>
    <t>• Lámina portaobjetos de único uso con área de rotulado, cuando se requiera</t>
  </si>
  <si>
    <t>• Elemento para rotulación de láminas portaobjetos, cuando se requiera.</t>
  </si>
  <si>
    <t>• Kits de toma de pruebas de ADN – VPH, cuando éstas se realicen.</t>
  </si>
  <si>
    <t>• Soporte para fijación de muestras.</t>
  </si>
  <si>
    <t>• Insumos para realización de citología base líquida, cuando se realice.</t>
  </si>
  <si>
    <t>• Insumos para técnicas de inspección visual: ácido acético y lugol, cuando se realice.</t>
  </si>
  <si>
    <t>• Toma, identificación, transporte, conservación, embalaje y remisión de las muestras.</t>
  </si>
  <si>
    <t>• Toma de muestras de tejido del cuello del útero, pruebas ADN/VPH, técnicas de inspección visual y muestras ginecológicas cuando se oferte</t>
  </si>
  <si>
    <t>• Preparación de fijador de células cuando se realice.</t>
  </si>
  <si>
    <t>• Control de calidad.</t>
  </si>
  <si>
    <t>• Pacientes y muestras tomadas.</t>
  </si>
  <si>
    <t>• Muestras remitidas para su procesamiento.</t>
  </si>
  <si>
    <t>• Resultados de los análisis con el nombre del laboratorio que realizó el procesamiento o lectura de las muestras y de la persona que los realizó.</t>
  </si>
  <si>
    <t>• Análisis del control de calidad y de las medidas preventivas y correctivas</t>
  </si>
  <si>
    <t>Cumple con los criterios que le sean aplicables de todos los servicios y adicionalmente disponibilidad de laboratorio de citología cervico-uterinas o servicio de patología.</t>
  </si>
  <si>
    <t>RESULTADO POR ESTÁNDAR
TOMA DE MUESTRAS DE CUELLO UTERINO Y GINECOLÓGICAS</t>
  </si>
  <si>
    <t>LABORATORIO DE CITOLOGÍAS CERVICO-UTERINAS 
AUTOEVALUACIÓN DE CAPACIDAD TECNOLÓGICA Y CIENTÍFICA DEL SSFM</t>
  </si>
  <si>
    <t>Modalidad intramural, telemedicina - prestador remisor</t>
  </si>
  <si>
    <t>11.3.14</t>
  </si>
  <si>
    <t>• Citotecnólogo o citohistotecnólogo o citólogo o histocitotecnólogo</t>
  </si>
  <si>
    <t>Disponibilidad de profesional de la medicina especialista en patología</t>
  </si>
  <si>
    <t>El Profesional de la medicina especialista en patología, puede realizar la disponibilidad en la categoría telexperticia sincrónica o asincrónica, entre profesionales de la salud de acuerdo con lo definido por El ESM en el estándar de procesos prioritarios</t>
  </si>
  <si>
    <t>Modalidades intramural, telemedicina -prestador remisor</t>
  </si>
  <si>
    <t>• Área para recepción de muestras, información y entrega de resultados, con superficie de trabajo.</t>
  </si>
  <si>
    <t>6.2.1</t>
  </si>
  <si>
    <t>6.2.2</t>
  </si>
  <si>
    <t xml:space="preserve">• Poceta, cuando la requiera, según los procedimientos que documente. </t>
  </si>
  <si>
    <t>6.2.3</t>
  </si>
  <si>
    <t>Modalidad de telemedicina - prestador de referencia</t>
  </si>
  <si>
    <t>Modalidades intramural y telemedicina - prestador remisor</t>
  </si>
  <si>
    <t>• Microscopio binocular.</t>
  </si>
  <si>
    <t>• Elementos para archivar láminas.</t>
  </si>
  <si>
    <t>Adicional a lo anterior, para la modalidad intramural cuenta con: Batería para coloración</t>
  </si>
  <si>
    <t>Modalidades intramural y telemedicina – prestador remisor – prestador de referencia</t>
  </si>
  <si>
    <t>• Análisis de las muestras de citología cervico-uterinas.</t>
  </si>
  <si>
    <t>• Control de calidad interno.</t>
  </si>
  <si>
    <t>• Recepción, transporte, conservación, embalaje y remisión de muestras cuando se requiera.</t>
  </si>
  <si>
    <t>• Entrega de resultados que incluya mecanismo de entrega oportuna de resultados positivos.</t>
  </si>
  <si>
    <t>• Supervisión de la lectura de las citologías y su control de calidad por parte del profesional en medicina especializada en patología.</t>
  </si>
  <si>
    <t>• Archivo de láminas y resultados</t>
  </si>
  <si>
    <t>• Muestras recibidas.</t>
  </si>
  <si>
    <t>• Pruebas realizadas y sus resultados.</t>
  </si>
  <si>
    <t>• Formato para reporte de resultados.</t>
  </si>
  <si>
    <t>• Registro y análisis de control de calidad interno y toma de medidas preventivas y correctivas.</t>
  </si>
  <si>
    <t>Modalidades intramural y telemedicina - prestador remisor – prestador de referencia</t>
  </si>
  <si>
    <t xml:space="preserve">RESULTADO POR ESTÁNDAR
LABORATORIO DE CITOLOGÍAS CERVICO-UTERINAS </t>
  </si>
  <si>
    <t>LABORATORIO DE HISTOTECNOLOGÍA
AUTOEVALUACIÓN DE CAPACIDAD TECNOLÓGICA Y CIENTÍFICA DEL SSFM</t>
  </si>
  <si>
    <t>11.3.15</t>
  </si>
  <si>
    <t>• Citotecnólogo o citohistotecnólogo o histocitotecnólogo o citólogo</t>
  </si>
  <si>
    <t>• Área para recepción de muestras.</t>
  </si>
  <si>
    <t xml:space="preserve">• Ambiente técnico de procedimientos que cuenta con: </t>
  </si>
  <si>
    <t>2.2.1</t>
  </si>
  <si>
    <t>• Ducha manual o lavaojos.</t>
  </si>
  <si>
    <t>2.2.2</t>
  </si>
  <si>
    <t>2.2.3</t>
  </si>
  <si>
    <t>2.2.4</t>
  </si>
  <si>
    <t>• Poceta, cuando la requiera, según los procedimientos documentados por El ESM en el estándar de procesos prioritarios.</t>
  </si>
  <si>
    <t>• Ambiente donde se realicen las coloraciones que cuenta con extractor de sustancias químicas.</t>
  </si>
  <si>
    <t>• Área o ambiente para el almacenamiento de materiales, insumos y reactivos</t>
  </si>
  <si>
    <t>• Microscopio.</t>
  </si>
  <si>
    <t>• Procesador de tejidos.</t>
  </si>
  <si>
    <t>• Dispensador de parafina o estación de inclusión</t>
  </si>
  <si>
    <t>• Baño de flotación.</t>
  </si>
  <si>
    <t>• Micrótomo.</t>
  </si>
  <si>
    <t>• Horno.</t>
  </si>
  <si>
    <t>• Batería para coloración.</t>
  </si>
  <si>
    <t>3.8</t>
  </si>
  <si>
    <t>• Nevera, cuando se requiera.</t>
  </si>
  <si>
    <t>• Recepción de cortes y preparaciones citológicas</t>
  </si>
  <si>
    <t>• Procedimientos técnicos para la preparación y montaje de tejidos de origen humano, que incluya los equipos biomédicos y dispositivos médicos e insumos requeridos.</t>
  </si>
  <si>
    <t>• Transporte, conservación, embalaje y remisión de bloques de parafina, láminas histológicas y citológicas al servicio de patología.</t>
  </si>
  <si>
    <t>• Recepción de cortes y preparaciones citológicas.</t>
  </si>
  <si>
    <t>• Procedimientos realizados.</t>
  </si>
  <si>
    <t>• Registro y análisis del control de calidad interno y toma de medidas preventivas y correctivas.</t>
  </si>
  <si>
    <t>• Remisión de bloques de parafina, láminas histológicas y citológicas al servicio de patología.</t>
  </si>
  <si>
    <t>• Contrato o convenio escrito con el servicio de patología o de consulta externa de patología.</t>
  </si>
  <si>
    <t>RESULTADO POR ESTÁNDAR
LABORATORIO DE HISTOTECNOLOGÍA</t>
  </si>
  <si>
    <t>PATOLOGÍA
AUTOEVALUACIÓN DE CAPACIDAD TECNOLÓGICA Y CIENTÍFICA DEL SSFM</t>
  </si>
  <si>
    <t>Modalidad intramural, telemedicina - prestador remisor.</t>
  </si>
  <si>
    <t>11.3.16</t>
  </si>
  <si>
    <t>Cumple con los criterios que le sean aplicables de todos los servicios y adicionalmente cuenta con: Profesional de la medicina especialista en patología</t>
  </si>
  <si>
    <t>Disponibilidad de: Histotecnólogo o citohistotecnólogo o Histocitotecnólogo o Citotecnólogo o Citólogo</t>
  </si>
  <si>
    <t>El Profesional de la medicina especialista en patología puede hacer uso de la categoría telexperticia sincrónica o asincrónica entre profesionales de la salud de acuerdo con lo definido por El ESM en el estándar de procesos prioritarios</t>
  </si>
  <si>
    <t>5.2.1</t>
  </si>
  <si>
    <t>• Área de histotecnología, cuando se realice.</t>
  </si>
  <si>
    <t>5.2.2</t>
  </si>
  <si>
    <t>• Área de microscopia.</t>
  </si>
  <si>
    <t>5.2.3</t>
  </si>
  <si>
    <t>• Ambiente donde se realicen las coloraciones que cuenta con extractor de sustancias químicas, cuando lo requiera.</t>
  </si>
  <si>
    <t>5.2.4</t>
  </si>
  <si>
    <t>5.2.5</t>
  </si>
  <si>
    <t>5.2.6</t>
  </si>
  <si>
    <t xml:space="preserve">• Ducha manual o lavaojos (Puede ser la misma del ambiente de macroscopía) </t>
  </si>
  <si>
    <t>5.2.7</t>
  </si>
  <si>
    <t>5.4.1</t>
  </si>
  <si>
    <t>• Ambiente de macroscopía, con extractor de sustancias químicas que cuenta con mesón de trabajo con poceta y ducha manual o lavaojos.</t>
  </si>
  <si>
    <t>5.4.2</t>
  </si>
  <si>
    <t xml:space="preserve">• Área o ambiente para archivo de estudios patológicos. </t>
  </si>
  <si>
    <t>5.4.3</t>
  </si>
  <si>
    <t>• Área o ambiente para lectura de resultados</t>
  </si>
  <si>
    <t>• Material de disección</t>
  </si>
  <si>
    <t>Adicionalmente cuenta con la siguiente dotación cuando la requiera:</t>
  </si>
  <si>
    <t>• Procesador de tejidos</t>
  </si>
  <si>
    <t>• Micrótomo</t>
  </si>
  <si>
    <t>• Baño de flotación</t>
  </si>
  <si>
    <t>• Dispensador de parafina.</t>
  </si>
  <si>
    <t>• Batería para coloración</t>
  </si>
  <si>
    <t>• Horno</t>
  </si>
  <si>
    <t>• Termo para nitrógeno.</t>
  </si>
  <si>
    <t>8.8</t>
  </si>
  <si>
    <t>• Criostato, cuando se realicen biopsias por congelación.</t>
  </si>
  <si>
    <t>8.9</t>
  </si>
  <si>
    <t>• Elementos para archivar los resultados, las láminas y los bloques de parafina.</t>
  </si>
  <si>
    <t>8.10</t>
  </si>
  <si>
    <t>• Nevera</t>
  </si>
  <si>
    <t>Modalidades intramural, telemedicina - prestador remisor – prestador de referencia</t>
  </si>
  <si>
    <t>• Estudio integral de fragmentos de tejido u órganos (biopsias) y material citológico de origen humano, que incluya los equipos biomédicos y dispositivos médicos e insumos requeridos.</t>
  </si>
  <si>
    <t>• Biopsias por congelación, cuando se realicen</t>
  </si>
  <si>
    <t>• Análisis del control de calidad interno y toma de medidas preventivas y correctivas.</t>
  </si>
  <si>
    <t>• Recepción, transporte, conservación, embalaje y remisión de muestras, cuando se requiera.</t>
  </si>
  <si>
    <t>• Entrega de resultados que incluya mecanismo de entrega oportuna de resultados.</t>
  </si>
  <si>
    <t>11.6</t>
  </si>
  <si>
    <t>• Archivo de resultados, láminas y bloques de parafina</t>
  </si>
  <si>
    <t>• Procedimientos realizados y sus resultados</t>
  </si>
  <si>
    <t>• Muestras remitidas, cuando se realice</t>
  </si>
  <si>
    <t>13.6</t>
  </si>
  <si>
    <t>• Contrato o convenio escrito con el laboratorio de Histotecnología o servicio de patología, cuando lo requiera. Si el servicio de patología se encuentra en otro país, deberá contar con copia del documento que autorice el funcionamiento en dicho país</t>
  </si>
  <si>
    <t>Disponibilidad de laboratorio de histotecnología cuando no realice los procedimientos técnicos para la preparación y montaje de tejidos y material citológico de origen humano</t>
  </si>
  <si>
    <t>RESULTADO POR ESTÁNDAR
PATOLOGÍA</t>
  </si>
  <si>
    <t>DIÁLISIS
AUTOEVALUACIÓN DE CAPACIDAD TECNOLÓGICA Y CIENTÍFICA DEL SSFM</t>
  </si>
  <si>
    <t>Modalidad Intramural - prestador remisor</t>
  </si>
  <si>
    <t>11.3.17</t>
  </si>
  <si>
    <t>• Profesional de la medicina, que cuenta con constancia de asistencia en las acciones de formación continua en el control de las complicaciones más frecuentes en el servicio y soporte vital avanzado.</t>
  </si>
  <si>
    <t>• Profesional de la enfermería que cuenta con constancia de asistencia en las acciones de formación continua en la atención del paciente en diálisis renal.</t>
  </si>
  <si>
    <t>• Auxiliar de enfermería que cuenta con constancia de asistencia en las acciones de formación continua en la atención del paciente en diálisis renal.</t>
  </si>
  <si>
    <t>• Profesional de la medicina especialista en nefrología con permanencia durante los procedimientos definidos por El ESM en el estándar de procesos prioritarios.</t>
  </si>
  <si>
    <t>• Profesional de la psicología.</t>
  </si>
  <si>
    <t>• Profesional de nutrición y dietética</t>
  </si>
  <si>
    <t>• Profesional de trabajo social.</t>
  </si>
  <si>
    <t>Modalidad extramural jornada de salud</t>
  </si>
  <si>
    <t>Cuenta con prescripción previa del nefrólogo y permanencia del profesional de la enfermería en la conexión, monitorización y desconexión del paciente</t>
  </si>
  <si>
    <t>Profesional de la medicina especialista en nefrología, cuando esté en disponibilidad y no se requiera su permanencia, puede hacer uso de la categoría telexperticia sincrónica, entre profesionales de la salud de acuerdo con lo definido por El ESM en el estándar de procesos prioritarios</t>
  </si>
  <si>
    <t>• Sala de espera con disponibilidad de unidades sanitarias discriminadas por sexo.</t>
  </si>
  <si>
    <t>• Consultorio.</t>
  </si>
  <si>
    <t>• Ambiente o área para almacenamiento de dispositivos, insumos y materiales.</t>
  </si>
  <si>
    <t>• Área para lavado de fistulas, cuando se realice hemodiálisis.</t>
  </si>
  <si>
    <t>• Ambiente para mantenimiento de máquinas.</t>
  </si>
  <si>
    <t>6.7</t>
  </si>
  <si>
    <t>• Área para casilleros.</t>
  </si>
  <si>
    <t>6.8</t>
  </si>
  <si>
    <t>• Área para sillas de ruedas.</t>
  </si>
  <si>
    <t>6.9</t>
  </si>
  <si>
    <t>• Ambiente con planta de tratamiento de agua, cuando se realice hemodiálisis, de acuerdo con la tecnología.</t>
  </si>
  <si>
    <t>6.10</t>
  </si>
  <si>
    <t>• Ambiente de trabajo sucio</t>
  </si>
  <si>
    <t>La sala de hemodiálisis adicional a lo anterior cuenta con:</t>
  </si>
  <si>
    <t>• Demarcación y barrera física que permita identificar el área de hemodiálisis para pacientes seropositivos con hepatitis B.</t>
  </si>
  <si>
    <t>• Instalaciones hidráulicas y eléctricas por máquina de acuerdo con las indicaciones del fabricante.
La distribución de las máquinas de hemodiálisis dentro de la sala debe permitir movilización del talento humano, pacientes, usuarios y equipos biomédicos</t>
  </si>
  <si>
    <t>Diálisis peritoneal, cumple con los criterios que le sean aplicables de todos los servicios y adicionalmente cuenta con:</t>
  </si>
  <si>
    <t>• Sala de procedimientos, no se exige adicional si cuenta con hemodiálisis en la oferta de la misma estructura.</t>
  </si>
  <si>
    <t>• Ambiente de entrenamiento de diálisis peritoneal con dos lavamanos.</t>
  </si>
  <si>
    <t>• Ambiente para recambio con área para inactivación de líquidos.</t>
  </si>
  <si>
    <t>Carro de paro</t>
  </si>
  <si>
    <t>Balanza.</t>
  </si>
  <si>
    <t>Casilleros</t>
  </si>
  <si>
    <t>Adicionalmente, la sala de hemodiálisis cuenta con:</t>
  </si>
  <si>
    <t>• Silla reclinable escualizable de material que permita fácil limpieza y desinfección.</t>
  </si>
  <si>
    <t>• Equipo de hemodiálisis por paciente, que cuenta con:</t>
  </si>
  <si>
    <t>• Monitor de alarma de conductividad, alarma de temperatura, alarma de aire en el sistema de sangre, presión en cámara venosa y en cámara arterial, tiempo efectivo en diálisis, volumen de sangre de la bomba y sistema de desinfección de la máquina.</t>
  </si>
  <si>
    <t>• Bomba de infusión de heparina.</t>
  </si>
  <si>
    <t>• Sistema de proporcionamiento del dializado.</t>
  </si>
  <si>
    <t>• Sistema de ultrafiltración controlado.</t>
  </si>
  <si>
    <t>• Inyector de sangre variable – (bomba de sangre) con inyector de volumen.</t>
  </si>
  <si>
    <t>• Sistema de monitoreo de la hemodiálisis con tensión arterial. Si el equipo no lo incluye, cuenta con tensiómetro y fonendoscopio para el servicio.</t>
  </si>
  <si>
    <t>• Máquinas independientes para pacientes seropositivos para hepatitis B (si atiende pacientes con Hepatitis B).</t>
  </si>
  <si>
    <t>Planta de tratamiento de agua para hemodiálisis que cumpla con los controles de calidad físico, químico y microbiológico</t>
  </si>
  <si>
    <t>La sala de procedimientos cuenta con:</t>
  </si>
  <si>
    <t>• Equipo de pequeña cirugía.</t>
  </si>
  <si>
    <t>• Lámpara pielítica o cielítica</t>
  </si>
  <si>
    <t>La sala de diálisis peritoneal cuenta con:</t>
  </si>
  <si>
    <t>• Máquina cicladora para diálisis peritoneal automatizada.</t>
  </si>
  <si>
    <t>• Balanza</t>
  </si>
  <si>
    <t>Cuando se realice tratamiento de hemodiálisis cuenta con equipo de hemodiálisis que cumple con las características descritas en el numeral 11.2 del estándar de dotación del servicio de diálisis</t>
  </si>
  <si>
    <t>Los equipos biomédicos para terapias extracorpóreas cuentan con agua tratada o plantas portátiles de ósmosis inversa y con controles de calidad fisicoquímico y bacteriológico.</t>
  </si>
  <si>
    <t>Modalidades intramural, extramural jornada de salud, telemedicina – prestador remisor</t>
  </si>
  <si>
    <t>Cumple con los criterios que le sean aplicables de todos los servicios y adicionalmente, cuenta con oxígeno medicinal que puede ser suministrado mediante salida de oxígeno medicinal</t>
  </si>
  <si>
    <t>Modalidades intramural, extramural jornada de salud y telemedicina - prestador remisor</t>
  </si>
  <si>
    <t>• Manejo de la injuria renal aguda.</t>
  </si>
  <si>
    <t>• Bioseguridad en unidad renal.</t>
  </si>
  <si>
    <t>20.3</t>
  </si>
  <si>
    <t>• Manejo de la anemia en la enfermedad renal crónica.</t>
  </si>
  <si>
    <t>20.4</t>
  </si>
  <si>
    <t>• Manejo de la osteodistrofia renal.</t>
  </si>
  <si>
    <t>20.5</t>
  </si>
  <si>
    <t>• Manejo de la nefropatía lúpica.</t>
  </si>
  <si>
    <t>20.6</t>
  </si>
  <si>
    <t>• Manejo de nefropatía diabética</t>
  </si>
  <si>
    <t>20.7</t>
  </si>
  <si>
    <t>• Manejo de hipertensión arterial.</t>
  </si>
  <si>
    <t>Cuando se realice tratamiento de hemodiálisis, adicionalmente cuenta con la siguiente información documentada:</t>
  </si>
  <si>
    <t>• Control de calidad del agua de la planta de tratamiento.</t>
  </si>
  <si>
    <t>• Formulación de la hemodiálisis según cinética de la urea.</t>
  </si>
  <si>
    <t>• Complicaciones en hemodiálisis.</t>
  </si>
  <si>
    <t>• Accesos vasculares, cuidado y tratamiento de la infección del acceso vascular.</t>
  </si>
  <si>
    <t>21.5</t>
  </si>
  <si>
    <t>• Manejo de pacientes con Hepatitis B, que incluya medidas de vacunación, bioseguridad, seguimiento a riesgos y prevención de la infección cruzada y actividades de entrenamiento  al personal.</t>
  </si>
  <si>
    <t>21.6</t>
  </si>
  <si>
    <t>• Conexión y desconexión.</t>
  </si>
  <si>
    <t>Cuando se realice tratamiento de diálisis peritoneal, adicional a los criterios definidos en el numeral 20, cuenta con la siguiente información documentada:</t>
  </si>
  <si>
    <t>• Formulación de diálisis peritoneal según cinética de la urea.</t>
  </si>
  <si>
    <t>• Test de equilibrio peritoneal.</t>
  </si>
  <si>
    <t>22.3</t>
  </si>
  <si>
    <t>• Implante de catéter peritoneal</t>
  </si>
  <si>
    <t>22.4</t>
  </si>
  <si>
    <t>• Tratamiento de infección del orificio y túnel del catéter peritoneal.</t>
  </si>
  <si>
    <t>22.5</t>
  </si>
  <si>
    <t>• Tratamiento de peritonitis en diálisis peritoneal.</t>
  </si>
  <si>
    <t>22.6</t>
  </si>
  <si>
    <t>• Criterios de ingreso del paciente a la diálisis peritoneal.</t>
  </si>
  <si>
    <t>Cuando se realice tratamiento de hemodiálisis, adicional a los criterios definidos en los numerales 20 y 21, cuenta con la siguiente información documentada:</t>
  </si>
  <si>
    <t>• Transporte, conexión, funcionalidad y desconexión de la tecnología y normas de bioseguridad.</t>
  </si>
  <si>
    <t>Modalidades intramural, extramural jornada de salud, telemedicina - prestador remisor</t>
  </si>
  <si>
    <t>Cumple con los criterios que le sean aplicables de todos los servicios y adicionalmente cuenta con: Registro del control de calidad del agua de la planta de tratamiento.</t>
  </si>
  <si>
    <t>Modalidades intramural, extramural jornada de salud</t>
  </si>
  <si>
    <t>Cumple con los criterios que le sean aplicables de todos los servicios y adicionalmente cuenta con: Servicio farmacéutico</t>
  </si>
  <si>
    <t>• Servicio de laboratorio clínico.</t>
  </si>
  <si>
    <t>RESULTADO POR ESTÁNDAR
DIÁLISIS</t>
  </si>
  <si>
    <t>HOSPITALIZACIÓN
AUTOEVALUACIÓN DE CAPACIDAD TECNOLÓGICA Y CIENTÍFICA DEL SSFM</t>
  </si>
  <si>
    <t>BAJA</t>
  </si>
  <si>
    <t>11.4.1</t>
  </si>
  <si>
    <t>Cumple con los criterios que le sean aplicables de todos los servicios y adicionalmente, disponibilidad de:</t>
  </si>
  <si>
    <t>• Profesional de la enfermería.</t>
  </si>
  <si>
    <t>• Auxiliar de enfermería.</t>
  </si>
  <si>
    <t>Modalidad telemedicina: Categoría telexperticia – prestador remisor</t>
  </si>
  <si>
    <t>• Cuando se realice telexperticia entre profesionales de la salud cumple con los criterios establecidos en la modalidad intramural del servicio de hospitalización de baja complejidad.</t>
  </si>
  <si>
    <t>• Cuando realice telexperticia entre personal de salud no profesional y un profesional de la salud, en la modalidad domiciliaria, el prestador remisor cuenta con auxiliar de enfermería que atiende presencialmente al usuario.</t>
  </si>
  <si>
    <t>Cumple con los criterios que le sean aplicables de todos los servicios, y adicionalmente cuenta con profesional de la salud, de acuerdo con lo definido por El ESM en el  estándar de procesos prioritarios</t>
  </si>
  <si>
    <t>Modalidad telemedicina: Categoría telemonitoreo – prestador remisor en modalidad extramural domiciliaria</t>
  </si>
  <si>
    <t>La permanencia del talento humano en salud en el domicilio del paciente será determinada según  la condición clínica del paciente y la información documentada en el estándar de procesos prioritarios.</t>
  </si>
  <si>
    <t>El personal de la salud puede hacer uso de la categoría telemonitoreo sincrónica o asincrónica, de acuerdo con lo definido por El ESM en el estándar de procesos prioritarios</t>
  </si>
  <si>
    <t>MEDIANA</t>
  </si>
  <si>
    <t>Cumple los criterios definidos para todos los servicios y adicionalmente cuenta con:</t>
  </si>
  <si>
    <t>• Profesional de la medicina</t>
  </si>
  <si>
    <t>El profesional de salud puede hacer uso de la categoría telexperticia sincrónica o asincrónica entre profesionales de la salud de acuerdo con lo definido por El ESM en el estándar de procesos prioritarios. El uso de la telemedicina no reemplaza el contar con el profesional de la salud.</t>
  </si>
  <si>
    <t>• Profesional de la medicina especialista por cada especialidad ofertada.</t>
  </si>
  <si>
    <t>• Profesional de fisioterapia o terapia respiratoria.</t>
  </si>
  <si>
    <t>• Profesional de nutrición y dietética.</t>
  </si>
  <si>
    <t>Cumple con los criterios que le sean aplicables de todos los servicios, y adicionalmente cuenta con profesional de la salud, de acuerdo con lo definido por El ESM en el estándar de procesos prioritarios.</t>
  </si>
  <si>
    <t>La disponibilidad del profesional de la medicina especialista puede realizarse mediante la categoría telexperticia sincrónica o asincrónica, entre profesionales de la salud de acuerdo con  lo definido por El ESM en el estándar de procesos prioritarios.</t>
  </si>
  <si>
    <t>El profesional de la salud puede hacer uso de la telexperticia sincrónica o asincrónica entre profesionales de la salud, de acuerdo con lo definido por El ESM en el estándar de procesos prioritarios.</t>
  </si>
  <si>
    <t>ALTA</t>
  </si>
  <si>
    <t>Cumple los criterios definidos para todos los servicios hospitalización de mediana complejidad y adicionalmente:</t>
  </si>
  <si>
    <t>Disponibilidad del profesional de la medicina especialista por cada especialidad ofertada, que tendrá una permanencia mínima de 6 horas por cada 24 horas.</t>
  </si>
  <si>
    <t>Si ofrece hospitalización para paciente oncológico, adicionalmente, cuenta con:</t>
  </si>
  <si>
    <t>• Profesional de la enfermería con especialidad en oncología o con constancia de asistencia en acciones de formación continua del cuidado integral del paciente oncológico.</t>
  </si>
  <si>
    <t>• Todo el personal mencionado cuenta con constancia de asistencia en las acciones de formación continua para la atención del paciente oncológico a excepción de los profesionales especialistas en oncología.</t>
  </si>
  <si>
    <t>• Cuenta con profesional de la enfermería con especialidad en oncología o con constancia de asistencia en las acciones de formación continua del cuidado del paciente trasplantado.</t>
  </si>
  <si>
    <t>• Disponibilidad del profesional de la medicina especialista en hematología o hematología y oncología, con permanencia durante los procedimientos definidos por El ESM en el estándar de procesos prioritarios.</t>
  </si>
  <si>
    <t>• Todo el personal mencionado cuenta con constancia de asistencia en las acciones de formación continua del cuidado del paciente trasplantado, a excepción de los profesionales especialistas en oncología</t>
  </si>
  <si>
    <t>El personal que participe en el trasplante debe estar inscrito ante la coordinación regional de la Red de Donación y Trasplantes</t>
  </si>
  <si>
    <t>Profesional de la medicina especialista, cuando esté en disponibilidad y no se requiera su permanencia, puede hacer uso de la categoría telexperticia sincrónica o asincrónica, entre profesionales de la salud de acuerdo con lo definido por El ESM en el estándar de procesos prioritarios</t>
  </si>
  <si>
    <t>Modalidades intramural, telemedicina - prestador remisor – categoría telexperticia</t>
  </si>
  <si>
    <t>• Sala de procedimientos cuando el servicio cuente con habitaciones múltiples.</t>
  </si>
  <si>
    <t>• Área para estacionamiento de camillas y sillas de ruedas.</t>
  </si>
  <si>
    <t>• Habitación individual o múltiple para pacientes adultos, pediátricos o lactantes, según oferta, que cuenta con:</t>
  </si>
  <si>
    <t>20.4.1</t>
  </si>
  <si>
    <t>• Lavamanos, sanitario, ducha, área de guardarropa y sistema de llamado por cama o cuna.</t>
  </si>
  <si>
    <t>20.4.2</t>
  </si>
  <si>
    <t>• La habitación individual para pacientes adultos, pediátricos o lactantes debe tener un área mínima de 16 m2.</t>
  </si>
  <si>
    <t>20.4.3</t>
  </si>
  <si>
    <t>• La habitación múltiple para pacientes adultos debe tener una capacidad máxima de 4 camas, con área libre mínima de 7 m2 por cama, separadas con barrera física fija o móvil.</t>
  </si>
  <si>
    <t>20.4.4</t>
  </si>
  <si>
    <t>• La habitación múltiple para pacientes pediátricos debe tener una capacidad máxima de 6 camas, con área libre mínima de 6 m2 por cama, separadas con barrera física fija o móvil.</t>
  </si>
  <si>
    <t>20.4.5</t>
  </si>
  <si>
    <t>• La habitación múltiple para lactantes debe tener un área libre mínima de 4 m2 por cuna, con área para bañar y vestir a los lactantes y unidad sanitaria para acompañante. La capacidad máxima de cunas será definida por el prestador según su capacidad instalada.</t>
  </si>
  <si>
    <t>20.4.6</t>
  </si>
  <si>
    <t>• Las habitaciones para pacientes adultos deben estar separadas de las habitaciones para pacientes pediátricos.</t>
  </si>
  <si>
    <t>20.4.7</t>
  </si>
  <si>
    <t>• Las habitaciones para pacientes pediátricos cuentan con sistema de seguridad en las ventanas, mecanismos de protección en las instalaciones eléctricas y los aparatos sanitarios y muebles, deben tener la altura adecuada que permita al paciente su fácil utilización.</t>
  </si>
  <si>
    <t>20.4.8</t>
  </si>
  <si>
    <t>• Las puertas de acceso a las habitaciones deben permitir el paso y giro de camillas y sillas de ruedas.</t>
  </si>
  <si>
    <t>20.4.9</t>
  </si>
  <si>
    <t>• El ambiente donde esté ubicado el sanitario y la ducha debe permitir el fácil desplazamiento del paciente y contar con sistema de llamado de enfermería audible y visible.</t>
  </si>
  <si>
    <t>• Habitación individual de aislamiento que cuenta con:</t>
  </si>
  <si>
    <t>20.5.1</t>
  </si>
  <si>
    <t>• Antecámara a manera de filtro, con lavamanos. La presión del aire debe ser acorde con la patología del paciente.</t>
  </si>
  <si>
    <t>20.5.2</t>
  </si>
  <si>
    <t>• Baño.</t>
  </si>
  <si>
    <t>20.5.3</t>
  </si>
  <si>
    <t>• Área de guardarropa.</t>
  </si>
  <si>
    <t>• Si ofrece trasplante de células progenitoras hematopoyéticas adulto o pediátrico, cuenta con habitación individual de aislamiento</t>
  </si>
  <si>
    <t>• Sala de visitas.</t>
  </si>
  <si>
    <t>• Ambiente para almacenamiento y distribución de alimentos.</t>
  </si>
  <si>
    <t>• Ambiente para la preparación de fórmulas artificiales y extracción de leche materna</t>
  </si>
  <si>
    <t>Modalidad extramural domiciliaria y telemedicina: Categoría telexperticia – prestador remisor - prestador referencia Categoría telemonitoreo – prestador remisor - prestador referencia</t>
  </si>
  <si>
    <t>MEDIANA Y ALTA</t>
  </si>
  <si>
    <t>Modalidades intramural, telemedicina - prestador remisor - categoría telexperticia</t>
  </si>
  <si>
    <t>Cumple con los criterios del servicio de hospitalización de baja complejidad</t>
  </si>
  <si>
    <t xml:space="preserve">Modalidad telemedicina: Categoría telexperticia – prestador referencia
</t>
  </si>
  <si>
    <t>• Camas hospitalarias, de acuerdo con la oferta del servicio.</t>
  </si>
  <si>
    <t>• Carro de paro. Si el servicio de hospitalización está en varios pisos o niveles, cada piso o nivel, cuenta con mínimo un carro de paro, asegurando que se encuentren en permanente disposición y fácil localización para brindar una atención oportuna sin poner en riesgo la vida del paciente.</t>
  </si>
  <si>
    <t>• Bomba de infusión.</t>
  </si>
  <si>
    <t>• Silla de ruedas.</t>
  </si>
  <si>
    <t>• Tensiómetro para adulto o pediátrico de acuerdo con la oferta del servicio.</t>
  </si>
  <si>
    <t>• Fonendoscopio adulto o pediátrico de acuerdo con la oferta del servicio.</t>
  </si>
  <si>
    <t>26.7</t>
  </si>
  <si>
    <t>26.8</t>
  </si>
  <si>
    <t>• Oxígeno medicinal que puede ser suministrado mediante salida de oxígeno medicinal o mediante oxígeno medicinal portátil.</t>
  </si>
  <si>
    <t>Modalidad extramural domiciliaria, telemedicina - prestador remisor - categoría telexperticia y categoría telemonitoreo</t>
  </si>
  <si>
    <t>El domicilio del paciente cuenta con nevera, cuando los medicamentos requieran cadena de frío. Corresponde al prestador que habilita el servicio, constatar este criterio.</t>
  </si>
  <si>
    <t>El ESM cuenta con la dotación de equipos biomédicos que requiera la atención del paciente de acuerdo con lo documentado en el estándar de procesos prioritarios y adicionalmente:</t>
  </si>
  <si>
    <t>29.3</t>
  </si>
  <si>
    <t>• Equipo de órganos.</t>
  </si>
  <si>
    <t>29.4</t>
  </si>
  <si>
    <t>• Oxímetro.</t>
  </si>
  <si>
    <t>29.5</t>
  </si>
  <si>
    <t>29.6</t>
  </si>
  <si>
    <t>• Martillo.</t>
  </si>
  <si>
    <t>29.7</t>
  </si>
  <si>
    <t>29.8</t>
  </si>
  <si>
    <t>• Metro.</t>
  </si>
  <si>
    <t>29.9</t>
  </si>
  <si>
    <t>• Atriles.</t>
  </si>
  <si>
    <t>29.10</t>
  </si>
  <si>
    <t>• Bomba de infusión</t>
  </si>
  <si>
    <t>Modalidad telemedicina: Categoría telexperticia – prestador referencia Categoría telemonitoreo – prestador referencia</t>
  </si>
  <si>
    <t>Cumple con los criterios que le sean aplicables de todos los servicios, y del servicio de hospitalización de baja complejidad y adicionalmente:</t>
  </si>
  <si>
    <t>Si ofrece trasplante de células progenitoras hematopoyéticas a pacientes adultos o pediátricos,</t>
  </si>
  <si>
    <t>• Cada habitación cuenta con:</t>
  </si>
  <si>
    <t>32.1.1</t>
  </si>
  <si>
    <t>32.1.2</t>
  </si>
  <si>
    <t>• Monitor de signos vitales.</t>
  </si>
  <si>
    <t>32.1.3</t>
  </si>
  <si>
    <t>• Oxímetro si no se encuentra incluido en el monitor de signos vitales.</t>
  </si>
  <si>
    <t>32.1.4</t>
  </si>
  <si>
    <t>• Aspirador de secreciones mediante succionador o punto de red central con regulador de succión.</t>
  </si>
  <si>
    <t>32.1.5</t>
  </si>
  <si>
    <t>• Tensiómetro adulto o pediátrico según oferta, si no está incluido dentro del monitor.</t>
  </si>
  <si>
    <t>32.1.6</t>
  </si>
  <si>
    <t>• Fonendoscopio adulto o pediátrico según oferta</t>
  </si>
  <si>
    <t>• Disponibilidad en el servicio de monitor con presión no invasiva, trazado electrocardiográfico y oximetría que puede ser integrada o externa</t>
  </si>
  <si>
    <t>• Monitor de transporte.</t>
  </si>
  <si>
    <t>• Equipo de rayos x portátil.</t>
  </si>
  <si>
    <t>• Bomba de nutrición enteral.</t>
  </si>
  <si>
    <t>• Cabina de flujo laminar.</t>
  </si>
  <si>
    <t>Modalidad telemedicina: Categoría telexperticia – prestador referencia</t>
  </si>
  <si>
    <t>Modalidades intramural, extramural domiciliaria, telemedicina – prestador remisor - categoría telexperticia y categoría telemonitoreo</t>
  </si>
  <si>
    <t>• Oxígeno medicinal.</t>
  </si>
  <si>
    <t>• Dispositivos médicos e insumos, según patología del paciente.</t>
  </si>
  <si>
    <t>• Medicamentos, de acuerdo con inventario establecido para uso en la atención en casa.</t>
  </si>
  <si>
    <t>Disponibilidad de kit para recolección de evidencia forense y kit de profilaxis post exposición para VIH, ITS y anticoncepción de emergencia en víctimas de violencia sexual, según lo definido en la Resolución 459 de 2012 o la norma que la modifique, adicione o sustituya.</t>
  </si>
  <si>
    <t>Modalidad telemedicina: Categoría telexperticia – prestador referencia Categoría telemonitoreo - prestador referencia</t>
  </si>
  <si>
    <t>Modalidades intramural, telemedicina – prestador remisor - categoría telexperticia</t>
  </si>
  <si>
    <t>Cumple con los criterios definidos para el servicio de hospitalización de baja complejidad</t>
  </si>
  <si>
    <t>Cumple con los criterios definidos para el servicio de hospitalización de mediana complejidad y adicionalmente, si ofrece trasplante de células progenitoras hematopoyéticas, cuenta con:</t>
  </si>
  <si>
    <t>• Certificados de calidad del producto, para bancos de células de cordón umbilical y los registros de donantes no relacionados.</t>
  </si>
  <si>
    <t>40.3</t>
  </si>
  <si>
    <t>• Certificado emitido por la autoridad competente al banco del cual provienen los progenitores hematopoyéticos tales como células de cordón umbilical o sangre periférica de donante no relacionado o autorización para el ingreso al país, cuando provengan de bancos del exterior.</t>
  </si>
  <si>
    <t>• Garantía de las condiciones de almacenamiento para las unidades de sangre de cordón umbilical la cuales deben estar a temperatura menor o igual a menos -120 grados centígrados  y sangre periférica o médula ósea a menos -84 grados centígrados, en el caso de infusión posterior a 48 horas de recolectado. Si el producto va a ser infundido durante las 48 horas de recolectado, se almacena entre 2 y 8 grados centígrados.</t>
  </si>
  <si>
    <t>42.1</t>
  </si>
  <si>
    <t>• Criterios de ingreso y egreso al servicio.</t>
  </si>
  <si>
    <t>42.2</t>
  </si>
  <si>
    <t>• Manejo de las principales causas de hospitalización, según oferta.</t>
  </si>
  <si>
    <t>42.3</t>
  </si>
  <si>
    <t>• Ronda médica diaria de evolución de pacientes.</t>
  </si>
  <si>
    <t>42.4</t>
  </si>
  <si>
    <t>• Solicitud de interconsultas.</t>
  </si>
  <si>
    <t>42.5</t>
  </si>
  <si>
    <t>• Entrega de turno por parte de enfermería y de medicina.</t>
  </si>
  <si>
    <t>42.6</t>
  </si>
  <si>
    <t>• Control de líquidos.</t>
  </si>
  <si>
    <t>42.7</t>
  </si>
  <si>
    <t>• Plan de cuidados de enfermería.</t>
  </si>
  <si>
    <t>42.8</t>
  </si>
  <si>
    <t>• Administración de medicamentos.</t>
  </si>
  <si>
    <t>42.9</t>
  </si>
  <si>
    <t>• Sujeción de pacientes.</t>
  </si>
  <si>
    <t>42.10</t>
  </si>
  <si>
    <t>• Toma de muestras de laboratorio.</t>
  </si>
  <si>
    <t>42.11</t>
  </si>
  <si>
    <t>• Cateterismo vesical.</t>
  </si>
  <si>
    <t>42.12</t>
  </si>
  <si>
    <t>• Preparación para la toma de imágenes diagnósticas.</t>
  </si>
  <si>
    <t>42.13</t>
  </si>
  <si>
    <t>• Ilustrar al paciente en el auto cuidado de la salud y la preservación de la seguridad de su atención.</t>
  </si>
  <si>
    <t>42.14</t>
  </si>
  <si>
    <t>• Información a usuarios.</t>
  </si>
  <si>
    <t>42.15</t>
  </si>
  <si>
    <t>• Revisión del carro de paro.</t>
  </si>
  <si>
    <t>42.16</t>
  </si>
  <si>
    <t>• Actividades de rehabilitación: fisioterapia, terapia ocupacional y terapia del lenguaje, que incluya los tipos de elementos e insumos requeridos para cada tipo de actividad, según se requiera.</t>
  </si>
  <si>
    <t>43.1</t>
  </si>
  <si>
    <t>43.2</t>
  </si>
  <si>
    <t>• Referencia y contra referencia que incluye el traslado del paciente cuando este se requiera.</t>
  </si>
  <si>
    <t>43.3</t>
  </si>
  <si>
    <t>• Plan individualizado de atención según morbilidad.</t>
  </si>
  <si>
    <t>43.4</t>
  </si>
  <si>
    <t>• Permanencia del talento humano en salud en el domicilio del paciente, cuando se oferte el servicio en la modalidad de telemedicina.</t>
  </si>
  <si>
    <t>43.5</t>
  </si>
  <si>
    <t>• Manejo del dolor y cuidado paliativo, cuando se requiera.</t>
  </si>
  <si>
    <t>43.6</t>
  </si>
  <si>
    <t>• Atención de enfermería.</t>
  </si>
  <si>
    <t>43.7</t>
  </si>
  <si>
    <t>• Revisión de equipos biomédicos.</t>
  </si>
  <si>
    <t>43.8</t>
  </si>
  <si>
    <t>• Alimentación enteral.</t>
  </si>
  <si>
    <t>43.9</t>
  </si>
  <si>
    <t>• Colocación de catéteres.</t>
  </si>
  <si>
    <t>43.10</t>
  </si>
  <si>
    <t>• Manejo de medicamentos en casa.</t>
  </si>
  <si>
    <t>43.11</t>
  </si>
  <si>
    <t>• Entrenamiento y capacitación al paciente, familiar o cuidador que incluya manejo de asepsia y antisepsia en el domicilio, manejo de residuos, uso y almacenamiento adecuado de medicamentos y dispositivos médicos</t>
  </si>
  <si>
    <t>Adicional a lo definido en el servicio de hospitalización de baja complejidad cuenta con la siguiente información documentada:</t>
  </si>
  <si>
    <t>45.1</t>
  </si>
  <si>
    <t>• Valoración y seguimiento por nutrición que incluya minuta patrón de alimentos.</t>
  </si>
  <si>
    <t>45.2</t>
  </si>
  <si>
    <t>• Manejo de nutrición enteral y parenteral.</t>
  </si>
  <si>
    <t>Si ofrece trasplante de células progenitoras hematopoyéticas adicionalmente cuenta con la siguiente información documentada:</t>
  </si>
  <si>
    <t>• Obtención, preservación, disposición, trasplante de células progenitoras hematopoyéticas y su seguimiento.</t>
  </si>
  <si>
    <t>• Valoración, estudio pre-trasplante, trasplante y seguimiento pos-trasplante,</t>
  </si>
  <si>
    <t>• Recolección de progenitores hematopoyéticos de origen de médula ósea, realizada en salas   de cirugía, bajo anestesia general, asegurando la adecuada marcación y sellamiento que incluya los datos del donante y los del receptor.</t>
  </si>
  <si>
    <t>46.4</t>
  </si>
  <si>
    <t>• Recolección de células progenitoras hematopoyéticas, obtenidas de sangre periférica,  realizada en unidad de trasplante o en el banco de sangre, según la edad del paciente.</t>
  </si>
  <si>
    <t>46.5</t>
  </si>
  <si>
    <t>• Calidad del producto celular para el trasplante de células progenitoras hematopoyéticas.</t>
  </si>
  <si>
    <t>BAJA, MEDIANA Y ALTA</t>
  </si>
  <si>
    <t>Modalidades intramural, extramural domiciliaria y telemedicina - prestador remisor</t>
  </si>
  <si>
    <t>Si ofrece trasplante de células progenitoras hematopoyéticas, adicionalmente cuenta con:</t>
  </si>
  <si>
    <t>49.1</t>
  </si>
  <si>
    <t>• Resumen de la historia clínica del donante donde quede consignado los resultados de las pruebas serológicas e inmunológicas.</t>
  </si>
  <si>
    <t>49.2</t>
  </si>
  <si>
    <t>• Resultados de las pruebas serológicas e inmunológicas del receptor y demás registros para trazabilidad pos-trasplante</t>
  </si>
  <si>
    <t>Modalidad telemedicina: Categoría telexperticia – prestador referencia
Categoría telemonitoreo – prestador remisor - prestador referencia</t>
  </si>
  <si>
    <t>• Servicio de laboratorio cínico.</t>
  </si>
  <si>
    <t>• Servicio de imágenes diagnósticas.</t>
  </si>
  <si>
    <t>51.5</t>
  </si>
  <si>
    <t>• Servicios de apoyo (alimentación, lavandería y vigilancia).</t>
  </si>
  <si>
    <t>54.1</t>
  </si>
  <si>
    <t>54.2</t>
  </si>
  <si>
    <t>Adicional a lo requerido para hospitalización de mediana complejidad, cuenta con: Servicio de cirugía.</t>
  </si>
  <si>
    <t>56.1</t>
  </si>
  <si>
    <t>• Servicio de cuidado intensivo adulto o pediátrico, según oferta</t>
  </si>
  <si>
    <t>56.2</t>
  </si>
  <si>
    <t>• Servicio de patología.</t>
  </si>
  <si>
    <t>Modalidad telemedicina: Categoría telexperticia – prestador remisor - prestador referencia Categoría telemonitoreo – prestador remisor - prestador referencia</t>
  </si>
  <si>
    <t>RESULTADO POR ESTÁNDAR
HOSPITALIZACIÓN</t>
  </si>
  <si>
    <t>HOSPITALIZACIÓN PACIENTE CRÓNICO
AUTOEVALUACIÓN DE CAPACIDAD TECNOLÓGICA Y CIENTÍFICA DEL SSFM</t>
  </si>
  <si>
    <t>SERVICIO</t>
  </si>
  <si>
    <t>HOSPITALIZACIÓN PACIENTE CRÓNICO - SIN VENTILADOR</t>
  </si>
  <si>
    <t>11.4.2</t>
  </si>
  <si>
    <t>• Profesional de la enfermería</t>
  </si>
  <si>
    <t>La permanencia del profesional de la enfermería y la auxiliar de enfermería en el domicilio del paciente será determinada según la condición clínica del paciente y la información documentada en el estándar de procesos prioritarios</t>
  </si>
  <si>
    <t>• Profesional de la medicina con permanencia durante los procedimientos definidos por El ESM en el estándar de procesos prioritarios.</t>
  </si>
  <si>
    <t>• Profesionales de terapia de acuerdo con el plan de tratamiento.</t>
  </si>
  <si>
    <t>• Cuando se realice telexperticia entre profesionales de la salud cumple con los criterios establecidos en la modalidad intramural del servicio de hospitalización del paciente crónico sin ventilador baja complejidad.</t>
  </si>
  <si>
    <t>Profesional de la medicina cuando esté en disponibilidad y no se requiera su permanencia, puede hacer uso de la categoría telexperticia sincrónica o asincrónica, entre profesionales de la salud de acuerdo con lo definido por El ESM en el estándar de procesos prioritarios</t>
  </si>
  <si>
    <t>El profesional de la salud puede hacer uso de la telexperticia sincrónica o asincrónica entre profesionales de la salud, de acuerdo con lo definido por El ESM en el estándar de procesos prioritarios</t>
  </si>
  <si>
    <t>Categoría telemonitoreo – prestador remisor en modalidad extramural domiciliaria</t>
  </si>
  <si>
    <t>La permanencia del talento humano en salud en el domicilio del paciente será determinada según la condición clínica del paciente y la información documentada en el estándar de procesos prioritarios</t>
  </si>
  <si>
    <t>Cumple con los criterios que le sean aplicables de todos los servicios, y los de hospitalización paciente crónico sin ventilador de baja complejidad y adicionalmente disponibilidad de:</t>
  </si>
  <si>
    <t>• Profesional de la medicina especialista según la oferta y la necesidad del paciente, con permanencia durante los procedimientos definidos por El ESM en el estándar de procesos prioritarios</t>
  </si>
  <si>
    <t>• Profesional de la medicina especialista según la oferta y necesidad del paciente, con permanencia durante los procedimientos definidos por El ESM en el estándar de procesos prioritarios.</t>
  </si>
  <si>
    <t>• Otros profesionales de la salud de acuerdo con el plan de tratamiento.</t>
  </si>
  <si>
    <t>• Cuando se realice telexperticia entre profesionales de la salud cumple con los criterios establecidos en la modalidad intramural del servicio de hospitalización del paciente crónico sin ventilador mediana complejidad.</t>
  </si>
  <si>
    <t>Cumple con los criterios que le sean aplicables de todos los servicios, y adicionalmente cuenta con profesional de la salud, de acuerdo con lo definido por El ESM en el estándar de procesos prioritarios</t>
  </si>
  <si>
    <t>Profesional de la medicina especialista cuando esté en disponibilidad y no se requiera su permanencia, puede hacer uso de la categoría telexperticia sincrónica o asincrónica, entre profesionales de la salud de acuerdo con lo definido por El ESM en el estándar de procesos prioritarios</t>
  </si>
  <si>
    <t>La permanencia del talento humano en salud en el domicilio del paciente será determinada según la condición clínica del paciente y la información documentada en el estándar de procesos prioritarios.</t>
  </si>
  <si>
    <t>HOSPITALIZACIÓN PACIENTE CRÓNICO - CON VENTILADOR</t>
  </si>
  <si>
    <t>La permanencia del profesional de la enfermería y el auxiliar de enfermería en el domicilio del paciente será determinada según la condición clínica del paciente y la información documentada en procesos prioritarios.</t>
  </si>
  <si>
    <t>• Profesional de la medicina especialista según la oferta y la necesidad del paciente, con permanencia durante los procedimientos definidos por El ESM en el estándar de procesos prioritarios.</t>
  </si>
  <si>
    <t>Personal auxiliar de enfermería cuenta con constancia de asistencia en las acciones de formación continua en soporte vital básico</t>
  </si>
  <si>
    <t>Profesionales de la medicina, especialistas y de la enfermería cuentan con constancia de asistencia en las acciones de formación continua en soporte vital avanzado.</t>
  </si>
  <si>
    <t>El personal de la salud puede hacer uso de la categoría telemonitoreo sincrónica o asincrónica, de acuerdo con lo definido por El ESM en el estándar de procesos prioritarios.</t>
  </si>
  <si>
    <t>HOSPITALIZACIÓN PACIENTE CRÓNICO - CON Y SIN VENTILADOR</t>
  </si>
  <si>
    <t>BAJA Y MEDIANA</t>
  </si>
  <si>
    <t>32.4</t>
  </si>
  <si>
    <t>32.4.1</t>
  </si>
  <si>
    <t>32.4.2</t>
  </si>
  <si>
    <t>32.4.3</t>
  </si>
  <si>
    <t>32.4.4</t>
  </si>
  <si>
    <t>32.4.5</t>
  </si>
  <si>
    <t>32.4.6</t>
  </si>
  <si>
    <t>32.4.7</t>
  </si>
  <si>
    <t>32.4.8</t>
  </si>
  <si>
    <t>32.4.9</t>
  </si>
  <si>
    <t>32.5</t>
  </si>
  <si>
    <t>32.5.1</t>
  </si>
  <si>
    <t>32.5.2</t>
  </si>
  <si>
    <t>32.5.3</t>
  </si>
  <si>
    <t>• La dotación de los elementos y equipos biomédicos, que se requieran para la atención de los pacientes de acuerdo con el plan individualizado de atención y los procedimientos definidos  en el estándar de procesos prioritarios.</t>
  </si>
  <si>
    <t>• Silla de ruedas</t>
  </si>
  <si>
    <t>• Tensiómetro adulto o pediátrico de acuerdo con el tipo de paciente hospitalizado.</t>
  </si>
  <si>
    <t>• Fonendoscopio adulto o pediátrico de acuerdo con el tipo de paciente hospitalizado.</t>
  </si>
  <si>
    <t>36.6</t>
  </si>
  <si>
    <t>36.7</t>
  </si>
  <si>
    <t>36.8</t>
  </si>
  <si>
    <t>El domicilio del paciente cuenta con nevera, cuando los medicamentos requieran cadena de frío. Corresponde al prestador que habilita el servicio, constatar este criterio</t>
  </si>
  <si>
    <t>La sede del prestador cuenta con la dotación de equipos biomédicos que requiera la atención del paciente de acuerdo con lo documentado en el estándar de procesos prioritarios y adicionalmente:</t>
  </si>
  <si>
    <t>39.3</t>
  </si>
  <si>
    <t>39.4</t>
  </si>
  <si>
    <t>39.5</t>
  </si>
  <si>
    <t>39.6</t>
  </si>
  <si>
    <t>39.7</t>
  </si>
  <si>
    <t>39.8</t>
  </si>
  <si>
    <t>39.9</t>
  </si>
  <si>
    <t>39.10</t>
  </si>
  <si>
    <t>39.11</t>
  </si>
  <si>
    <t>Adicional a lo exigido para hospitalización del paciente crónico sin ventilador en la baja y mediana complejidad, cuenta con:</t>
  </si>
  <si>
    <t>41.1</t>
  </si>
  <si>
    <t>• Ventilador.</t>
  </si>
  <si>
    <t>41.2</t>
  </si>
  <si>
    <t>• Ventilador de transporte.</t>
  </si>
  <si>
    <t>41.3</t>
  </si>
  <si>
    <t>• Succión. Puede ser suministrado mediante sistema de vacío o mediante aspirador.</t>
  </si>
  <si>
    <t>Adicional a lo requerido para el servicio de hospitalización del paciente crónico sin ventilador baja  y mediana complejidad, la sede del prestador, cuenta con ventilador mecánico de respaldo</t>
  </si>
  <si>
    <t>El domicilio del paciente cuenta con:</t>
  </si>
  <si>
    <t>• Succión. Puede ser suministrado mediante aspirador.</t>
  </si>
  <si>
    <t>• Ventilador mecánico con especificaciones técnicas para uso domiciliario.</t>
  </si>
  <si>
    <t>Cumple con los criterios que le sean aplicables de todos los servicios  y adicionalmente, cuenta con</t>
  </si>
  <si>
    <t>44.1</t>
  </si>
  <si>
    <t>• Oxígeno medicinal portátil.</t>
  </si>
  <si>
    <t>44.2</t>
  </si>
  <si>
    <t>44.3</t>
  </si>
  <si>
    <t>• Medicamentos, de acuerdo con inventario establecido para uso en la atención en casa</t>
  </si>
  <si>
    <t>• Ronda médica diaria de evolución de pacientes, aplica para la modalidad intramural.</t>
  </si>
  <si>
    <t>• Entrega de turno por parte de enfermería y de medicina, aplica para la modalidad intramural.</t>
  </si>
  <si>
    <t>46.6</t>
  </si>
  <si>
    <t>46.7</t>
  </si>
  <si>
    <t>46.8</t>
  </si>
  <si>
    <t>• Toma de muestras de laboratorio clínico.</t>
  </si>
  <si>
    <t>46.9</t>
  </si>
  <si>
    <t>46.10</t>
  </si>
  <si>
    <t>46.11</t>
  </si>
  <si>
    <t>• Indicaciones de autocuidado de la salud.</t>
  </si>
  <si>
    <t>46.12</t>
  </si>
  <si>
    <t>• Manejo de nutrición enteral y parenteral para los pacientes.</t>
  </si>
  <si>
    <t>46.13</t>
  </si>
  <si>
    <t>• Ingreso y egreso de pacientes.</t>
  </si>
  <si>
    <t>46.14</t>
  </si>
  <si>
    <t>• Seguimiento por profesional de la medicina general y especializada.</t>
  </si>
  <si>
    <t>46.15</t>
  </si>
  <si>
    <t>• Información a usuarios de la atención en salud.</t>
  </si>
  <si>
    <t>46.16</t>
  </si>
  <si>
    <t>• Actividades de rehabilitación (fisioterapia, terapia ocupacional, terapia respiratoria, terapia del lenguaje, entre otras)</t>
  </si>
  <si>
    <t>46.17</t>
  </si>
  <si>
    <t>• Manejo del dolor y cuidado paliativo.</t>
  </si>
  <si>
    <t>46.18</t>
  </si>
  <si>
    <t>• Manejo de pacientes con trastornos del desarrollo intelectual que incluye:</t>
  </si>
  <si>
    <t>46.18.1</t>
  </si>
  <si>
    <t>• Mecanismos de protección contra elementos o infraestructura potencialmente riesgosos para el paciente.</t>
  </si>
  <si>
    <t>46.18.2</t>
  </si>
  <si>
    <t>• Supervisión permanente por parte del talento humano en salud.</t>
  </si>
  <si>
    <t>Para el servicio de hospitalización del paciente crónico sin ventilador en modalidad extramural domiciliaria telemedicina – prestador remisor - categoría telexperticia y categoría telemonitoreo, adicionalmente cuenta con la siguiente información documenta</t>
  </si>
  <si>
    <t>47.1</t>
  </si>
  <si>
    <t>• Criterios de inclusión de pacientes para la modalidad domiciliaria, que incluya:</t>
  </si>
  <si>
    <t>47.1.1</t>
  </si>
  <si>
    <t>• Valoración de las condiciones de accesibilidad al domicilio.</t>
  </si>
  <si>
    <t>47.1.2</t>
  </si>
  <si>
    <t>• Verificación de la existencia de nevera en el domicilio del paciente, cuando los medicamentos requieran cadena de frío.</t>
  </si>
  <si>
    <t>47.1.3</t>
  </si>
  <si>
    <t>• Condición clínica del paciente para el ingreso al programa.</t>
  </si>
  <si>
    <t>47.1.4</t>
  </si>
  <si>
    <t>• Egreso del paciente.</t>
  </si>
  <si>
    <t>47.1.5</t>
  </si>
  <si>
    <t>• Manejo de medicamentos en el domicilio.</t>
  </si>
  <si>
    <t>47.1.6</t>
  </si>
  <si>
    <t>• Entrenamiento y capacitación al paciente, familia y cuidador, que incluya:</t>
  </si>
  <si>
    <t>47.1.6.1</t>
  </si>
  <si>
    <t>• Manejo de asepsia y antisepsia en el domicilio.</t>
  </si>
  <si>
    <t>47.1.6.2</t>
  </si>
  <si>
    <t>• Manejo de residuos.</t>
  </si>
  <si>
    <t>47.1.6.3</t>
  </si>
  <si>
    <t>• Uso y almacenamiento de medicamentos y dispositivos médicos.</t>
  </si>
  <si>
    <t>47.2</t>
  </si>
  <si>
    <t>• Mecanismo de respuesta en caso de falla del ventilador, cuando oferte el servicio de hospitalización del paciente crónico con ventilador.</t>
  </si>
  <si>
    <t>Modalidades intramural, telemedicina – prestador remisor - categoría telexperticia y categoría telemonitoreo</t>
  </si>
  <si>
    <t>Modalidad extramural domiciliaria, prestador remisor - categoría telexperticia y categoría telemonitoreo</t>
  </si>
  <si>
    <t>Adicional a lo definido para todos los servicios, se cuenta con los siguientes registros:</t>
  </si>
  <si>
    <t>• Instrumento de valoración de criterios de inclusión al servicio.</t>
  </si>
  <si>
    <t>• Valoración de ingreso y egreso.</t>
  </si>
  <si>
    <t>• Registro de referencia y contra referencia, cuando aplique.</t>
  </si>
  <si>
    <t>• Plan de cuidado de enfermería.</t>
  </si>
  <si>
    <t>Cumple con los criterios que le sean aplicables de todos los servicios y adicionalmente tiene disponibilidad de:</t>
  </si>
  <si>
    <t>52.5</t>
  </si>
  <si>
    <t>• Servicio de hospitalización</t>
  </si>
  <si>
    <t>RESULTADO POR ESTÁNDAR
HOSPITALIZACIÓN PACIENTE CRÓNICO</t>
  </si>
  <si>
    <t>CUIDADO BÁSICO NEONATAL 
AUTOEVALUACIÓN DE CAPACIDAD TECNOLÓGICA Y CIENTÍFICA DEL SSFM</t>
  </si>
  <si>
    <t>Modalidad intramural y telemedicina - prestador remisor</t>
  </si>
  <si>
    <t>11.4.3</t>
  </si>
  <si>
    <t>Cumple con los criterios que le sean aplicables de todos los servicios y adicionalmente, cuenta con auxiliar de enfermería.</t>
  </si>
  <si>
    <t>• Profesional de la medicina con constancia de acciones de formación continua en atención del paciente neonatal.</t>
  </si>
  <si>
    <t>• Profesional de la enfermería con constancia de acciones de formación continua en atención del paciente neonatal.</t>
  </si>
  <si>
    <t>• Ambiente a manera de filtro, para acceso del talento humano en salud y visitantes, con lavamanos y área de casilleros.</t>
  </si>
  <si>
    <t>• Ambiente o área para brindar información a familiares.</t>
  </si>
  <si>
    <t>• Área de incubadoras o cunas (4 m2), señalizado y de circulación restringida solo para personal autorizado.</t>
  </si>
  <si>
    <t>Disponibilidad en el servicio de lavamanos</t>
  </si>
  <si>
    <t>Los anteriores ambientes o áreas pueden ser compartidos entre los servicios de cuidado básico, intermedio e intensivo neonatal</t>
  </si>
  <si>
    <t>Las puertas de acceso al servicio deben permitir el paso y giro de incubadoras y cunas</t>
  </si>
  <si>
    <t>Disponibilidad de ambiente para extracción de leche materna y preparación de fórmulas artificiales</t>
  </si>
  <si>
    <t>Modalidad telemedicina – prestador referencia</t>
  </si>
  <si>
    <t>Cumple con los criterios que le sean aplicables de todos los servicios y adicionalmente por cada paciente cuenta con:</t>
  </si>
  <si>
    <t>• Incubadora abierta o cuna para recién nacido.</t>
  </si>
  <si>
    <t>• Silla para el acompañante.</t>
  </si>
  <si>
    <t>• Fonendoscopio neonatal.</t>
  </si>
  <si>
    <t>• Tensiómetro neonatal (cuando no esté incluido en el monitor de signos vitales).</t>
  </si>
  <si>
    <t>• Monitor de signos vitales que incluya frecuencia cardiaca, respiratoria, tensión arterial no invasiva y saturación de oxígeno, con accesorios neonatales.</t>
  </si>
  <si>
    <t>• Oxímetro con sensor neonatal (cuando no esté incluido en el monitor de signos vitales).</t>
  </si>
  <si>
    <t>• Resucitador pulmonar manual neonatal.</t>
  </si>
  <si>
    <t>• Monitor neonatal de transporte.</t>
  </si>
  <si>
    <t>12.10</t>
  </si>
  <si>
    <t>• Incubadora neonatal de transporte</t>
  </si>
  <si>
    <t>12.11</t>
  </si>
  <si>
    <t>•  Ventilador neonatal de transporte</t>
  </si>
  <si>
    <t>12.12</t>
  </si>
  <si>
    <t>•  Lámpara de fototerapia</t>
  </si>
  <si>
    <t>12.13</t>
  </si>
  <si>
    <t>•  Báscula para bebés.</t>
  </si>
  <si>
    <t>12.14</t>
  </si>
  <si>
    <t>•  Tallímetro – infantómetro.</t>
  </si>
  <si>
    <t>12.15</t>
  </si>
  <si>
    <t>•  Cinta métrica.</t>
  </si>
  <si>
    <t>12.16</t>
  </si>
  <si>
    <t>•  Pesa pañales.</t>
  </si>
  <si>
    <t>12.17</t>
  </si>
  <si>
    <t>• Electrocardiógrafo, que permita su impresión, si no está incluida en el monitor de signos vitales.</t>
  </si>
  <si>
    <t>12.18</t>
  </si>
  <si>
    <t>12.19</t>
  </si>
  <si>
    <t>12.20</t>
  </si>
  <si>
    <t>• Succión. Puede ser suministrado mediante sistema de vacío o mediante aspirador</t>
  </si>
  <si>
    <t>Cumple con los criterios que le sean aplicables de todos los servicios, y adicionalmente cuenta con oxígeno medicinal.</t>
  </si>
  <si>
    <t>Cumple con los criterios que le sean aplicables de todos los servicios, y adicionalmente, cuenta con la siguiente información documentada:</t>
  </si>
  <si>
    <t>15.8</t>
  </si>
  <si>
    <t>15.9</t>
  </si>
  <si>
    <t>15.10</t>
  </si>
  <si>
    <t>15.11</t>
  </si>
  <si>
    <t>• Indicaciones del cuidado de la salud al familiar o responsable.</t>
  </si>
  <si>
    <t>15.12</t>
  </si>
  <si>
    <t>• Transporte del recién nacido.</t>
  </si>
  <si>
    <t>15.13</t>
  </si>
  <si>
    <t>• Manejo de líquidos y electrolitos y alteración de los mismos.</t>
  </si>
  <si>
    <t>15.14</t>
  </si>
  <si>
    <t>• Prevención de la retinopatía del recién nacido.</t>
  </si>
  <si>
    <t>15.15</t>
  </si>
  <si>
    <t>• Remisión del prematuro al seguimiento en programa canguro.</t>
  </si>
  <si>
    <t>Modalidades intramural y telemedicina - prestador remisor - prestador de referencia</t>
  </si>
  <si>
    <t>Cumple con los criterios que le sean aplicables de todos los servicios y adicionalmente en disponibilidad:</t>
  </si>
  <si>
    <t>• Servicio de cuidado intermedio neonatal.</t>
  </si>
  <si>
    <t>• Servicios de apoyo hospitalario (lavandería y vigilancia).</t>
  </si>
  <si>
    <t>Modalidad telemedicina - prestador remisor - prestador referencia</t>
  </si>
  <si>
    <t xml:space="preserve">RESULTADO POR ESTÁNDAR
CUIDADO BÁSICO NEONATAL </t>
  </si>
  <si>
    <t>QUIMIOTERAPIA
AUTOEVALUACIÓN DE CAPACIDAD TECNOLÓGICA Y CIENTÍFICA DEL SSFM</t>
  </si>
  <si>
    <t>11.3.7</t>
  </si>
  <si>
    <t>• Profesional de la enfermería especialista en oncología o profesional de la enfermería con constancia de asistencia en las acciones de formación continua en el cuidado integral del paciente adulto o pediátrico con quimioterapia, según oferta.</t>
  </si>
  <si>
    <t>• Auxiliares de enfermería con constancia de asistencia en las acciones de formación continua en el cuidado integral del paciente adulto o pediátrico con quimioterapia, según oferta.</t>
  </si>
  <si>
    <t>• Químico (a) Farmacéutico (a) con constancia de asistencia en las acciones de formación continua en el cuidado integral del paciente adulto o pediátrico con quimioterapia, según oferta.</t>
  </si>
  <si>
    <t>Disponibilidad de: Profesional de la medicina especialista en oncología o especialista en hemato-oncología o especialista en hematología, según el tipo de cáncer a tratar</t>
  </si>
  <si>
    <t>Si se ofrecen servicios de oncología pediátrica, el talento humano en salud cuenta con constancia de asistencia en las acciones de formación continua del cuidado del paciente pediátrico con quimioterapia o con patología onco-hematológica a excepción del Profesional de la medicina especialista en pediatría</t>
  </si>
  <si>
    <t>El profesional de la medicina especialista en oncología o especialista en hemato-oncología o especialista en hematología, según el tipo de cáncer a tratar, puede realizar la disponibilidad en la categoría telexperticia sincrónica entre profesionales de la salud de acuerdo con lo definido por El ESM en el estándar de procesos prioritarios</t>
  </si>
  <si>
    <t>• Ambiente de quimioterapia que cuenta con área para casilleros.</t>
  </si>
  <si>
    <t>Área para la administración de medicamentos para paciente adulto, si lo oferta. La distribución de las sillas de quimioterapia dentro del área debe permitir movilización del talento humano, pacientes, usuarios y equipos biomédicos.</t>
  </si>
  <si>
    <t>Área para la administración de medicamentos para paciente pediátrico, si lo oferta. La distribución de las sillas de quimioterapia dentro del área debe permitir movilización del talento humano, pacientes, usuarios y equipos biomédicos.</t>
  </si>
  <si>
    <t>• Salida de oxígeno medicinal por silla o camilla.</t>
  </si>
  <si>
    <t>• Ambiente o área para administración prolongada de quimioterapia.</t>
  </si>
  <si>
    <t>• Área o ambiente de trabajo limpio</t>
  </si>
  <si>
    <t>• Área de recuperación, que puede ser la misma silla de tratamiento.</t>
  </si>
  <si>
    <t>• La sala de quimioterapia cuenta con:</t>
  </si>
  <si>
    <t>10.1.1</t>
  </si>
  <si>
    <t>• Silla reclinable escualizable de material que permita procesos de limpieza y desinfección.</t>
  </si>
  <si>
    <t xml:space="preserve">                                                                                                                                                                                                                                                                                                                                                                                                                                                                                                                                                                                                                                                                                                                                                                                  </t>
  </si>
  <si>
    <t>10.1.2</t>
  </si>
  <si>
    <t>• Cama hospitalaria para los pacientes que la requieran por su estado de salud o administración prolongada de quimioterapia.</t>
  </si>
  <si>
    <t>10.1.3</t>
  </si>
  <si>
    <t>• Bomba de infusión por paciente.</t>
  </si>
  <si>
    <t>10.1.4</t>
  </si>
  <si>
    <t>• Riñonera por paciente</t>
  </si>
  <si>
    <t>10.1.5</t>
  </si>
  <si>
    <t>• Disponibilidad de succión dentro del servicio. Puede ser suministrada mediante sistema de vacío o mediante aspirador adicional al del carro de paro.</t>
  </si>
  <si>
    <t>• Cuando realice preparaciones, mezclas, adecuación y ajuste de concentraciones de dosis de medicamentos citostáticos cuenta con certificado de buenas prácticas de elaboración vigente otorgado por el Invima. Cuando dichas actividades sean realizadas por una central externa, ésta debe contar con dicha certificación y contrato vigente.</t>
  </si>
  <si>
    <t>• Si se prescribe quimioterapia oral o intravenosa, cuenta con los siguientes requisitos:</t>
  </si>
  <si>
    <t>12.2.1</t>
  </si>
  <si>
    <t>• La ESM que prescribe el tratamiento realiza la dispensación de los medicamentos al paciente en dosis unitaria directamente por cada ciclo.</t>
  </si>
  <si>
    <t>12.2.2</t>
  </si>
  <si>
    <t>• Los medicamentos oncológicos de uso endovenoso se dispensan y administran por la ESM que atiende al paciente.</t>
  </si>
  <si>
    <t>12.2.3</t>
  </si>
  <si>
    <t>• Cuenta con embalajes que garantizan la integridad de los medicamentos y eviten su fácil ruptura.</t>
  </si>
  <si>
    <t>12.2.4</t>
  </si>
  <si>
    <t>• Los medicamentos se identifican, como material peligroso o de alto riesgo.</t>
  </si>
  <si>
    <t>12.2.5</t>
  </si>
  <si>
    <t>• Los medicamentos preparados y no preparados se transportan de modo que su integridad no se deteriore, se mantengan las condiciones de almacenaje, cadena de frio, se protejan contra hurto, se conserve su identificación y se evite la contaminación, exposición a microorganismos o plagas o confusión con otros productos. Además, es realizado por personal entrenado en su manipulación.</t>
  </si>
  <si>
    <t>12.2.6</t>
  </si>
  <si>
    <t>• Los medicamentos no pueden ser transportados por los pacientes.</t>
  </si>
  <si>
    <t>• Equipos de venoclisis por paciente.</t>
  </si>
  <si>
    <t>• Kit de derrame de citostáticos.</t>
  </si>
  <si>
    <t>Modalidades Intramural, telemedicina - prestador remisor</t>
  </si>
  <si>
    <t>• Recomendaciones para el tratamiento con quimioterapia.</t>
  </si>
  <si>
    <t>• Manejo y uso de los medicamentos.</t>
  </si>
  <si>
    <t>• Manejo de las principales complicaciones causadas por los medicamentos utilizados en el servicio.</t>
  </si>
  <si>
    <t>• Comunicación al paciente, su familia o cuidador, acerca del tratamiento requerido, que incluye:</t>
  </si>
  <si>
    <t>14.4.1</t>
  </si>
  <si>
    <t>• Información de los medicamentos y sus efectos.</t>
  </si>
  <si>
    <t>14.4.2</t>
  </si>
  <si>
    <t>• Complicaciones, qué hacer cuando se presenten y como evitarlas.</t>
  </si>
  <si>
    <t>14.4.3</t>
  </si>
  <si>
    <t>• Condiciones de almacenamiento y vía de administración de la quimioterapia.</t>
  </si>
  <si>
    <t>14.4.4</t>
  </si>
  <si>
    <t>• Disposición final de los medicamentos no utilizados durante el tratamiento y los sobrantes de los mismos.</t>
  </si>
  <si>
    <t>• Medidas de bioseguridad para el manejo de medicamentos citostáticos y conservación de cadena frío según lo establecido por el fabricante.</t>
  </si>
  <si>
    <t>• El ESM realiza el seguimiento del paciente a través del equipo de salud requerido, de acuerdo con la condición clínica del paciente.</t>
  </si>
  <si>
    <t>• Prescripciones u órdenes médicas que contengan la siguiente información:</t>
  </si>
  <si>
    <t>16.1.1</t>
  </si>
  <si>
    <t>• Ciudad y fecha de la prescripción</t>
  </si>
  <si>
    <t>16.1.2</t>
  </si>
  <si>
    <t>• Nombre del paciente</t>
  </si>
  <si>
    <t>16.1.3</t>
  </si>
  <si>
    <t>• Número de historia clínica</t>
  </si>
  <si>
    <t>16.1.4</t>
  </si>
  <si>
    <t>• Peso</t>
  </si>
  <si>
    <t>16.1.5</t>
  </si>
  <si>
    <t>• Talla</t>
  </si>
  <si>
    <t>16.1.6</t>
  </si>
  <si>
    <t>• Superficie corporal</t>
  </si>
  <si>
    <t>16.1.7</t>
  </si>
  <si>
    <t>• Ciclo de tratamiento</t>
  </si>
  <si>
    <t>16.1.8</t>
  </si>
  <si>
    <t>• Localización del paciente en la ESM, cuando esté hospitalizado.</t>
  </si>
  <si>
    <t>16.1.9</t>
  </si>
  <si>
    <t>• Datos de ubicación del paciente.</t>
  </si>
  <si>
    <t>16.1.10</t>
  </si>
  <si>
    <t>• Denominación común internacional de los medicamentos.</t>
  </si>
  <si>
    <t>16.1.11</t>
  </si>
  <si>
    <t>16.1.12</t>
  </si>
  <si>
    <t>• Dosis teórica del esquema y dosis resultante para el paciente.</t>
  </si>
  <si>
    <t>16.1.13</t>
  </si>
  <si>
    <t>• Dosis ajustada en función de parámetros farmacocinéticos.</t>
  </si>
  <si>
    <t>16.1.14</t>
  </si>
  <si>
    <t>• Vía de administración.</t>
  </si>
  <si>
    <t>16.1.15</t>
  </si>
  <si>
    <t>• Vehículo a utilizar.</t>
  </si>
  <si>
    <t>16.1.16</t>
  </si>
  <si>
    <t>• Volumen final de la solución preparada.</t>
  </si>
  <si>
    <t>16.1.17</t>
  </si>
  <si>
    <t>• Duración del tratamiento.</t>
  </si>
  <si>
    <t>16.1.18</t>
  </si>
  <si>
    <t>• Nombre y firma del Profesional de medicina.</t>
  </si>
  <si>
    <t>16.1.19</t>
  </si>
  <si>
    <t>• Número de registro médico.</t>
  </si>
  <si>
    <t>• Registro de administración de quimioterapia.</t>
  </si>
  <si>
    <t>Modalidad Intramural</t>
  </si>
  <si>
    <t>Cumple con los criterios que le sean aplicables de todos los servicios y adicionalmente cuenta con servicio farmacéutico de alta complejidad.</t>
  </si>
  <si>
    <t>Modalidad telemedicina – prestador remisor- prestador de referencia</t>
  </si>
  <si>
    <t>RESULTADO POR ESTÁNDAR
QUIMIOTERAPIA</t>
  </si>
  <si>
    <t>CUIDADO INTERMEDIO NEONATAL 
AUTOEVALUACIÓN DE CAPACIDAD TECNOLÓGICA Y CIENTÍFICA DEL SSFM</t>
  </si>
  <si>
    <t>11.4.4</t>
  </si>
  <si>
    <t>• Profesional de la medicina especialista en pediatría.</t>
  </si>
  <si>
    <t>• Profesional de la medicina especialista en neonatología.</t>
  </si>
  <si>
    <t>• Profesional de terapia respiratoria o fisioterapia.</t>
  </si>
  <si>
    <t>Todo el personal mencionado cuenta con constancia de asistencia en las acciones de formación continua para la atención del neonato, a excepción de los profesionales especialistas en neonatología</t>
  </si>
  <si>
    <t>El profesional de salud puede hacer uso de la categoría telexperticia sincrónica entre profesionales de la salud de acuerdo con lo definido por El ESM en el estándar de procesos prioritarios</t>
  </si>
  <si>
    <t>Profesional de la medicina especialista en neonatología, puede realizar la disponibilidad en la categoría telexperticia sincrónica entre profesionales de la salud de acuerdo con lo definido por El ESM en el estándar de procesos prioritarios.</t>
  </si>
  <si>
    <t>• Área de incubadoras o cunas (4 m2), señalizado y de circulación restringida solo para personal autorizado, que cuenta con:</t>
  </si>
  <si>
    <t>7.4.1</t>
  </si>
  <si>
    <t xml:space="preserve">• Sistema de vacío por incubadora o cuna. </t>
  </si>
  <si>
    <t>7.4.2</t>
  </si>
  <si>
    <t>• Oxigeno medicinal por incubadora o cuna</t>
  </si>
  <si>
    <t>• Disponibilidad en el servicio de lavamanos</t>
  </si>
  <si>
    <t>Las puertas de acceso al servicio deben permitir el paso y giro de incubadoras y cunas.</t>
  </si>
  <si>
    <t>Disponibilidad de ambiente para extracción de leche materna y preparación de fórmulas artificiales.</t>
  </si>
  <si>
    <t>• Incubadora cerrada o cuna para recién nacido.</t>
  </si>
  <si>
    <t>• Monitor de signos vitales que incluya frecuencia cardiaca, respiratoria y tensión arterial no invasiva y saturación de oxígeno con accesorios neonatales.</t>
  </si>
  <si>
    <t>• Oxímetro, cuando no esté incluido en el monitor de signos vitales.</t>
  </si>
  <si>
    <t>• Resucitador pulmonar manual neonatal</t>
  </si>
  <si>
    <t>• Monitor de transporte con accesorios neonatales.</t>
  </si>
  <si>
    <t>• Incubadora de transporte.</t>
  </si>
  <si>
    <t>• Ventilador neonatal de transporte que cuenta mínimo con:</t>
  </si>
  <si>
    <t>13.6.1</t>
  </si>
  <si>
    <t>• Sistemas de presión positiva continua en vía aérea (CPAP).</t>
  </si>
  <si>
    <t>13.6.2</t>
  </si>
  <si>
    <t>• Humidificador con control de temperatura.</t>
  </si>
  <si>
    <t>13.6.3</t>
  </si>
  <si>
    <t>• Oxígeno medicinal</t>
  </si>
  <si>
    <t>13.6.4</t>
  </si>
  <si>
    <t>• Mezclador de gases medicinales</t>
  </si>
  <si>
    <t>13.6.5</t>
  </si>
  <si>
    <t>• Sistema de alarmas audibles y visuales.</t>
  </si>
  <si>
    <t>13.6.6</t>
  </si>
  <si>
    <t>13.7</t>
  </si>
  <si>
    <t>• Lámpara de fototerapia.</t>
  </si>
  <si>
    <t>13.8</t>
  </si>
  <si>
    <t>• Báscula para bebés.</t>
  </si>
  <si>
    <t>13.9</t>
  </si>
  <si>
    <t>• Tallímetro o infantometro.</t>
  </si>
  <si>
    <t>13.10</t>
  </si>
  <si>
    <t>13.11</t>
  </si>
  <si>
    <t>• Pesa pañales.</t>
  </si>
  <si>
    <t>13.12</t>
  </si>
  <si>
    <t>• Electrocardiografía neonatal con tres derivaciones, que permita su impresión, si no está incluida en el monitor de signos vitales.</t>
  </si>
  <si>
    <t>13.13</t>
  </si>
  <si>
    <t>13.14</t>
  </si>
  <si>
    <t>• Bomba de infusión de jeringa.</t>
  </si>
  <si>
    <t>13.15</t>
  </si>
  <si>
    <t>• Incubadora abierta.</t>
  </si>
  <si>
    <t>Cumple con los criterios que le sean aplicables de todos los servicios y adicionalmente cuenta con oxígeno medicinal</t>
  </si>
  <si>
    <t>16.10</t>
  </si>
  <si>
    <t>16.11</t>
  </si>
  <si>
    <t>16.12</t>
  </si>
  <si>
    <t>16.13</t>
  </si>
  <si>
    <t>16.14</t>
  </si>
  <si>
    <t>16.15</t>
  </si>
  <si>
    <t>16.16</t>
  </si>
  <si>
    <t>16.17</t>
  </si>
  <si>
    <t>• Manejo del prematuro.</t>
  </si>
  <si>
    <t>16.18</t>
  </si>
  <si>
    <t>• Manejo de síndrome de dificultad respiratoria.</t>
  </si>
  <si>
    <t>16.19</t>
  </si>
  <si>
    <t>• Manejo de brotes de infección.</t>
  </si>
  <si>
    <t>16.20</t>
  </si>
  <si>
    <t>• Administración de sangre y derivados.</t>
  </si>
  <si>
    <t>16.21</t>
  </si>
  <si>
    <t>• Prevención de infecciones del torrente sanguíneo (bacteriemias) asociadas al uso de dispositivos intravasculares (catéteres centrales y periféricos).</t>
  </si>
  <si>
    <t>16.22</t>
  </si>
  <si>
    <t>• Reanimación del recién nacido.</t>
  </si>
  <si>
    <t>Modalidades intramural y telemedicina prestador remisor – prestador de referencia</t>
  </si>
  <si>
    <t>• Servicio de cuidado básico neonatal.</t>
  </si>
  <si>
    <t>• Servicio de cuidado intensivo neonatal.</t>
  </si>
  <si>
    <t>• Servicio de transporte asistencial en complejidad mediana.</t>
  </si>
  <si>
    <t>• Servicios de apoyo (lavandería y vigilancia).</t>
  </si>
  <si>
    <t xml:space="preserve">RESULTADO POR ESTÁNDAR
CUIDADO INTERMEDIO NEONATAL </t>
  </si>
  <si>
    <t>CUIDADO INTENSIVO NEONATAL 
AUTOEVALUACIÓN DE CAPACIDAD TECNOLÓGICA Y CIENTÍFICA DEL SSFM</t>
  </si>
  <si>
    <t>11.4.5</t>
  </si>
  <si>
    <t>• Profesional de la enfermería especialista en cuidado intensivo neonatal o con constancia de asistencia en las acciones de formación continua para la atención al paciente de cuidado intensivo neonatal.</t>
  </si>
  <si>
    <t>• Auxiliar de enfermería</t>
  </si>
  <si>
    <t>• Profesional de la medicina especialista en neonatología, con permanencia mínima de 6 horas por cada 24 horas.</t>
  </si>
  <si>
    <t>• Profesional de la medicina especialista en oftalmología.</t>
  </si>
  <si>
    <t>• Profesional de la medicina especialista en cardiología.</t>
  </si>
  <si>
    <t>• Profesional de la medicina especialista en cirugía pediátrica.</t>
  </si>
  <si>
    <t>Todo el talento humano en salud cuenta con constancia de asistencia en las acciones de formación continua para la atención del paciente de cuidado intensivo neonatal, a excepción de los profesionales especialistas en neonatología</t>
  </si>
  <si>
    <t>El profesional de salud puede hacer uso de la categoría telexperticia sincrónica entre profesionales de la salud de acuerdo con lo definido por El ESM en el estándar de procesos prioritarios.</t>
  </si>
  <si>
    <t>Profesional de la medicina especialista en neonatología, cuando esté en disponibilidad y no se requiera su permanencia, puede hacer uso de la categoría telexperticia sincrónica, entre profesionales de la salud de acuerdo con lo definido por El ESM en el estándar de procesos prioritarios.</t>
  </si>
  <si>
    <t>El profesional de la medicina especialista en oftalmología, cardiología y cirugía pediátrica pueden realizar la disponibilidad en la categoría telexperticia sincrónica entre profesionales de la salud de acuerdo con lo definido por El ESM en el estándar de procesos prioritarios.</t>
  </si>
  <si>
    <t>• Oxigeno medicinal por incubadora o cuna.</t>
  </si>
  <si>
    <t>Los anteriores ambientes o áreas pueden ser compartidos entre los servicios de cuidado básico, intermedio e intensivo neonatal.</t>
  </si>
  <si>
    <t>• Incubadora cerrada que cuenta mínimo con:</t>
  </si>
  <si>
    <t>• Doble pared</t>
  </si>
  <si>
    <t>• Controles de temperatura para aire y piel</t>
  </si>
  <si>
    <t>• Control de humedad.</t>
  </si>
  <si>
    <t>• Sensor de piel.</t>
  </si>
  <si>
    <t>• Ventilador neonatal que cuenta mínimo con:</t>
  </si>
  <si>
    <t>• Sistemas de presión positiva continua en vía aérea (CPAP) o dispositivos para ventilación mecánica no invasiva.</t>
  </si>
  <si>
    <t>• Aire medicinal</t>
  </si>
  <si>
    <t>14.2.6</t>
  </si>
  <si>
    <t>• Batería.</t>
  </si>
  <si>
    <t>• Mínimo dos puntos de consumo de oxígeno medicinal.</t>
  </si>
  <si>
    <t>• Flujómetro.</t>
  </si>
  <si>
    <t>• Resucitador pulmonar manual neonatal con control de presión</t>
  </si>
  <si>
    <t>• Monitor de signos vitales que incluya frecuencia cardíaca, respiratoria, tensión arterial no invasiva y saturación de oxígeno, con accesorios neonatales y batería.</t>
  </si>
  <si>
    <t>• Fonendoscopio neonatal</t>
  </si>
  <si>
    <t>• Silla para el acompañante</t>
  </si>
  <si>
    <t>• Monitor de la estación central del equipo de monitorización del paciente con alarmas visibles y audibles, en los casos en los cuales no existe control visual permanente.</t>
  </si>
  <si>
    <t>• Monitor de signos vitales de transporte.</t>
  </si>
  <si>
    <t>• Ventilador neonatal de transporte</t>
  </si>
  <si>
    <t>• Ventilador neonatal de alta frecuencia, si el ventilador convencional no cuenta con estas especificaciones.</t>
  </si>
  <si>
    <t>• Incubadora de transporte</t>
  </si>
  <si>
    <t>• Monitor de signos vitales con presión invasiva</t>
  </si>
  <si>
    <t>• Lámpara de fototerapia</t>
  </si>
  <si>
    <t xml:space="preserve">• Equipo de órganos. </t>
  </si>
  <si>
    <t>• Bomba de infusión de jeringa</t>
  </si>
  <si>
    <t>15.16</t>
  </si>
  <si>
    <t>15.17</t>
  </si>
  <si>
    <t>• Pesa pañales</t>
  </si>
  <si>
    <t>Disponibilidad de equipo de rayos X portátil.</t>
  </si>
  <si>
    <t>Cumple con los criterios que le sean aplicables de todos los servicios y adicionalmente cuenta con oxígeno medicinal.</t>
  </si>
  <si>
    <t>20.8</t>
  </si>
  <si>
    <t>20.9</t>
  </si>
  <si>
    <t>20.10</t>
  </si>
  <si>
    <t>20.11</t>
  </si>
  <si>
    <t>20.12</t>
  </si>
  <si>
    <t>20.13</t>
  </si>
  <si>
    <t>20.14</t>
  </si>
  <si>
    <t>20.15</t>
  </si>
  <si>
    <t>20.16</t>
  </si>
  <si>
    <t>20.17</t>
  </si>
  <si>
    <t>20.18</t>
  </si>
  <si>
    <t>20.19</t>
  </si>
  <si>
    <t>20.20</t>
  </si>
  <si>
    <t>20.21</t>
  </si>
  <si>
    <t>20.22</t>
  </si>
  <si>
    <t>• Manejo de convulsiones.</t>
  </si>
  <si>
    <t>20.23</t>
  </si>
  <si>
    <t>• Principales causas de internación en el servicio.</t>
  </si>
  <si>
    <t>20.24</t>
  </si>
  <si>
    <t>• Manejo de ductus arterioso persistente.</t>
  </si>
  <si>
    <t>20.25</t>
  </si>
  <si>
    <t>• Manejo de enterocolitis.</t>
  </si>
  <si>
    <t>20.26</t>
  </si>
  <si>
    <t>• Manejo de hipoglicemia e hiperglicemia.</t>
  </si>
  <si>
    <t>20.27</t>
  </si>
  <si>
    <t>• Manejo de ictericia.</t>
  </si>
  <si>
    <t>20.28</t>
  </si>
  <si>
    <t>• Manejo de policitemia.</t>
  </si>
  <si>
    <t>20.29</t>
  </si>
  <si>
    <t>• Nutrición enteral y parenteral.</t>
  </si>
  <si>
    <t>20.30</t>
  </si>
  <si>
    <t>• Manejo de neonatos producto de partos con ruptura prematura o prolongada de membranas.</t>
  </si>
  <si>
    <t>20.31</t>
  </si>
  <si>
    <t>• Manejo de cardiopatías congénitas.</t>
  </si>
  <si>
    <t>20.32</t>
  </si>
  <si>
    <t>• Ventilación mecánica.</t>
  </si>
  <si>
    <t>20.33</t>
  </si>
  <si>
    <t>• Uso de surfactante pulmonar.</t>
  </si>
  <si>
    <t>20.34</t>
  </si>
  <si>
    <t>• Monitorización del gasto cardiaco, cuando se manejen pacientes de posoperatorio de cirugía cardiaca.</t>
  </si>
  <si>
    <t>20.35</t>
  </si>
  <si>
    <t>• Evaluación oftalmológica de retinopatía del prematuro.</t>
  </si>
  <si>
    <t>20.36</t>
  </si>
  <si>
    <t>• Reanimación del neonato.</t>
  </si>
  <si>
    <t>20.37</t>
  </si>
  <si>
    <t>• Cribado neonatal</t>
  </si>
  <si>
    <t>• Servicio de cirugía, para la atención de paciente pediátrico.</t>
  </si>
  <si>
    <t>22.7</t>
  </si>
  <si>
    <t>• Servicio de imágenes diagnósticas</t>
  </si>
  <si>
    <t>Modalidad telemedicina - prestador remisor - prestador de referencia</t>
  </si>
  <si>
    <t xml:space="preserve">RESULTADO POR ESTÁNDAR
CUIDADO INTENSIVO NEONATAL </t>
  </si>
  <si>
    <t>CUIDADO INTERMEDIO PEDIÁTRICO 
AUTOEVALUACIÓN DE CAPACIDAD TECNOLÓGICA Y CIENTÍFICA DEL SSFM</t>
  </si>
  <si>
    <t>11.4.6</t>
  </si>
  <si>
    <t>• Profesional de la medicina con especialidad en pediatría.</t>
  </si>
  <si>
    <t>• Profesional de la medicina especialista en cuidado intensivo pediátrico.</t>
  </si>
  <si>
    <t>• Profesional de terapia respiratoria o de fisioterapia.</t>
  </si>
  <si>
    <t>Todo el talento humano en salud cuenta con constancia de asistencia en las acciones de formación continua en atención del paciente de cuidado intermedio pediátrico con excepción del profesional especialista en cuidado intensivo pediátrico</t>
  </si>
  <si>
    <t>Profesional de la medicina especialista en cuidado intensivo pediátrico, puede realizar la disponibilidad en la categoría telexperticia sincrónica entre profesionales de la salud de acuerdo con lo definido por El ESM en el estándar de procesos prioritarios.</t>
  </si>
  <si>
    <t>• Ambiente de cubículos por cunas (4 m2), o camas (8 m2), señalizado y de circulación restringida solo para personal autorizado, con:</t>
  </si>
  <si>
    <t>• Salida de oxígeno medicinal por cuna o cama</t>
  </si>
  <si>
    <t>• Salida de aire medicinal por cuna o cama.</t>
  </si>
  <si>
    <t>7.4.3</t>
  </si>
  <si>
    <t>• Sistema de vacío por cuna o cama.</t>
  </si>
  <si>
    <t>• Lavamanos, que puede ser compartido entre varios cubículos.</t>
  </si>
  <si>
    <t>Los anteriores ambientes pueden ser compartidos entre los servicios de cuidado intermedio e intensivo pediátricos</t>
  </si>
  <si>
    <t>Las puertas de acceso al servicio deben permitir el paso y giro de cunas o camas.</t>
  </si>
  <si>
    <t>• Ambiente para extracción de leche materna y preparación de fórmulas artificiales.</t>
  </si>
  <si>
    <t>• Ambiente de aislamiento.</t>
  </si>
  <si>
    <t>Cumple con los criterios que le sean aplicables de todos los servicios y adicionalmente por cada cubículo o paciente cuenta con:</t>
  </si>
  <si>
    <t>• Cuna o cama hospitalaria de dos o tres planos de acuerdo con el tipo de servicio ofrecido.</t>
  </si>
  <si>
    <t>• Monitor de signos vitales con trazado electrocardiográfico, presión no invasiva y saturación de oxígeno. Con accesorios pediátricos.</t>
  </si>
  <si>
    <t>• Oxímetro con sensor pediátrico, cuando no esté incluido en el monitor.</t>
  </si>
  <si>
    <t>• Tensiómetro por cada paciente cuando no esté incluido en el monitor.</t>
  </si>
  <si>
    <t>• Fonendoscopio pediátrico o adulto por cada paciente.</t>
  </si>
  <si>
    <t>• Resucitador pulmonar manual pediátrico por cada paciente.</t>
  </si>
  <si>
    <t>Disponibilidad en el servicio:</t>
  </si>
  <si>
    <t>• Monitor de signos vitales de transporte con accesorios pediátrico.</t>
  </si>
  <si>
    <t>• Oxígeno medicina portátil</t>
  </si>
  <si>
    <t>• Aspirador</t>
  </si>
  <si>
    <t>• Ventilador de transporte</t>
  </si>
  <si>
    <t>• Electrocardiógrafo</t>
  </si>
  <si>
    <t>17.5</t>
  </si>
  <si>
    <t>17.6</t>
  </si>
  <si>
    <t>17.7</t>
  </si>
  <si>
    <t>17.8</t>
  </si>
  <si>
    <t>17.9</t>
  </si>
  <si>
    <t>17.10</t>
  </si>
  <si>
    <t>17.11</t>
  </si>
  <si>
    <t>17.12</t>
  </si>
  <si>
    <t>17.13</t>
  </si>
  <si>
    <t>17.14</t>
  </si>
  <si>
    <t>17.15</t>
  </si>
  <si>
    <t>17.16</t>
  </si>
  <si>
    <t>17.17</t>
  </si>
  <si>
    <t>17.18</t>
  </si>
  <si>
    <t>• Inserción de catéteres centrales.</t>
  </si>
  <si>
    <t>17.19</t>
  </si>
  <si>
    <t>• Cambio de líneas Intravenosas (centrales y periféricas)</t>
  </si>
  <si>
    <t>17.20</t>
  </si>
  <si>
    <t>• Alimentación enteral y parenteral.</t>
  </si>
  <si>
    <t>17.21</t>
  </si>
  <si>
    <t>• Punción lumbar.</t>
  </si>
  <si>
    <t>17.22</t>
  </si>
  <si>
    <t>• Cuidados por terapia respiratoria.</t>
  </si>
  <si>
    <t>17.23</t>
  </si>
  <si>
    <t>• Oxigenoterapia.</t>
  </si>
  <si>
    <t>17.24</t>
  </si>
  <si>
    <t>• Medidas para reducir el riesgo de la atención del paciente crítico.</t>
  </si>
  <si>
    <t>17.25</t>
  </si>
  <si>
    <t>• Control de visitas.</t>
  </si>
  <si>
    <t>17.26</t>
  </si>
  <si>
    <t>• Reanimación cardio cerebro pulmonar del paciente pediátrico.</t>
  </si>
  <si>
    <t>Modalidades intramural, telemedicina - prestador remisor – prestador referencia</t>
  </si>
  <si>
    <t>• Servicio de hospitalización, para atención del paciente pediátrico.</t>
  </si>
  <si>
    <t>• Transporte asistencial, en complejidad mediana.</t>
  </si>
  <si>
    <t xml:space="preserve">RESULTADO POR ESTÁNDAR
CUIDADO INTERMEDIO PEDIÁTRICO  </t>
  </si>
  <si>
    <t>CUIDADO INTENSIVO PEDIÁTRICO 
AUTOEVALUACIÓN DE CAPACIDAD TECNOLÓGICA Y CIENTÍFICA DEL SSFM</t>
  </si>
  <si>
    <t>11.4.7</t>
  </si>
  <si>
    <t>• Profesional de la enfermería especialista en cuidado critico o cuidado critico pediátrico o profesional de la enfermería con constancia de asistencia en las acciones de formación continua del control del paciente de cuidado intensivo pediátrico.</t>
  </si>
  <si>
    <t>• Auxiliar de enfermería con constancia de asistencia en acciones de formación continua en asistencia en soporte vital básico</t>
  </si>
  <si>
    <t>• Profesional de la medicina especialista en cuidado intensivo pediátrico, con permanencia mínima de 6 horas por cada 24 horas.</t>
  </si>
  <si>
    <t>• Si oferta atención a pacientes quemados en condición crítica, disponibilidad de especialista en cirugía plástica.</t>
  </si>
  <si>
    <t>• Profesional de la medicina especialista en cardiología pediátrica</t>
  </si>
  <si>
    <t>• Profesional de Psicología.</t>
  </si>
  <si>
    <t>• Profesional de Fonoaudiología.</t>
  </si>
  <si>
    <t>• Profesional de Terapia ocupacional si atiende pacientes quemados en condición crítica.</t>
  </si>
  <si>
    <t>El profesional de la medicina especialista en cuidado intensivo pediátrico cuenta con constancia   de asistencia, en acciones de formación continua de la gestión operativa de la donación de conformidad con las normas que regulen la materia, o aquellas que las adicionen, modifiquen o sustituyan</t>
  </si>
  <si>
    <t>Todo el talento humano en salud cuenta con constancia de asistencia en las acciones de formación continua del paciente de cuidado intensivo pediátrico, a excepción del especialista en cuidado intensivo pediátrico</t>
  </si>
  <si>
    <t>Todo el talento humano en salud cuenta con constancia de asistencia en las acciones de formación continua en atención al paciente quemado, si atiende pacientes quemados en condiciones críticas, a excepción del profesional de la medicina especialista en cirugía plástica</t>
  </si>
  <si>
    <t>Profesional de la medicina especialista en cuidado intensivo pediátrico, cuando esté en disponibilidad y no se requiera su permanencia, puede hacer uso de la categoría telexperticia sincrónica, entre profesionales de la salud de acuerdo con lo definido por El ESM en el estándar de procesos prioritarios</t>
  </si>
  <si>
    <t>El profesional de la medicina especialista en cirugía plástica, cirugía pediátrica, cardiología pediátrica y psicología, pueden realizar la disponibilidad en la categoría telexperticia sincrónica entre profesionales de la salud de acuerdo con lo definido por El ESM en el estándar de procesos prioritarios.</t>
  </si>
  <si>
    <t>• Ambiente a manera de filtro, para acceso del talento humano en salud y visitantes, con  lavamanos y área de casilleros.</t>
  </si>
  <si>
    <t>10.5</t>
  </si>
  <si>
    <t>• Salida de oxígeno medicinal por cuna o cama.</t>
  </si>
  <si>
    <t>10.6</t>
  </si>
  <si>
    <t>10.7</t>
  </si>
  <si>
    <t>Lavamanos, que puede ser compartido entre varios cubículos.</t>
  </si>
  <si>
    <t>Las puertas de acceso al servicio deben permitir el paso y giro de cunas o camas</t>
  </si>
  <si>
    <t>• Ambiente de aislamiento</t>
  </si>
  <si>
    <t>Cuando se oferte atención de paciente pediátrico quemado en condiciones críticas, cuenta con ambiente por cada paciente y sifón tapa ciega</t>
  </si>
  <si>
    <t>• Ventilador pediátrico.</t>
  </si>
  <si>
    <t>Cuando se oferte atención de paciente pediátrico quemado en condiciones críticas, cuenta con la dotación de los elementos y equipos biomédicos, que se requieran de acuerdo con los procedimientos definidos en el estándar de procesos prioritarios</t>
  </si>
  <si>
    <t>• Oxígeno medicinal portátil</t>
  </si>
  <si>
    <t>19.12</t>
  </si>
  <si>
    <t>• Marcapasos</t>
  </si>
  <si>
    <t>19.13</t>
  </si>
  <si>
    <t>• Ecógrafo.</t>
  </si>
  <si>
    <t>19.14</t>
  </si>
  <si>
    <t>• Monitor de signos vitales con presión invasiva, cuando no esté incluida en el monitor de signos vitales de transporte.</t>
  </si>
  <si>
    <t>Cumple con los criterios que le sean aplicables de todos los servicios, y adicionalmente cuenta con oxígeno medicinal</t>
  </si>
  <si>
    <t>23.8</t>
  </si>
  <si>
    <t>23.9</t>
  </si>
  <si>
    <t>23.10</t>
  </si>
  <si>
    <t>23.11</t>
  </si>
  <si>
    <t>23.12</t>
  </si>
  <si>
    <t>23.13</t>
  </si>
  <si>
    <t>23.14</t>
  </si>
  <si>
    <t>23.15</t>
  </si>
  <si>
    <t>23.16</t>
  </si>
  <si>
    <t>23.17</t>
  </si>
  <si>
    <t>23.18</t>
  </si>
  <si>
    <t>23.19</t>
  </si>
  <si>
    <t>23.20</t>
  </si>
  <si>
    <t>23.21</t>
  </si>
  <si>
    <t>23.22</t>
  </si>
  <si>
    <t>23.23</t>
  </si>
  <si>
    <t>23.24</t>
  </si>
  <si>
    <t>23.25</t>
  </si>
  <si>
    <t>23.26</t>
  </si>
  <si>
    <t>• Reanimación cardio cerebro pulmonar del paciente pediátrico</t>
  </si>
  <si>
    <t>23.27</t>
  </si>
  <si>
    <t>• Inserción de marcapaso interno transitorio si la unidad atiende pacientes con patologías cardiovasculares</t>
  </si>
  <si>
    <t>23.28</t>
  </si>
  <si>
    <t>• Toracentesis.</t>
  </si>
  <si>
    <t>23.29</t>
  </si>
  <si>
    <t>• Anticoagulación profiláctica si se manejan pacientes cardiovasculares y oncológicos.</t>
  </si>
  <si>
    <t>23.30</t>
  </si>
  <si>
    <t>• Toracostomía.</t>
  </si>
  <si>
    <t>23.31</t>
  </si>
  <si>
    <t>• Terapias de reemplazo renal.</t>
  </si>
  <si>
    <t>23.32</t>
  </si>
  <si>
    <t>• Cumplimiento de las actividades de la gestión operativa de la donación.</t>
  </si>
  <si>
    <t>Si atiende pacientes críticamente quemados, adicionalmente cuenta con:</t>
  </si>
  <si>
    <t>• Criterios de inclusión al servicio,</t>
  </si>
  <si>
    <t>• Procedimientos para la atención de los pacientes críticamente quemados, que incluya los equipos biomédicos, medicamentos y dispositivos médicos e insumos requeridos.</t>
  </si>
  <si>
    <t>• Servicio de cuidado intermedio pediátrico.</t>
  </si>
  <si>
    <t>27.4</t>
  </si>
  <si>
    <t>27.5</t>
  </si>
  <si>
    <t>27.6</t>
  </si>
  <si>
    <t>27.7</t>
  </si>
  <si>
    <t>• Servicio de hospitalización, para atención de paciente pediátrico.</t>
  </si>
  <si>
    <t>• Transporte asistencial de complejidad mediana.</t>
  </si>
  <si>
    <t>Si maneja pacientes críticamente quemados, adicionalmente cuenta con oferta de trasplante de piel.</t>
  </si>
  <si>
    <t xml:space="preserve">RESULTADO POR ESTÁNDAR
CUIDADO INTENSIVO PEDIÁTRICO  </t>
  </si>
  <si>
    <t>CUIDADO INTERMEDIO ADULTO 
AUTOEVALUACIÓN DE CAPACIDAD TECNOLÓGICA Y CIENTÍFICA DEL SSFM</t>
  </si>
  <si>
    <t>11.4.8</t>
  </si>
  <si>
    <t>• Profesional de la medicina especialista en medicina interna.</t>
  </si>
  <si>
    <t>• Profesional de la medicina especialista en medicina crítica o cuidado intensivo o  anestesiología o cirugía general o medicina de urgencias.</t>
  </si>
  <si>
    <t>• Profesional en terapia respiratoria o fisioterapia.</t>
  </si>
  <si>
    <t>• Profesional en nutrición y dietética.</t>
  </si>
  <si>
    <t>Todo el personal cuenta con acciones de formación continua en atención del paciente de cuidado intermedio adultos, a excepción de los especialistas en medicina crítica o cuidado intensivo</t>
  </si>
  <si>
    <t>Profesional de la medicina especialista en medicina crítica o cuidado intensivo o anestesiología o cirugía general o medicina de urgencias, puede realizar la disponibilidad en la categoría  telexperticia sincrónica entre profesionales de la salud de acuerdo con lo definido por El ESM en el estándar de procesos prioritarios</t>
  </si>
  <si>
    <t>El profesional de la salud puede hacer uso de la telexperticia sincrónica entre profesionales de la salud, de acuerdo con lo definido por El ESM en el estándar de procesos prioritarios</t>
  </si>
  <si>
    <t>• Ambiente para brindar información a familiares.</t>
  </si>
  <si>
    <t xml:space="preserve">• Cubículos de 8 m2 que cuentan con: </t>
  </si>
  <si>
    <t>7.5.1</t>
  </si>
  <si>
    <t>• La distribución de la cama dentro del cubículo debe permitir movilización del talento humano, pacientes, usuarios y equipos biomédicos.</t>
  </si>
  <si>
    <t>Los anteriores ambientes pueden ser compartidos entre los servicios de cuidado intermedio e intensivo adultos</t>
  </si>
  <si>
    <t>Cumple con los criterios que le sean aplicables de todos los servicios y adicionalmente por cada cubículo cuenta con:</t>
  </si>
  <si>
    <t>• Cama hospitalaria de dos o tres planos.</t>
  </si>
  <si>
    <t>• Monitor de signos vitales con accesorios adultos que cuente mínimo con:</t>
  </si>
  <si>
    <t>10.3.1</t>
  </si>
  <si>
    <t>10.3.2</t>
  </si>
  <si>
    <t>10.3.3</t>
  </si>
  <si>
    <t>10.3.4</t>
  </si>
  <si>
    <t>• Oxímetro cuando no esté integrado en el monitor de signos vitales.</t>
  </si>
  <si>
    <t>• Fonendoscopio adulto.</t>
  </si>
  <si>
    <t>Cuenta con carro de paro</t>
  </si>
  <si>
    <t>• Tensiómetro adulto</t>
  </si>
  <si>
    <t>• Marcapaso externo no invasivo, cuando no esté incluido en el desfibrilador.</t>
  </si>
  <si>
    <t>• Equipo de rayos X portátil.</t>
  </si>
  <si>
    <t>• Anticoagulación profiláctica.</t>
  </si>
  <si>
    <t>• Paracentesis.</t>
  </si>
  <si>
    <t>• Diálisis peritoneal.</t>
  </si>
  <si>
    <t>• Hemodiálisis.</t>
  </si>
  <si>
    <t>• Servicio de cirugía</t>
  </si>
  <si>
    <t>• Servicio de transporte asistencial de complejidad mediana.</t>
  </si>
  <si>
    <t xml:space="preserve">RESULTADO POR ESTÁNDAR
CUIDADO INTERMEDIO ADULTO </t>
  </si>
  <si>
    <t>CUIDADO INTENSIVO ADULTOS 
AUTOEVALUACIÓN DE CAPACIDAD TECNOLÓGICA Y CIENTÍFICA DEL SSFM</t>
  </si>
  <si>
    <t>11.4.9</t>
  </si>
  <si>
    <t>• Profesional de la medicina especialista en medicina crítica y cuidado intensivo o profesional de la medicina especialista en anestesiología o neurología o neurocirugía o medicina Interna o ginecología o cirugía general o medicina de urgencias, según la oferta de servicios.</t>
  </si>
  <si>
    <t>• Profesional de la enfermería especialista en cuidado critico o profesional en enfermería con acciones de formación continua en el control del paciente de cuidado intensivo adultos.</t>
  </si>
  <si>
    <t>• Profesional de la medicina especialista en medicina crítica y cuidado Intensivo, con permanencia mínima de 6 horas por cada 24 horas.</t>
  </si>
  <si>
    <t>• Cuando se oferte atención a pacientes críticamente quemados, profesional de la medicina especialista en cirugía plástica.</t>
  </si>
  <si>
    <t>• Cuando se oferte atención a pacientes críticamente quemados, profesional de terapia ocupacional.</t>
  </si>
  <si>
    <t>• Profesional de psicología.</t>
  </si>
  <si>
    <t>El profesional de la medicina especialista en medicina crítica y cuidado intensivo cuenta con constancia de asistencia, en acciones de formación continua para la gestión operativa de la  donación de conformidad con las normas que regulen la materia, o aquellas que las adicionen, modifiquen o sustituyan</t>
  </si>
  <si>
    <t>Todo el talento humano en salud cuenta con constancia de asistencia en acciones de formación continua en atención del paciente de cuidado intensivo adultos, con excepción de los profesionales especialistas en cuidado intensivo y cuando se oferte atención a pacientes críticamente quemados, con excepción del profesional de la medicina especialista en cirugía plástica.</t>
  </si>
  <si>
    <t>Profesional de la medicina especialista en medicina crítica y cuidado Intensivo, cuando esté en disponibilidad y no se requiera su permanencia, puede hacer uso de la categoría telexperticia sincrónica, entre profesionales de la salud de acuerdo con lo definido por El ESM en el estándar de procesos prioritarios.</t>
  </si>
  <si>
    <t>El profesional de la medicina especialista en cirugía plástica, pueden realizar la disponibilidad en la categoría telexperticia sincrónica entre profesionales de la salud de acuerdo con lo definido por El ESM en el estándar de procesos prioritarios.</t>
  </si>
  <si>
    <t>El profesional de la salud puede hacer uso de la telexperticia sincrónica entre profesionales de la salud, de acuerdo con lo definido por El ESM en el estándar de procesos prioritarios.</t>
  </si>
  <si>
    <t>• Cubículos de 8 m2 que cuentan con:</t>
  </si>
  <si>
    <t>10.4.1</t>
  </si>
  <si>
    <t>10.4.2</t>
  </si>
  <si>
    <t>10.5.1</t>
  </si>
  <si>
    <t>Cuando se oferte atención de paciente adulto quemado en condiciones críticas, cuenta con ambiente por cada paciente y sifón tapa ciega.</t>
  </si>
  <si>
    <t>Cumple con los criterios que le sean aplicables de todos los servicios, y con los del servicio de cuidado intermedio adultos y adicionalmente por cada cubículo y paciente cuenta con:</t>
  </si>
  <si>
    <t>• Ventilador adulto que cuenta mínimo con:</t>
  </si>
  <si>
    <t>• Modo ventilatorio: controlado o asistido, sincrónico o asincrónico.</t>
  </si>
  <si>
    <t>• Límite de presión superior y el nivel de presión espiratoria (PEEP o CPAP) ajustables.</t>
  </si>
  <si>
    <t>• Límite de volumen.</t>
  </si>
  <si>
    <t>• Aire medicinal.</t>
  </si>
  <si>
    <t>• Mezclador de gases medicinales de acuerdo a la clase de ventilador que se utilice.</t>
  </si>
  <si>
    <t>• Alarmas auditivas y visuales de presión, volumen, apnea, presión de aire, oxígeno medicinal.</t>
  </si>
  <si>
    <t>• Sistema de monitoreo de gasto cardiaco</t>
  </si>
  <si>
    <t>Cuando se oferte atención de paciente adulto quemado en condiciones críticas, cuenta con la dotación de los elementos y equipos biomédicos, que se requieran de acuerdo con los procedimientos definidos en el estándar de procesos prioritarios.</t>
  </si>
  <si>
    <t>Modalidad telemedicina prestador de referencia</t>
  </si>
  <si>
    <t>• Gestión operativa de la donación, de acuerdo con la normatividad vigente.</t>
  </si>
  <si>
    <t>• Inserción de catéter de presión intracraneana.</t>
  </si>
  <si>
    <t>• Inserción de marcapaso interno transitorio.</t>
  </si>
  <si>
    <t>• Hemodiafiltración.</t>
  </si>
  <si>
    <t>• Traqueotomía.</t>
  </si>
  <si>
    <t>• Anticoagulación profiláctica</t>
  </si>
  <si>
    <t>• Diálisis peritoneal</t>
  </si>
  <si>
    <t>• Reducir el riesgo de la atención del paciente crítico.</t>
  </si>
  <si>
    <t>• Criterios de inclusión al servicio.</t>
  </si>
  <si>
    <t>• Servicio cuidado intermedio adultos.</t>
  </si>
  <si>
    <t xml:space="preserve"> • Servicio de Cirugía</t>
  </si>
  <si>
    <t>Si maneja pacientes críticamente quemados, adicionalmente cuenta con oferta de trasplante de piel</t>
  </si>
  <si>
    <t xml:space="preserve">RESULTADO POR ESTÁNDAR
CUIDADO INTENSIVO ADULTOS  </t>
  </si>
  <si>
    <t>HOSPITALIZACIÓN EN SALUD MENTAL O CONSUMO DE SUSTANCIAS PSICOACTIVAS
AUTOEVALUACIÓN DE CAPACIDAD TECNOLÓGICA Y CIENTÍFICA DEL SSFM</t>
  </si>
  <si>
    <t>11.4.10</t>
  </si>
  <si>
    <t>• Profesional de la medicina especialista en psiquiatría o psiquiatría infantil con permanencia mínimo una vez a la semana en los horarios definidos en los procedimientos documentados  en el estándar de procesos prioritarios.</t>
  </si>
  <si>
    <t>• Profesional de la medicina especialista en anestesiología con permanencia cuando se realicen procedimientos de terapia electroconvulsiva con anestesia relajante- TECAR.</t>
  </si>
  <si>
    <t>• Profesional en psicología</t>
  </si>
  <si>
    <t>• Profesional en terapia ocupacional.</t>
  </si>
  <si>
    <t>• Profesional en trabajo social.</t>
  </si>
  <si>
    <t>El talento humano en salud cuenta con:</t>
  </si>
  <si>
    <t>• Constancia de asistencia en las acciones de formación continua para la atención y el tratamiento en salud mental y consumo de sustancias psicoactivas y adicciones, según oferta.</t>
  </si>
  <si>
    <t>• Los profesionales de la medicina y de la enfermería cuentan con constancia de asistencia en las acciones de formación continua en soporte vital avanzado.</t>
  </si>
  <si>
    <t>El profesional de salud puede hacer uso de la categoría telexperticia sincrónica o asincrónica entre profesionales de la salud de acuerdo con lo definido por El ESM en el estándar de procesos prioritarios.</t>
  </si>
  <si>
    <t>Profesional de la medicina especialista en psiquiatría o psiquiatría infantil, cuando esté en disponibilidad y no se requiera su permanencia, puede hacer uso de la categoría de telexperticia sincrónica o asincrónica entre profesionales de la salud, de acuerdo con lo definido por El ESM en el estándar de procesos prioritarios</t>
  </si>
  <si>
    <t>El profesional de psicología puede realizar la disponibilidad en la categoría de telexperticia sincrónica o asincrónica entre profesionales de la salud, de acuerdo con lo definido por El ESM en el estándar de procesos prioritarios</t>
  </si>
  <si>
    <t>Cumple con los criterios definidos para la complejidad mediana del servicio de hospitalización en salud mental o consumo de sustancias psicoactivas y adicionalmente, cuenta con:</t>
  </si>
  <si>
    <t>• Profesional de la medicina especialista en psiquiatría o psiquiatría infantil, según la oferta</t>
  </si>
  <si>
    <t>El profesional de salud puede hacer uso de la categoría telexperticia sincrónica o asincrónica entre profesionales de la salud de acuerdo con lo definido por El ESM en el estándar de procesos prioritarios</t>
  </si>
  <si>
    <t>La infraestructura para la atención en salud mental será independiente de la infraestructura para la atención al consumidor de sustancias psicoactivas</t>
  </si>
  <si>
    <t>• Ambiente para terapia de grupo.</t>
  </si>
  <si>
    <t>• Habitación individual o múltiple para pacientes adultos o pediátricos, según oferta, que cuenta con:</t>
  </si>
  <si>
    <t>13.5.1</t>
  </si>
  <si>
    <t>• Lavamanos, sanitario, ducha, área de guardarropa y sistema de llamado por cama.</t>
  </si>
  <si>
    <t>13.5.2</t>
  </si>
  <si>
    <t>• La habitación individual para pacientes adultos y pediátricos debe tener un área mínima de 16 m2.</t>
  </si>
  <si>
    <t>13.5.3</t>
  </si>
  <si>
    <t>• La habitación múltiple para pacientes adultos debe tener una capacidad máxima de 4 camas, con área libre mínima de 7 m2 por cama</t>
  </si>
  <si>
    <t>13.5.4</t>
  </si>
  <si>
    <t>• La habitación múltiple para pacientes pediátricos debe tener una capacidad máxima de   6 camas, con área libre mínima de 6 m2 por cama</t>
  </si>
  <si>
    <t>13.5.5</t>
  </si>
  <si>
    <t>• Las habitaciones para pacientes pediátricos deben contar con sistema de seguridad en las ventanas; mecanismos de protección en las instalaciones eléctricas y los aparatos sanitarios y muebles deben tener la altura adecuada que permita al paciente su fácil utilización.</t>
  </si>
  <si>
    <t>13.5.6</t>
  </si>
  <si>
    <t>13.5.7</t>
  </si>
  <si>
    <t>• Cuando se realice procedimientos de terapia electroconvulsiva con anestesia relajante- TECAR fuera de salas de cirugía, cuenta con sala de procedimientos con salida de oxígeno medicinal</t>
  </si>
  <si>
    <t>• Habitación de aislamiento</t>
  </si>
  <si>
    <t>• Sala de visitas</t>
  </si>
  <si>
    <t>• Ambiente para actividades y talleres.</t>
  </si>
  <si>
    <t>• Área para actividades de aprovechamiento y ocupación del tiempo libre y recreación</t>
  </si>
  <si>
    <t>• Camas hospitalarias.</t>
  </si>
  <si>
    <t>• Muebles con seguridad para el almacenamiento de las pertenencias de los usuarios.</t>
  </si>
  <si>
    <t>• Tensiómetro adulto o pediátrico, según la oferta</t>
  </si>
  <si>
    <t>• Elementos para sujeción física.</t>
  </si>
  <si>
    <t>• Dotación de equipos biomédicos acorde con las modalidades de terapia ocupacional, física y de lenguaje cuando se requiera.</t>
  </si>
  <si>
    <t>• Los elementos necesarios para la utilización del tiempo libre, así como para actividades vocacionales u ocupacionales.</t>
  </si>
  <si>
    <t>• Elementos necesarios para la realización de actividades lúdicas y educativas niños, niñas y adolescentes, si brinda atención a esta población.</t>
  </si>
  <si>
    <t>• Cuando se realice procedimientos de terapia electroconvulsiva con anestesia relajante- TECAR fuera de salas de cirugía, cuenta con:</t>
  </si>
  <si>
    <t>16.8.1</t>
  </si>
  <si>
    <t>• Succión que puede ser suministrado mediante sistema de vacío o mediante aspirador.</t>
  </si>
  <si>
    <t>16.8.2</t>
  </si>
  <si>
    <t>• Equipo de terapia electroconvulsiva con anestesia.</t>
  </si>
  <si>
    <t>Oxígeno medicinal que puede ser suministrado mediante salida de oxígeno medicinal o mediante oxígeno medicinal portátil.</t>
  </si>
  <si>
    <t>Modalidad telemedicina - prestador de  referencia</t>
  </si>
  <si>
    <t>• Pruebas POCT  - rápidas para  la detección de sustancias psicoactivas, VIH, hepatitis virales,  y sífilis.</t>
  </si>
  <si>
    <t>• Flumazenil, cuando se utilicen medicamentos como benzodiacepinas.</t>
  </si>
  <si>
    <t>• Medicamentos antagonistas opioides e hipnosedantes, cuando se utilicen medicamentos para terapia de mantenimiento con opioides e hipnosedantes.</t>
  </si>
  <si>
    <t>22.8</t>
  </si>
  <si>
    <t>• Toma de muestras de laboratorio clínico, cuando aplique.</t>
  </si>
  <si>
    <t>22.9</t>
  </si>
  <si>
    <t>• Cateterismo vesical, cuando aplique</t>
  </si>
  <si>
    <t>22.10</t>
  </si>
  <si>
    <t>• Valoración y seguimiento por nutrición que incluya minuta de alimentos,</t>
  </si>
  <si>
    <t>22.11</t>
  </si>
  <si>
    <t>• Política institucional basada en el respeto por los derechos y la dignidad  humana, priorizando la autonomía personal y el libre desarrollo de la personalidad.</t>
  </si>
  <si>
    <t>22.12</t>
  </si>
  <si>
    <t>• Tamizaje del riesgo asociado al consumo de sustancias psicoactivas e intervención motivacional breve por curso de vida y a mujeres embarazadas cuando aplique.</t>
  </si>
  <si>
    <t>22.13</t>
  </si>
  <si>
    <t>• Evaluación multidimensional del consumo de sustancias psicoactivas que incluya:</t>
  </si>
  <si>
    <t>22.13.1</t>
  </si>
  <si>
    <t>• Detección de intoxicación/abstinencia.</t>
  </si>
  <si>
    <t>22.13.2</t>
  </si>
  <si>
    <t>• Condiciones médicas que entre otras contemple como mínimo VIH/SIDA, hepatitis viral, sífilis, tuberculosis y usuarios de drogas inyectadas.</t>
  </si>
  <si>
    <t>22.13.3</t>
  </si>
  <si>
    <t>• Condiciones emocionales, cognitivas, comportamentales, y trastornos concurrentes, comorbilidad o patología dual.</t>
  </si>
  <si>
    <t>22.13.4</t>
  </si>
  <si>
    <t>• Disposición para el cambio de comportamiento.</t>
  </si>
  <si>
    <t>22.13.5</t>
  </si>
  <si>
    <t>• Análisis de problemas potenciales del uso continuado y recaídas.</t>
  </si>
  <si>
    <t>22.13.6</t>
  </si>
  <si>
    <t>• Ambiente o condiciones de recuperación posteriores al tratamiento.</t>
  </si>
  <si>
    <t>22.14</t>
  </si>
  <si>
    <t>• Plan de tratamiento y seguimiento.</t>
  </si>
  <si>
    <t>22.14.1</t>
  </si>
  <si>
    <t>• Tratamiento del consumo de sustancias durante el embarazo cuando aplique.</t>
  </si>
  <si>
    <t>22.15</t>
  </si>
  <si>
    <t>• Horarios de la permanencia del profesional de la medicina especialista en psiquiatría o psiquiatría infantil</t>
  </si>
  <si>
    <t>22.16</t>
  </si>
  <si>
    <t>• Adaptación de las atenciones de acuerdo con las características de las poblaciones a atender y de los contextos territoriales.</t>
  </si>
  <si>
    <t>22.17</t>
  </si>
  <si>
    <t>• Manejo de las principales causas de internación para el tratamiento en salud mental y consumo de sustancias psicoactivas, según oferta.</t>
  </si>
  <si>
    <t>22.18</t>
  </si>
  <si>
    <t>• Manejo de urgencias que incluya:</t>
  </si>
  <si>
    <t>22.18.1</t>
  </si>
  <si>
    <t>• Detección y manejo de intoxicación aguda y síndrome de abstinencia a sustancias psicoactivas, según oferta.</t>
  </si>
  <si>
    <t>22.18.2</t>
  </si>
  <si>
    <t>• Agitación psicomotora, conducta suicida y agresión a terceros.</t>
  </si>
  <si>
    <t>22.18.3</t>
  </si>
  <si>
    <t>• Agudización de síntomas psiquiátricos</t>
  </si>
  <si>
    <t>22.19</t>
  </si>
  <si>
    <t>• Valoración inicial y seguimiento por equipo multidisciplinario que incluya profesional de la medicina especialista en psiquiatría.</t>
  </si>
  <si>
    <t>22.20</t>
  </si>
  <si>
    <t>• Control de ingreso de sustancias psicoactivas y el manejo de las mismas, según oferta.</t>
  </si>
  <si>
    <t>22.21</t>
  </si>
  <si>
    <t>• Realización de pruebas POCT - rápidas para la detección de sustancias psicoactivas, VIH, hepatitis virales y sífilis.</t>
  </si>
  <si>
    <t>22.22</t>
  </si>
  <si>
    <t>• Realización de terapia electroconvulsiva con anestesia relajante- TECAR, cuando aplique.</t>
  </si>
  <si>
    <t>RESULTADO POR ESTÁNDAR
HOSPITALIZACIÓN EN SALUD MENTAL O CONSUMO DE SUSTANCIAS PSICOACTIVAS</t>
  </si>
  <si>
    <t>HOSPITALIZACIÓN PARCIAL  
AUTOEVALUACIÓN DE CAPACIDAD TECNOLÓGICA Y CIENTÍFICA DEL SSFM</t>
  </si>
  <si>
    <t xml:space="preserve">HOSPITALIZACIÓN PARCIAL  - Para el tratamiento en salud mental y consumo de sustancias psicoactivas </t>
  </si>
  <si>
    <t>11.4.11</t>
  </si>
  <si>
    <t>• Profesional de la medicina especialista en psiquiatría o psiquiatría infantil con permanencia mínimo tres (3) días por semana en los horarios definidos en los procedimientos documentados en el estándar de procesos prioritarios</t>
  </si>
  <si>
    <t>• Profesional de la psicología</t>
  </si>
  <si>
    <t>• Profesional de terapia ocupacional.</t>
  </si>
  <si>
    <t>• Profesional de trabajo Social.</t>
  </si>
  <si>
    <t>El talento humano en salud cuenta con constancia de asistencia en las acciones de formación continua para la atención y el tratamiento del consumidor de sustancias psicoactivas, adicciones y en salud mental</t>
  </si>
  <si>
    <t>Profesional de la medicina especialista en psiquiatría o psiquiatría infantil, cuando esté en disponibilidad  y no se requiera su permanencia, puede utilizar la categoría telexperticia sincrónica  o asincrónica entre profesionales de la salud, de acuerdo con lo definido por El ESM en el estándar de procesos prioritarios</t>
  </si>
  <si>
    <t>El profesional de psicología puede realizar la disponibilidad en la categoría telexperticia sincrónica  o asincrónica entre profesionales de la salud, de acuerdo con lo definido por El ESM en el estándar de procesos prioritarios</t>
  </si>
  <si>
    <t>HOSPITALIZACIÓN PARCIAL  - Para la atención de pacientes con otras patologías</t>
  </si>
  <si>
    <t>Disponibilidad de profesional de la medicina especialista de acuerdo con la oferta.</t>
  </si>
  <si>
    <t>El profesional de la medicina especialista puede realizar la disponibilidad en la categoría de telexperticia sincrónica o asincrónica entre profesionales de la salud, de acuerdo con  lo definido  por El ESM en el estándar de procesos prioritarios.</t>
  </si>
  <si>
    <t>Cumple con los criterios que le sean aplicables de todos los servicios, y adicionalmente:</t>
  </si>
  <si>
    <t>Cuando el prestador oferte atención a niños, niñas y adolescentes, la infraestructura será independiente de los mayores de 18 años.</t>
  </si>
  <si>
    <t>La infraestructura para la atención en salud mental será independiente de la infraestructura para la atención al consumidor de sustancias psicoactivas.</t>
  </si>
  <si>
    <t>• Cubículo.</t>
  </si>
  <si>
    <t>• Consultorio que podrá utilizarse para la realización de la terapia individual.</t>
  </si>
  <si>
    <t>• Área para actividades de aprovechamiento y ocupación del tiempo libre y recreación.</t>
  </si>
  <si>
    <t>• Ambiente para actividades y talleres de terapia ocupacional.</t>
  </si>
  <si>
    <t>• Camilla fija o sillas reclinables o sillas, según las actividades a realizar.</t>
  </si>
  <si>
    <t>• Elementos para sujeción física</t>
  </si>
  <si>
    <t>• Dotación de equipos biomédicos acorde con las modalidades de terapia ocupacional ofertadas.</t>
  </si>
  <si>
    <t>• Elementos necesarios para la utilización de tiempo libre, así como para actividades vocacionales y ocupacionales.</t>
  </si>
  <si>
    <t>• Elementos necesarios para la realización de actividades lúdicas y educativas a niños, niñas y adolescentes, si brinda atención a esta población.</t>
  </si>
  <si>
    <t>• Dotación adicional que se requiera para la realización de los procedimientos documentados en el estándar de procesos prioritarios</t>
  </si>
  <si>
    <t>Cumple con los criterios que le sean aplicables de todos los servicios, adicionalmente:</t>
  </si>
  <si>
    <t>• Camilla o sillas reclinables o sillas, según las actividades a realizar.</t>
  </si>
  <si>
    <t>Modalidades intramural y telemedicina – prestador remisor</t>
  </si>
  <si>
    <t>• Pruebas POCT - rápidas para la detección de sustancias psicoactivas, VIH, hepatitis virales, y sífilis.</t>
  </si>
  <si>
    <t>• Manejo de las principales causas de internación</t>
  </si>
  <si>
    <t>• Criterios de ingreso y egreso del servicio.</t>
  </si>
  <si>
    <t>• Evolución diaria de los pacientes por parte de algún profesional de los definidos en el estándar de talento humano.</t>
  </si>
  <si>
    <t>• Entrega de pacientes.</t>
  </si>
  <si>
    <t>• Plan de cuidados de enfermería</t>
  </si>
  <si>
    <t>• Administración de Medicamentos.</t>
  </si>
  <si>
    <t>31.8</t>
  </si>
  <si>
    <t>• Sujeción de pacientes, cuando aplique</t>
  </si>
  <si>
    <t>31.9</t>
  </si>
  <si>
    <t>• Venopunción, cuando aplique</t>
  </si>
  <si>
    <t>31.10</t>
  </si>
  <si>
    <t>• Toma de muestras de laboratorio clínico, cuando aplique</t>
  </si>
  <si>
    <t>31.11</t>
  </si>
  <si>
    <t>31.12</t>
  </si>
  <si>
    <t>• Valoración y seguimiento por nutrición que incluya minuta de alimentos, cuando se suministre alimentación.</t>
  </si>
  <si>
    <t>31.13</t>
  </si>
  <si>
    <t>• Política institucional basada en el respeto por los derechos y la dignidad humana, priorizando la autonomía personal y el libre desarrollo de la personalidad.</t>
  </si>
  <si>
    <t>31.14</t>
  </si>
  <si>
    <t>31.15</t>
  </si>
  <si>
    <t>31.15.1</t>
  </si>
  <si>
    <t>31.15.2</t>
  </si>
  <si>
    <t>• Condiciones biomédicas que entre otras contemple como mínimo VIH/SIDA, hepatitis viral, sífilis, tuberculosis y usuarios de drogas inyectadas.</t>
  </si>
  <si>
    <t>31.15.3</t>
  </si>
  <si>
    <t>31.15.4</t>
  </si>
  <si>
    <t>31.15.5</t>
  </si>
  <si>
    <t>31.15.6</t>
  </si>
  <si>
    <t>31.16</t>
  </si>
  <si>
    <t>• Planes de tratamiento y seguimiento.</t>
  </si>
  <si>
    <t>31.17</t>
  </si>
  <si>
    <t>• Horarios de la permanencia del profesional de la medicina especialista en psiquiatría o psiquiatría infantil.</t>
  </si>
  <si>
    <t>31.18</t>
  </si>
  <si>
    <t>• Tratamiento del consumo de sustancias durante el embarazo cuando se requiera.</t>
  </si>
  <si>
    <t>31.19</t>
  </si>
  <si>
    <t>• Adaptación de las atenciones de acuerdo a las características poblacionales y el enfoque diferencial.</t>
  </si>
  <si>
    <t>31.20</t>
  </si>
  <si>
    <t>• Manejo de las principales causas de internación para el tratamiento en salud mental y consumo de sustancias psicoactivas, según oferta</t>
  </si>
  <si>
    <t>31.21</t>
  </si>
  <si>
    <t>31.21.1</t>
  </si>
  <si>
    <t>• Intoxicación aguda y síndrome de abstinencia a sustancias psicoactivas, según oferta.</t>
  </si>
  <si>
    <t>31.21.2</t>
  </si>
  <si>
    <t>31.21.3</t>
  </si>
  <si>
    <t>• Agudización de síntomas psiquiátricos e intervención en crisis</t>
  </si>
  <si>
    <t>31.22</t>
  </si>
  <si>
    <t>• Valoración inicial y seguimiento por equipo multidisciplinario definido en el estándar de talento humano, que incluya:</t>
  </si>
  <si>
    <t>31.22.1</t>
  </si>
  <si>
    <t>• Seguimiento, periodicidad de valoraciones por el psiquiatra según plan de tratamiento.</t>
  </si>
  <si>
    <t>31.23</t>
  </si>
  <si>
    <t>31.24</t>
  </si>
  <si>
    <t>33.6</t>
  </si>
  <si>
    <t>33.7</t>
  </si>
  <si>
    <t>33.8</t>
  </si>
  <si>
    <t>33.9</t>
  </si>
  <si>
    <t>• Venopunción cuando aplique</t>
  </si>
  <si>
    <t>33.10</t>
  </si>
  <si>
    <t>33.11</t>
  </si>
  <si>
    <t>33.12</t>
  </si>
  <si>
    <t>Modalidad telemedicina Prestador de referencia</t>
  </si>
  <si>
    <t xml:space="preserve">HOSPITALIZACIÓN PARCIAL  - Para la atención de pacientes con otras patologías y  para el tratamiento en salud mental y consumo de sustancias psicoactivas </t>
  </si>
  <si>
    <t>37.3</t>
  </si>
  <si>
    <t>• Servicios de apoyo (lavandería, vigilancia, y alimentación cuando se suministre).</t>
  </si>
  <si>
    <t>Cumple con los criterios que le sean aplicables de todos los servicios y adicionalmente cuenta con servicio farmacéutico</t>
  </si>
  <si>
    <t>Disponibilidad de servicios de apoyo (lavandería, vigilancia y alimentación cuando se suministre)</t>
  </si>
  <si>
    <t>Modalidad telemedicina - prestador remisor – prestador de referencia</t>
  </si>
  <si>
    <t xml:space="preserve">RESULTADO POR ESTÁNDAR
HOSPITALIZACIÓN PARCIAL  </t>
  </si>
  <si>
    <t>CUIDADO BÁSICO DEL CONSUMO DE SUSTANCIAS PSICOACTIVAS
AUTOEVALUACIÓN DE CAPACIDAD TECNOLÓGICA Y CIENTÍFICA DEL SSFM</t>
  </si>
  <si>
    <t>11.4.12</t>
  </si>
  <si>
    <t>Cumple los criterios definidos para todos los servicios y adicionalmente</t>
  </si>
  <si>
    <t>En horario diurno cuenta con:</t>
  </si>
  <si>
    <t>• Profesional de la medicina con permanencia mínima de tres (3) días a la semana, en los horarios definidos en los procedimientos documentados en el estándar de procesos prioritarios</t>
  </si>
  <si>
    <t>• Profesional de la medicina especialista en psiquiatría.</t>
  </si>
  <si>
    <t>En horario nocturno</t>
  </si>
  <si>
    <t>• Cuenta con auxiliar de enfermería.</t>
  </si>
  <si>
    <t>• Disponibilidad de profesional de la medicina.</t>
  </si>
  <si>
    <t>Todo el talento humano en salud cuenta con constancia de asistencia en las acciones de formación continua para la atención y el tratamiento del consumidor de sustancias psicoactivas y salud mental.</t>
  </si>
  <si>
    <t>Los profesionales de la medicina y de la enfermería cuentan con constancia de asistencia en las acciones de formación continua de soporte vital avanzado.</t>
  </si>
  <si>
    <t>Los profesionales de salud diferentes al profesional de la medicina y de la enfermería cuentan con constancia de asistencia en las acciones de formación continua de soporte vital básico.</t>
  </si>
  <si>
    <t>Profesional de la medicina, cuando esté en disponibilidad y no se requiera su permanencia, puede hacer uso de la categoría de telexperticia sincrónica o asincrónica entre profesionales de la salud, de acuerdo con lo definido por El ESM en el estándar de procesos prioritarios.</t>
  </si>
  <si>
    <t>El profesional de la medicina especialista en psiquiatría puede realizar la disponibilidad en la categoría telexperticia sincrónica o asincrónica entre profesionales de la salud, de acuerdo con lo definido por El ESM en el estándar de procesos prioritarios.</t>
  </si>
  <si>
    <t>Cuando se oferte atención para niños, niñas, y adolescentes, la infraestructura será independiente de la de adultos.</t>
  </si>
  <si>
    <t>Separación física de dormitorios y baños por sexo.</t>
  </si>
  <si>
    <t>• Dormitorios individuales o múltiples, por ambiente se pueden ubicar no más de 8 camas o 4 camarotes (con dos camas cada camarote).</t>
  </si>
  <si>
    <t>15.2.1</t>
  </si>
  <si>
    <t>• La habitación individual debe tener un área mínima de 16 m2.</t>
  </si>
  <si>
    <t>15.2.2</t>
  </si>
  <si>
    <t>• La habitación múltiple debe tener área libre mínima de 7 m2 por cama.</t>
  </si>
  <si>
    <t>• Baños o lavamanos, sanitarios y duchas individuales o separadas por barrera física fija, discriminados por sexo y para menores de edad, según la oferta.</t>
  </si>
  <si>
    <t>• Ambiente para uso múltiple que permita albergar a todos los usuarios participantes en el desarrollo de las terapias e intervenciones individuales, grupales y familiares.</t>
  </si>
  <si>
    <t>• Área para la realización de terapia individual que garantice condiciones de privacidad, que puede ser el mismo consultorio.</t>
  </si>
  <si>
    <t>• Área para comedores.</t>
  </si>
  <si>
    <t>• Área para actividades de aprovechamiento y ocupación del tiempo libre.</t>
  </si>
  <si>
    <t>• Área para recreación.</t>
  </si>
  <si>
    <t>• Dotación de los consultorios según oferta.</t>
  </si>
  <si>
    <t>• Los elementos necesarios para la utilización de tiempo libre, así como para actividades  vocacionales y ocupacionales de acuerdo con el tipo de terapia o plan de estructuración del tiempo de los usuarios.</t>
  </si>
  <si>
    <t>• Muebles de comedor en número suficiente, de acuerdo con la organización de los horarios para la alimentación.</t>
  </si>
  <si>
    <t>• Cama con su dotación, por cada uno de los usuarios.</t>
  </si>
  <si>
    <t>• Clóset o armarios o casilleros u otros similares, provistos de mecanismos de seguridad que le permita al usuario guardar sus pertenencias.</t>
  </si>
  <si>
    <t>• Elementos de separación entre camas.</t>
  </si>
  <si>
    <t>• Carro de paro cuando se administren medicamentos hipnóticos o sedantes por vía parenteral.</t>
  </si>
  <si>
    <t>Cuando se manejen medicamentos, cumple con los criterios que le sean aplicables de todos los servicios y adicionalmente cuenta con:</t>
  </si>
  <si>
    <t>• Medicamentos antagonistas opioides e hipnosedantes, cuando se utilicen medicamentos para terapia de mantenimiento con opioides e hipnosedantes</t>
  </si>
  <si>
    <t>• Tamizaje e intervención motivacional breve por curso de vida y a mujeres embarazadas cuando aplique.</t>
  </si>
  <si>
    <t>• Evaluación multidimensional que incluya:</t>
  </si>
  <si>
    <t>23.3.1</t>
  </si>
  <si>
    <t>23.3.2</t>
  </si>
  <si>
    <t>23.3.3</t>
  </si>
  <si>
    <t>23.3.4</t>
  </si>
  <si>
    <t>23.3.5</t>
  </si>
  <si>
    <t>23.3.6</t>
  </si>
  <si>
    <t>• Manejo de las principales causas de internación para el tratamiento en consumo de sustancias psicoactivas.</t>
  </si>
  <si>
    <t>• Entrega de turno.</t>
  </si>
  <si>
    <t>23.11.1</t>
  </si>
  <si>
    <t>• Intoxicación aguda y síndrome de abstinencia a sustancias psicoactivas.</t>
  </si>
  <si>
    <t>23.11.2</t>
  </si>
  <si>
    <t>23.11.3</t>
  </si>
  <si>
    <t>23.11.4</t>
  </si>
  <si>
    <t>• Valoración inicial y seguimiento por equipo multidisciplinario definido en el estándar de talento humano, que incluya seguimiento y periodicidad de las valoraciones por el psiquiatra mínimo una vez cada quince días.</t>
  </si>
  <si>
    <t>23.11.5</t>
  </si>
  <si>
    <t>• Reanimación cardio cerebro pulmonar</t>
  </si>
  <si>
    <t>• Valoración y seguimiento por nutrición que incluya minuta de alimentos.</t>
  </si>
  <si>
    <t>• Control de ingreso de sustancias psicoactivas y el manejo de las mismas.</t>
  </si>
  <si>
    <t>• Administración de medicamentos, titulación, mantenimiento y retiro de los mismos cuando se realice.</t>
  </si>
  <si>
    <t>• Atención de usuarios con trastornos por consumo de alcohol, benzodiacepinas y opioides, que incluya manejo de síndrome de abstinencia.</t>
  </si>
  <si>
    <t>Modalidades intramural y telemedicina- prestador remisor – prestador referencia</t>
  </si>
  <si>
    <t>• Servicio farmacéutico, cuando se administren medicamentos.</t>
  </si>
  <si>
    <t>• Servicios de apoyo (alimentación, lavandería y vigilancia)</t>
  </si>
  <si>
    <t>Modalidad y telemedicina- prestador remisor – prestador referencia</t>
  </si>
  <si>
    <t>RESULTADO POR ESTÁNDAR
CUIDADO BÁSICO DEL CONSUMO DE SUSTANCIAS PSICOACTIVAS</t>
  </si>
  <si>
    <t>CIRUGÍA
AUTOEVALUACIÓN DE CAPACIDAD TECNOLÓGICA Y CIENTÍFICA DEL SSFM</t>
  </si>
  <si>
    <t>Modalidades intramural, extramural jornada de salud, unidad móvil y telemedicina - prestador remisor</t>
  </si>
  <si>
    <t>11.5.1</t>
  </si>
  <si>
    <t>• Auxiliar en enfermería.</t>
  </si>
  <si>
    <t>• Profesional de instrumentación quirúrgica para cada uno de los procedimientos que lo requieran</t>
  </si>
  <si>
    <t>• Profesional de la medicina o de la odontología especialista según la oferta dEl ESM con permanencia durante los procedimientos quirúrgicos y de conformidad
con lo documentado en el estándar de procesos prioritarios.</t>
  </si>
  <si>
    <t>• Profesional de la medicina especialista en anestesiología, con permanencia durante los procedimientos documentados por El ESM en el estándar de procesos prioritarios, quien realizará solo un procedimiento a la vez y estará presente durante todo el acto quirúrgico</t>
  </si>
  <si>
    <t>• Si oferta cirugía oncológica, profesional de la medicina especialista en cirugía oncológica o especialista que demuestre haber adquirido en su formación académica conocimientos en el manejo quirúrgico de las patologías oncológicas</t>
  </si>
  <si>
    <t>• En zonas especiales de dispersión geográfica, los profesionales de la medicina pueden practicar procedimientos quirúrgicos en casos de urgencia y en casos no remisibles, debido a la condición clínica del paciente o por limitaciones de acceso geográfico</t>
  </si>
  <si>
    <t>Si ofrece trasplante de tejidos adicional a lo anterior, disponibilidad con permanencia de profesionales de la medicina especialistas quirúrgicos durante los procedimientos quirúrgicos y de conformidad con lo definido en el estándar de procesos prioritarios, así:</t>
  </si>
  <si>
    <t>• Para el trasplante de tejido ocular: profesional de la medicina especialista en oftalmología.</t>
  </si>
  <si>
    <t>• Para el trasplante osteomuscular: Profesional de la medicina especialista en cirugía que demuestre haber adquirido en su formación académica conocimientos en el manejo quirúrgico del trasplante osteomuscular. según la oferta del servicio.</t>
  </si>
  <si>
    <t>• Para el trasplante cardiovascular: profesional de la medicina especialista en cirugía cardiovascular</t>
  </si>
  <si>
    <t>• Para trasplante de piel y componentes de la piel: profesional de la medicina especialista en cirugía que demuestre haber adquirido en su formación académica conocimientos en el manejo quirúrgico del trasplante de piel y componentes de la piel.</t>
  </si>
  <si>
    <t>Si ofrece trasplante de órganos cumple con los criterios definidos para el servicio de cirugía en mediana complejidad y adicionalmente, cuenta con:</t>
  </si>
  <si>
    <t>• Coordinador operativo de trasplantes</t>
  </si>
  <si>
    <t>• Profesional de la medicina o profesional de la enfermería para el apoyo de la coordinación, en caso de que la El ESM  realice más de un tipo de trasplante</t>
  </si>
  <si>
    <t>• El talento humano que realiza actividades de coordinación operativa de trasplante cuenta con constancia de asistencia en las acciones de formación continua en la gestión operativa de la donación.</t>
  </si>
  <si>
    <t>• Los profesionales en medicina con especialidad quirúrgica para el servicio de trasplante de órganos cuentan con constancia de asistencia en las acciones de formación continua para el control del paciente pre y trasplantado en el servicio específico</t>
  </si>
  <si>
    <t>• Si oferta programa de trasplante de órganos a pacientes pediátricos, cuenta con constancia de asistencia en las acciones de formación continua para el control del paciente pediátrico pre y trasplantado en el servicio específico</t>
  </si>
  <si>
    <t>4.6.1</t>
  </si>
  <si>
    <t>• Por cada tipo de trasplante disponibilidad de profesional de la medicina con especialidad según la oferta, así:</t>
  </si>
  <si>
    <t>4.6.1.1</t>
  </si>
  <si>
    <t>• Trasplante de hígado, intestino y multivisceral: Profesional de la medicina especialista en hepatología o en gastroenterología</t>
  </si>
  <si>
    <t>4.6.1.2</t>
  </si>
  <si>
    <t>• Trasplante de riñón y páncreas: Profesional de la medicina especialista en nefrología</t>
  </si>
  <si>
    <t>4.6.1.3</t>
  </si>
  <si>
    <t>• Trasplante de corazón: Profesional de la medicina especialista en cardiología.</t>
  </si>
  <si>
    <t>4.6.1.4</t>
  </si>
  <si>
    <t>• Trasplante de pulmón: Profesional de la medicina especialista en neumología.</t>
  </si>
  <si>
    <t>4.6.2</t>
  </si>
  <si>
    <t>• Profesionales de la medicina con especialidad quirúrgica, con permanencia durante los procedimientos quirúrgicos, así:</t>
  </si>
  <si>
    <t>4.6.2.1</t>
  </si>
  <si>
    <t>• Trasplante de hígado, intestino y multivisceral: Profesional de la medicina especialista en cirugía general, con especialidad en cirugía de trasplantes o en cirugía de trasplantes de órganos abdominales.</t>
  </si>
  <si>
    <t>4.6.2.2</t>
  </si>
  <si>
    <t>• Trasplante de riñón y páncreas: Profesional de la medicina especialista en cirugía general o en urología, con especialidad en cirugía de trasplantes o en cirugía de trasplantes de órganos abdominales</t>
  </si>
  <si>
    <t>4.6.2.3</t>
  </si>
  <si>
    <t>• Trasplante de corazón y pulmón: Profesional de la medicina especialista en cirugía cardiovascular  o profesional de la medicina especialista en cirugía de tórax</t>
  </si>
  <si>
    <t>4.6.2.4</t>
  </si>
  <si>
    <t>• Para trasplante de hígado, profesional de la medicina especialista en anestesiología que cuenta con constancia de asistencia en las acciones de formación continua en anestesia y mantenimiento del paciente trasplantado.</t>
  </si>
  <si>
    <t>4.6.2.5</t>
  </si>
  <si>
    <t>• Para trasplante de corazón, profesional de la medicina especialista en anestesiología que cuenta con constancia de asistencia en las acciones de formación continua en anestesia y mantenimiento del paciente trasplantado</t>
  </si>
  <si>
    <t>• Los profesionales de la medicina con especialidades médico quirúrgicas que estén debidamente inscritos en la red de donación y trasplantes, se entenderán habilitados e inscritos para esta actividad. Esta disposición se aplicará siempre y cuando demuestre que ha realizado en el último año, trasplantes del órgano para el cual se inscribió en dicha red.</t>
  </si>
  <si>
    <t>Sala de recuperación</t>
  </si>
  <si>
    <t>Disponibilidad con permanencia de acuerdo con lo definido en el estándar de procesos prioritarios, del profesional de la medicina responsable del acto quirúrgico</t>
  </si>
  <si>
    <t>• Área para la transferencia de camillas.</t>
  </si>
  <si>
    <t>• Vestidor para el talento humano que funciona como filtro, con unidad sanitaria y área para casilleros.</t>
  </si>
  <si>
    <t>• Ambiente para la recepción y almacenamiento de material estéril cuando no se cuenta con central de esterilización anexa.</t>
  </si>
  <si>
    <t>• Área o ambiente para inactivación y prelavado de instrumental cuando no se cuenta con central de esterilización anexa</t>
  </si>
  <si>
    <t>• Lavamanos quirúrgico en cantidad igual al número de salas de cirugía más uno, ubicado antes del ingreso a cada sala de cirugía</t>
  </si>
  <si>
    <t>• Área o ambiente de ropa limpia</t>
  </si>
  <si>
    <t>• Área o ambiente de ropa sucia</t>
  </si>
  <si>
    <t>Sala de Cirugía (20 m2) que cuenta con:</t>
  </si>
  <si>
    <t>• Alarma de gases medicinales por fuera de la sala de cirugía</t>
  </si>
  <si>
    <t>• Sistema de extracción de gases anestésicos residuales de la máquina hacia el exterior, cuando se requiera o según la tecnología utilizada</t>
  </si>
  <si>
    <t>• Piso con conductividad eléctrica</t>
  </si>
  <si>
    <t>9.7</t>
  </si>
  <si>
    <t>• La puerta de la sala de cirugía permite la visualización entre el interior y el exterior o cuenta con visor y su ancho permite el paso de las camillas</t>
  </si>
  <si>
    <t>9.8</t>
  </si>
  <si>
    <t>• Si existen ventanas, estas deben tener cierre hermético</t>
  </si>
  <si>
    <t>Sala de recuperación localizada junto a las salas de cirugía y comunicada con el área de recepción y entrega de pacientes que cuenta con</t>
  </si>
  <si>
    <t>• Área para dos camillas por cada sala de cirugía.</t>
  </si>
  <si>
    <t>• Salida de oxígeno medicinal por camilla.</t>
  </si>
  <si>
    <t>• Sistema de vacío por camilla.</t>
  </si>
  <si>
    <t>Si realiza exclusivamente procedimientos de cirugía ambulatoria</t>
  </si>
  <si>
    <t>Cumple con los criterios anteriormente definidos y adicionalmente cuenta con:</t>
  </si>
  <si>
    <t>• Vestidor para pacientes que funciona como filtro, con unidad sanitaria y área para casilleros.</t>
  </si>
  <si>
    <t>• Ambiente para preparación de pacientes.</t>
  </si>
  <si>
    <t>Para cirugía ambulatoria donde no se aplica anestesia general, no se exigirá sistema de extracción de gases anestésicos</t>
  </si>
  <si>
    <t>El prestador donde se realicen los procedimientos quirúrgicos en esta modalidad cuenta con la habilitación del servicio quirúrgico.</t>
  </si>
  <si>
    <t>La unidad móvil cumple con los criterios definidos para el estándar de infraestructura de la modalidad intramural del servicio de cirugía</t>
  </si>
  <si>
    <t xml:space="preserve">Cumple con los criterios que le sean aplicables de todos los servicios y adicionalmente, cada sala de cirugía cuenta con: </t>
  </si>
  <si>
    <t xml:space="preserve">• Mesa para cirugía eléctrica, neumática o hidráulica, acorde con el tipo de cirugías a realizar.  </t>
  </si>
  <si>
    <t xml:space="preserve">• Mesa para instrumental quirúrgico.  </t>
  </si>
  <si>
    <t xml:space="preserve">• Monitor de signos vitales con accesorios adultos o pediátricos que cuente mínimo con: </t>
  </si>
  <si>
    <t xml:space="preserve">• Trazado electrocardiográfico </t>
  </si>
  <si>
    <t xml:space="preserve">• Presión no invasiva </t>
  </si>
  <si>
    <t xml:space="preserve">• Saturación de oxígeno </t>
  </si>
  <si>
    <t xml:space="preserve">• Capnografía </t>
  </si>
  <si>
    <t xml:space="preserve">• Temperatura </t>
  </si>
  <si>
    <t xml:space="preserve">• Máquina de anestesia, cuando el procedimiento la requiera, la cual cuenta con: </t>
  </si>
  <si>
    <t>17.4.1</t>
  </si>
  <si>
    <t xml:space="preserve"> • Alarma audible y visible de desconexión, volumen y presión</t>
  </si>
  <si>
    <t>17.4.2</t>
  </si>
  <si>
    <t xml:space="preserve"> • Seguro de mezcla hipóxica</t>
  </si>
  <si>
    <t>17.4.3</t>
  </si>
  <si>
    <t>• Monitorización de oxígeno medicinal administrado</t>
  </si>
  <si>
    <t>17.4.4</t>
  </si>
  <si>
    <t>• Monitorización de presión en la vía aérea</t>
  </si>
  <si>
    <t>17.4.5</t>
  </si>
  <si>
    <t xml:space="preserve">• Ventilador </t>
  </si>
  <si>
    <t>17.4.6</t>
  </si>
  <si>
    <t xml:space="preserve">• Si la máquina de anestesia no incluye sistema de extracción de gases anestésicos, deberá contar con salida de extracción de gases anestésicos. </t>
  </si>
  <si>
    <t xml:space="preserve">• Lámpara quirúrgica. </t>
  </si>
  <si>
    <t>• Laringoscopio con hojas rectas y curvas adulto o pediátrica, según la oferta</t>
  </si>
  <si>
    <t>• Electrobisturí</t>
  </si>
  <si>
    <t>Equipo mínimo para manejo de la vía aérea que cuenta con</t>
  </si>
  <si>
    <t>• Laringoscopio con hojas curvas y rectas de diferentes tamaños, según oferta</t>
  </si>
  <si>
    <t>• Tubos endotraqueales de diferentes calibres</t>
  </si>
  <si>
    <t>• Máscaras laríngeas</t>
  </si>
  <si>
    <t>• Equipo de cricotiroidotomía percutánea.</t>
  </si>
  <si>
    <t xml:space="preserve">Disponibilidad en el servicio de: </t>
  </si>
  <si>
    <t>• Carro de paro adicional al de la sala de recuperación</t>
  </si>
  <si>
    <t>• Camilla con barandas, ruedas y freno</t>
  </si>
  <si>
    <t xml:space="preserve">• Bomba de infusión. </t>
  </si>
  <si>
    <t xml:space="preserve">• Instrumental necesario de acuerdo con el tipo de procedimientos que se realizan en el servicio. </t>
  </si>
  <si>
    <t>• Equipo de gases arteriales</t>
  </si>
  <si>
    <t>• Analizador de gases anestésicos inspirados y expirados, para cirugía cardiovascular, neurocirugía y en cirugías en las que se empleen técnicas anestésicas con flujos bajos</t>
  </si>
  <si>
    <t>• Estimulador de nervio periférico</t>
  </si>
  <si>
    <t>• Estilete de intubación con tubo endotraqueal o sistema de iluminación que permita el acceso a la vía aérea</t>
  </si>
  <si>
    <t>• Monitor de presión invasiva cuando la especialidad lo requiera</t>
  </si>
  <si>
    <t xml:space="preserve">• Equipo de intubación retrógrada o sistema que permita el acceso a la vía aérea difícil. </t>
  </si>
  <si>
    <t xml:space="preserve">• Sistema de infusión rápida de líquidos </t>
  </si>
  <si>
    <t>• Sistema de calentamiento de líquidos y sangre</t>
  </si>
  <si>
    <t xml:space="preserve">• Disponibilidad de: </t>
  </si>
  <si>
    <t>19.13.1</t>
  </si>
  <si>
    <t xml:space="preserve"> • Equipo de rayos X portátil</t>
  </si>
  <si>
    <t>19.13.2</t>
  </si>
  <si>
    <t xml:space="preserve"> Sala de recuperación que cuenta con: </t>
  </si>
  <si>
    <t xml:space="preserve">• Carro de paro.  </t>
  </si>
  <si>
    <t xml:space="preserve">• Monitor de signos vitales con accesorios adultos o pediátricos que cuenta como mínimo con: </t>
  </si>
  <si>
    <t xml:space="preserve"> • Trazado electrocardiográfico</t>
  </si>
  <si>
    <t>• Saturación de oxígeno.</t>
  </si>
  <si>
    <t xml:space="preserve"> Cuando se realicen procedimientos quirúrgicos que no requieran la dotación anteriormente definida, cuenta con la dotación necesaria y específica para realizar los procedimientos documentados en el estándar de procesos prioritarios</t>
  </si>
  <si>
    <t>Cuando se realicen procedimientos de trasplante de tejidos autólogos que requieran un periodo de almacenamiento temporal, cuenta con equipo que garantice la vitalidad del tejido en condiciones controladas de temperatura y humedad</t>
  </si>
  <si>
    <t>Cirugía ambulatoria</t>
  </si>
  <si>
    <t xml:space="preserve">Cuando se realicen procedimientos de cirugía ambulatoria que no requieran la dotación anteriormente definida, cuenta con: </t>
  </si>
  <si>
    <t>• La dotación necesaria y específica para realizar los procedimientos documentados en el estándar de procesos prioritarios</t>
  </si>
  <si>
    <t xml:space="preserve">• Carro de paro cuando lo requiera, de acuerdo con la información documentada en el estándar de procesos prioritarios </t>
  </si>
  <si>
    <t xml:space="preserve">Modalidad telemedicina - prestador de referencia </t>
  </si>
  <si>
    <t xml:space="preserve">Modalidades intramural, extramural jornada de salud, unidad móvil, telemedicina - prestador remisor </t>
  </si>
  <si>
    <t xml:space="preserve">Cumple con los criterios que le sean aplicables de todos los servicios y adicionalmente cuenta con convenio o contrato escrito vigente con un banco de sangre, certificado por la autoridad competente para el suministro de componentes sanguíneos y la realización de pruebas transfusionales. </t>
  </si>
  <si>
    <t>Cumple con los criterios que le sean aplicables de todos los servicios y adicionalmente para trasplante de tejidos, cuenta con</t>
  </si>
  <si>
    <t>• Certificado vigente de buenas prácticas de bancos de tejidos expedido por la autoridad competente, cuando los tejidos provengan de un banco de tejidos</t>
  </si>
  <si>
    <t xml:space="preserve">• Autorización para ingreso al país de acuerdo con la normatividad vigente, cuando los tejidos provengan de bancos de tejidos del exterior. </t>
  </si>
  <si>
    <t>• Registros de temperatura y preservación cuando se realice almacenamiento temporal de tejidos provenientes de bancos de tejidos según especificaciones del banco que lo provee</t>
  </si>
  <si>
    <t>Disponibilidad de: Oxígeno medicinal portátil en caso de traslado de pacientes</t>
  </si>
  <si>
    <t xml:space="preserve">Modalidades intramural, extramural jornada de salud, unidad móvil y telemedicina - prestador remisor </t>
  </si>
  <si>
    <t>Cumple con los criterios que le sean aplicables de todos los servicios y adicionalmente, cuenta con la siguiente información documentada para</t>
  </si>
  <si>
    <t>• Entrega de turno de enfermería y medicina</t>
  </si>
  <si>
    <t xml:space="preserve">• Plan de cuidados de enfermería </t>
  </si>
  <si>
    <t xml:space="preserve">• Control de líquidos.  </t>
  </si>
  <si>
    <t xml:space="preserve">• Administración de medicamentos </t>
  </si>
  <si>
    <t xml:space="preserve">• Sujeción de pacientes </t>
  </si>
  <si>
    <t>30.6</t>
  </si>
  <si>
    <t xml:space="preserve">• Toma de muestras de laboratorio clínico </t>
  </si>
  <si>
    <t>30.7</t>
  </si>
  <si>
    <t xml:space="preserve">• Cateterismo vesical </t>
  </si>
  <si>
    <t>30.8</t>
  </si>
  <si>
    <t xml:space="preserve">• Evaluación y registro pre anestésico </t>
  </si>
  <si>
    <t>30.9</t>
  </si>
  <si>
    <t xml:space="preserve">• Preparación del paciente para el acto quirúrgico. </t>
  </si>
  <si>
    <t>30.10</t>
  </si>
  <si>
    <t>• Manejo de complicaciones postquirúrgicas</t>
  </si>
  <si>
    <t>30.11</t>
  </si>
  <si>
    <t xml:space="preserve">• Condiciones para el transporte del paciente </t>
  </si>
  <si>
    <t>30.12</t>
  </si>
  <si>
    <t>• Controles postquirúrgicos</t>
  </si>
  <si>
    <t>30.13</t>
  </si>
  <si>
    <t>• Formulación de sangre y componentes sanguíneos cuando se realice</t>
  </si>
  <si>
    <t>30.14</t>
  </si>
  <si>
    <t>• Manejo de transfusiones y sus complicaciones cuando se realice</t>
  </si>
  <si>
    <t xml:space="preserve">Si ofrece trasplante de órganos cuenta con la siguiente información documentada: </t>
  </si>
  <si>
    <t>• Valoración o estudio pre-trasplante, trasplante, seguimiento postrasplante, de acuerdo con el trasplante ofertado</t>
  </si>
  <si>
    <t>• Actividades de la gestión operativa de la donación que se llevan a cabo por el equipo de coordinación operativa de trasplantes y la Institución Prestadora de Servicio de Salud generadora</t>
  </si>
  <si>
    <t xml:space="preserve"> Si realiza procedimientos de trasplante de tejidos autólogos que impliquen almacenamiento temporal, cuenta con la siguiente información documentada: </t>
  </si>
  <si>
    <t>• Condiciones controladas para garantizar la viabilidad, calidad y seguridad del tejido</t>
  </si>
  <si>
    <t xml:space="preserve">• Mecanismos para garantizar la trazabilidad mediante la identificación del tejido, el donante, el receptor, el banco de tejido a través de un sistema de etiquetado </t>
  </si>
  <si>
    <t xml:space="preserve">Cumple con los criterios definidos para las complejidades mediana y alta cuando aplique y adicionalmente cuenta con la siguiente información documentada: </t>
  </si>
  <si>
    <t xml:space="preserve">Identificación y gestión del riesgo que incluya: </t>
  </si>
  <si>
    <t>• Identificación del riesgo anestésico</t>
  </si>
  <si>
    <t>• Valoración de posibles contraindicaciones.</t>
  </si>
  <si>
    <t>34.3</t>
  </si>
  <si>
    <t>• Definición de criterios de inclusión del paciente para cirugía ambulatoria que contenga entre otros, los aspectos psicosociales, la duración, la extensión, el manejo del dolor, entre otros aspectos</t>
  </si>
  <si>
    <t>34.4</t>
  </si>
  <si>
    <t>• Entrega de Información al paciente sobre preparación y recomendaciones postoperatorias</t>
  </si>
  <si>
    <t>34.5</t>
  </si>
  <si>
    <t>• Actividades de seguimiento postquirúrgico</t>
  </si>
  <si>
    <t xml:space="preserve">Cumple con los criterios que le sean aplicables de todos los servicios y adicionalmente: </t>
  </si>
  <si>
    <t>Si ofrece trasplante de órganos cuenta con</t>
  </si>
  <si>
    <t>• Resumen de la historia clínica del donante</t>
  </si>
  <si>
    <t>• Resultados de las pruebas serológicas e inmunológicas consignadas en la historia clínica del paciente trasplantado.</t>
  </si>
  <si>
    <t>• Registro de los criterios que se tuvieron en cuenta para la asignación del órgano con respecto a la lista de espera de pacientes activos en el momento del trasplante. En ningún caso se tendrá la identificación personal del donante y no podrá ser divulgada información relacionada con el donante o con el receptor, con excepción de los casos establecidos en la normatividad vigente</t>
  </si>
  <si>
    <t>37.4</t>
  </si>
  <si>
    <t>• En el caso de donante vivo, consentimiento informado expreso, mediante declaración juramentada ante notario público, con un término mínimo de 24 horas, entre la firma del documento y la extracción del órgano del donante</t>
  </si>
  <si>
    <t xml:space="preserve">Si ofrece trasplante de tejidos cuenta con: </t>
  </si>
  <si>
    <t>• Registro en la historia clínica del receptor del tejido trasplantado de la información del tejido suministrado por un banco de tejido</t>
  </si>
  <si>
    <t>• Certificado de necesidad terapéutica, expedido por el Instituto Nacional de Salud - INS y autorización expedida por el Invima, para el ingreso de tejidos que provienen de un banco de tejidos del exterior</t>
  </si>
  <si>
    <t xml:space="preserve">• Soporte de entrega del tejido al El ESM por parte del banco de tejidos, que incluye la información de identificación del tejido que garantice su trazabilidad. </t>
  </si>
  <si>
    <t>• Registros del receptor del tejido trasplantado para su trazabilidad después del trasplante.</t>
  </si>
  <si>
    <t xml:space="preserve">• La historia clínica del receptor trasplantado cuenta con el registro del talento humano en salud que participa en todos los procedimientos. </t>
  </si>
  <si>
    <t xml:space="preserve">Modalidades intramural, extramural jornada de salud, y unidad móvil </t>
  </si>
  <si>
    <t xml:space="preserve">Cuenta con: </t>
  </si>
  <si>
    <t xml:space="preserve">• Servicio de hospitalización. </t>
  </si>
  <si>
    <t xml:space="preserve">• Servicio de imágenes diagnósticas. </t>
  </si>
  <si>
    <t>40.4</t>
  </si>
  <si>
    <t xml:space="preserve">• Servicio de laboratorio clínico.  </t>
  </si>
  <si>
    <t xml:space="preserve">Disponibilidad de: </t>
  </si>
  <si>
    <t xml:space="preserve">• Servicio de patología.  </t>
  </si>
  <si>
    <t xml:space="preserve">• Servicio de gestión pre transfusional. </t>
  </si>
  <si>
    <t>• Servicio de transporte asistencial de mediana complejidad</t>
  </si>
  <si>
    <t xml:space="preserve">Modalidades intramural, extramural jornada de salud y unidad móvil </t>
  </si>
  <si>
    <t xml:space="preserve">Adicional a lo definido para la mediana complejidad, cuenta con: </t>
  </si>
  <si>
    <t>• Servicio de cuidado Intensivo, según oferta</t>
  </si>
  <si>
    <t>• Servicio de gestión pre transfusional</t>
  </si>
  <si>
    <t>• Servicio de patología, cuando se oferte cirugía con alcance oncológico</t>
  </si>
  <si>
    <t xml:space="preserve"> Disponibilidad de:</t>
  </si>
  <si>
    <t>• Servicio de imágenes diagnósticas, cuando se requiera según lo documentado por el prestador en el estándar de procesos prioritarios</t>
  </si>
  <si>
    <t xml:space="preserve">• Servicio de transporte asistencial </t>
  </si>
  <si>
    <t>No Aplica</t>
  </si>
  <si>
    <t>RESULTADO POR ESTÁNDAR
CIRUGÍA</t>
  </si>
  <si>
    <t>URGENCIAS
AUTOEVALUACIÓN DE CAPACIDAD TECNOLÓGICA Y CIENTÍFICA DEL SSFM</t>
  </si>
  <si>
    <t>11.6.1</t>
  </si>
  <si>
    <t>• Profesional de la medicina que cuenta con constancia de asistencia en las acciones de formación continua en soporte vital avanzado.</t>
  </si>
  <si>
    <t>• Auxiliar de enfermería que cuenta con constancia de asistencia en las acciones de formación continua en soporte vital básico</t>
  </si>
  <si>
    <t>En zonas especiales de dispersión geográfica, disponibilidad de:</t>
  </si>
  <si>
    <t>• Auxiliar de enfermería que cuenta con constancia de asistencia en las acciones de formación continua en soporte vital básico.</t>
  </si>
  <si>
    <t>El profesional de la medicina puede hacer uso de la categoría telexperticia sincrónica o asincrónica entre profesionales de la salud de acuerdo con lo definido por El ESM en el estándar de procesos prioritarios</t>
  </si>
  <si>
    <t>• Profesional de la medicina o profesional de la medicina especialista en medicina de urgencias o medicina familiar.</t>
  </si>
  <si>
    <t>• Profesionales de la medicina especialistas necesarios para la atención de las diversas patologías conforme con la información documentada en el estándar de procesos prioritarios.</t>
  </si>
  <si>
    <t>• Profesional de terapia respiratoria o fisioterapeuta.</t>
  </si>
  <si>
    <t>Los profesionales de la salud cuentan con constancia de asistencia en las acciones de formación continua en soporte vital avanzado, con excepción del profesional de la medicina especialista en medicina de urgencias.</t>
  </si>
  <si>
    <t>Los profesionales de la medicina especialistas pueden realizar la disponibilidad en la categoría telexperticia sincrónica entre profesionales de la salud de acuerdo con lo definido por El ESM en el estándar de procesos prioritarios</t>
  </si>
  <si>
    <t>• Profesionales de la medicina especialistas necesarios para la atención de las diversas patologías conforme a la información documentada en el estándar de procesos prioritarios</t>
  </si>
  <si>
    <t>Disponibilidad de Profesional de terapia respiratoria o fisioterapeuta.</t>
  </si>
  <si>
    <t>Los profesionales de la salud cuentan con constancia de asistencia en las acciones de formación continua en soporte vital avanzado, con excepción del profesional de la medicina especialista en medicina de urgencias</t>
  </si>
  <si>
    <t>El profesional de la salud puede hacer uso de la categoría telexperticia sincrónica o asincrónica entre profesionales de la salud de acuerdo con lo definido por El ESM en el estándar de procesos prioritarios</t>
  </si>
  <si>
    <t>BAJA - MEDIANA - ALTA</t>
  </si>
  <si>
    <t>El servicio de urgencias cuenta con:</t>
  </si>
  <si>
    <t>• Acceso directo desde el exterior de la edificación, localizado en el mismo piso o nivel donde funciona el servicio.</t>
  </si>
  <si>
    <t>• Ambientes y áreas definidas para la prestación del servicio, ubicadas en el mismo piso o nivel.</t>
  </si>
  <si>
    <t>• Circulación al interior del servicio que permite el flujo y desplazamiento expedito del personal y pacientes, facilitando los procesos de atención inmediata, oportunidad en la atención y las relaciones funcionales e interdependencia con los otros servicios.</t>
  </si>
  <si>
    <t>Cuando la sala de observación o el ambiente de transición del servicio de urgencias se preste en más de un piso o nivel en la misma edificación, el traslado de los pacientes entre los niveles o pisos, se realizará mediante ascensor para movilización de pacientes en camilla, de uso exclusivo, o rampa de uso exclusivo hasta tres (3) niveles o pisos. A partir de tres (3) o más pisos o niveles contados a partir del nivel más bajo construido, se realizará mediante ascensor para movilización  de pacientes en camilla, de uso exclusivo. Adicionalmente, cuenta con una sala de reanimación adicional a la ubicada en el piso o nivel de acceso directo desde el exterior de la edificación</t>
  </si>
  <si>
    <t>• Unidades sanitarias discriminadas por sexo. De las cuales mínimo una (1) unidad sanitaria discriminada por sexo, es apta para personas con movilidad reducida.</t>
  </si>
  <si>
    <t>• Ambiente para descontaminación de pacientes, con ducha teléfono y sistema de drenaje.</t>
  </si>
  <si>
    <t>• Consultorios con lavamanos., Al menos uno de los consultorios cuenta con unidad sanitaria el cual no requiere lavamanos adicional.</t>
  </si>
  <si>
    <t>• Ambiente o área de Triage.</t>
  </si>
  <si>
    <t>• Sala de procedimientos (8m2)</t>
  </si>
  <si>
    <t>• Ambiente para atención de la Enfermedad Respiratoria Aguda, cuando se requiera. 18.10.</t>
  </si>
  <si>
    <t>18.10</t>
  </si>
  <si>
    <t>• Ambiente para inmovilización, cuando se requiera.</t>
  </si>
  <si>
    <t>18.11</t>
  </si>
  <si>
    <t>• Ambiente para rehidratación oral, cuando se requiera.</t>
  </si>
  <si>
    <t>18.12</t>
  </si>
  <si>
    <t>• Ambiente para realización de pruebas POCT cuando se requiera</t>
  </si>
  <si>
    <t>18.13</t>
  </si>
  <si>
    <t>18.14</t>
  </si>
  <si>
    <t>• Sala de reanimación (12 m2) que cuenta  con:</t>
  </si>
  <si>
    <t>18.14.1</t>
  </si>
  <si>
    <t>18.14.2</t>
  </si>
  <si>
    <t>18.15</t>
  </si>
  <si>
    <t>• Sala de observación adultos (6 m2 por camilla) independiente por sexo, que cuenta con:</t>
  </si>
  <si>
    <t>18.15.1</t>
  </si>
  <si>
    <t>• Estación de enfermería que puede compartirse con la sala de observación pediátrica.</t>
  </si>
  <si>
    <t>18.15.2</t>
  </si>
  <si>
    <t>• Baño discriminado por sexo con ducha teléfono.</t>
  </si>
  <si>
    <t>18.15.3</t>
  </si>
  <si>
    <t>• Barrera física móvil o fija entre camillas.</t>
  </si>
  <si>
    <t>18.15.4</t>
  </si>
  <si>
    <t xml:space="preserve">• Sistema de llamado de enfermería por camilla de observación y en los baños </t>
  </si>
  <si>
    <t>18.16</t>
  </si>
  <si>
    <t>• Sala de observación pediátrica (6 m2 por camilla), que cuenta con:</t>
  </si>
  <si>
    <t>18.16.1</t>
  </si>
  <si>
    <t>• Estación de enfermería que (puede compartirse con la sala de observación adultos</t>
  </si>
  <si>
    <t>18.16.2</t>
  </si>
  <si>
    <t>• Baño con ducha teléfono y área acondicionada para bañar y vestir los lactantes.</t>
  </si>
  <si>
    <t>18.16.3</t>
  </si>
  <si>
    <t>• Barrera física móvil o fija entre camillas</t>
  </si>
  <si>
    <t>18.16.4</t>
  </si>
  <si>
    <t>18.17</t>
  </si>
  <si>
    <t>• Ambiente de transición cuando se requiera conforme a la información documentada en el estándar de procesos prioritarios, que cuenta con:</t>
  </si>
  <si>
    <t>18.17.1</t>
  </si>
  <si>
    <t>• Puesto de enfermería</t>
  </si>
  <si>
    <t>18.17.2</t>
  </si>
  <si>
    <t>• Unidad sanitaria discriminada por sexo.</t>
  </si>
  <si>
    <t>18.18</t>
  </si>
  <si>
    <t>• Área señalizada y exclusiva para el acceso y parqueo de ambulancias a la entrada del servicio</t>
  </si>
  <si>
    <t>Cumple con los criterios definidos para el servicio de urgencias de baja complejidad</t>
  </si>
  <si>
    <t>• Instrumental gineco-obstétrico</t>
  </si>
  <si>
    <t>• Equipo de atención de partos.</t>
  </si>
  <si>
    <t>• Elementos para sujeción física para pacientes adultos y pediátricos.</t>
  </si>
  <si>
    <t>• Equipo de toracostomía.</t>
  </si>
  <si>
    <t>• Carro de paro para paciente adulto y pediátrico.</t>
  </si>
  <si>
    <t>• Monitor de signos vitales con accesorios adultos o pediátricos que cuenta como mínimo con:</t>
  </si>
  <si>
    <t>22.6.1</t>
  </si>
  <si>
    <t>22.6.2</t>
  </si>
  <si>
    <t>22.6.3</t>
  </si>
  <si>
    <t>22.6.4</t>
  </si>
  <si>
    <t>22.6.5</t>
  </si>
  <si>
    <t>• Oxímetro, cuando no se encuentre incluido en el monitor de signos vitales.</t>
  </si>
  <si>
    <t xml:space="preserve">• Electrocardiógrafo de 12 derivaciones </t>
  </si>
  <si>
    <t>• Nebulizador</t>
  </si>
  <si>
    <t>• Oxígeno medicinal y succión. Puede ser suministrado mediante salida de oxígeno medicinal y sistema de vacío o mediante oxígeno medicinal portátil y aspirador.</t>
  </si>
  <si>
    <t>Consultorio de urgencias, que cuenta con:</t>
  </si>
  <si>
    <t>• Camilla con estribos, cuando se requiera.</t>
  </si>
  <si>
    <t>• Tensiómetro adulto y pediátrico.</t>
  </si>
  <si>
    <t>• Fonendoscopio adulto y pediátrico.</t>
  </si>
  <si>
    <t>• Báscula grado médico.</t>
  </si>
  <si>
    <t>• Báscula para bebé cuando se requiera.</t>
  </si>
  <si>
    <t>Sala de procedimientos, que cuenta con:</t>
  </si>
  <si>
    <t>• Lámpara o fuente de iluminación móvil o fija.</t>
  </si>
  <si>
    <t>• Dotación requerida conforme con lo documentado en el estándar de procesos prioritarios.</t>
  </si>
  <si>
    <t>Sala de reanimación que cuenta con:</t>
  </si>
  <si>
    <t>Sala de observación, que cuenta con:</t>
  </si>
  <si>
    <t>• Oxígeno medicinal que puede ser suministrado mediante salida de oxígeno medicinal o mediante oxígeno medicinal portátil por camilla.</t>
  </si>
  <si>
    <t>Ambiente de transición que cuenta con:</t>
  </si>
  <si>
    <t>• Silla reclinable escualizable.</t>
  </si>
  <si>
    <t>Sala de reanimación, que cuenta con:</t>
  </si>
  <si>
    <t>• Camilla rodante con freno y con baranda.</t>
  </si>
  <si>
    <t>• Mesa auxiliar rodante.</t>
  </si>
  <si>
    <t>• Aspirador para cada camilla.</t>
  </si>
  <si>
    <t>• Marcapasos externo no invasivo con batería. Puede estar incluido en el desfibrilador.</t>
  </si>
  <si>
    <t>28.6</t>
  </si>
  <si>
    <t>28.7</t>
  </si>
  <si>
    <t>Cuando la sala de observación o el ambiente de transición del servicio de urgencias se preste en más de un piso o nivel en la misma edificación, cuenta con la dotación definida para estos ambientes en los numerales 25 y 26 del servicio de urgencias de baja complejidad.</t>
  </si>
  <si>
    <t>La sala de reanimación adicional a la ubicada en el piso o nivel de acceso directo desde el exterior de la edificación, cuenta con la dotación definida para este ambiente en el numeral 27 del servicio de urgencias de baja complejidad</t>
  </si>
  <si>
    <t>Cumple con los criterios definidos en baja complejidad y adicionalmente, cuenta con equipo de punción lumbar</t>
  </si>
  <si>
    <t>• Kit para recolección de evidencia forense y kit de profilaxis post exposición para VIH, ITS y anticoncepción de emergencia en víctimas de violencia sexual, según lo definido en la resolución 459 de 2012 o la norma que la modifique, adicione o sustituya.</t>
  </si>
  <si>
    <t>Cumple con los criterios definidos en todos los servicios y adicionalmente cuenta con la siguiente información documentada:</t>
  </si>
  <si>
    <t>• Ronda médica de evolución diaria de pacientes.</t>
  </si>
  <si>
    <t>36.9</t>
  </si>
  <si>
    <t>36.10</t>
  </si>
  <si>
    <t>36.11</t>
  </si>
  <si>
    <t>• Información a familiares o responsables sobre el estado de salud del paciente</t>
  </si>
  <si>
    <t>36.12</t>
  </si>
  <si>
    <t>• Atención médica inicial y definición de conducta, de las principales patologías que el servicio atiende.</t>
  </si>
  <si>
    <t>36.13</t>
  </si>
  <si>
    <t>• Selección y clasificación de pacientes - TRIAGE.</t>
  </si>
  <si>
    <t>36.14</t>
  </si>
  <si>
    <t>• Planeación para la prestación del servicio cuando aumente la demanda, que incluya la definición de estrategias para la descongestión y la mejora en los tiempos de respuesta al usuario.</t>
  </si>
  <si>
    <t>36.15</t>
  </si>
  <si>
    <t>• Criterios clínicos para la ubicación y atención de pacientes en el ambiente de transición.</t>
  </si>
  <si>
    <t>36.16</t>
  </si>
  <si>
    <t>• Criterios clínicos para referir y recibir a un usuario a servicios de consulta externa, hospitalización u otros servicios de cualquier complejidad.</t>
  </si>
  <si>
    <t>36.17</t>
  </si>
  <si>
    <t>• Identificación de pacientes que por su condición clínica pueden ser tratados en su domicilio.</t>
  </si>
  <si>
    <t>36.18</t>
  </si>
  <si>
    <t>• Identificación de pacientes que por su condición clínica pueden ser derivados a servicios de consulta externa que cuenten con la estrategia de consulta prioritaria.</t>
  </si>
  <si>
    <t>36.19</t>
  </si>
  <si>
    <t>36.19.1</t>
  </si>
  <si>
    <t>36.19.2</t>
  </si>
  <si>
    <t>• Agitación psicomotora, conducta suicida y agresión a  terceros.</t>
  </si>
  <si>
    <t>36.19.3</t>
  </si>
  <si>
    <t>36.20</t>
  </si>
  <si>
    <t>• Plan Hospitalario para emergencias.</t>
  </si>
  <si>
    <t>36.21</t>
  </si>
  <si>
    <t>• Información al paciente sobre recomendaciones al egreso, criterios de reingreso, controles y posibles complicaciones.</t>
  </si>
  <si>
    <t>36.22</t>
  </si>
  <si>
    <t>• Declaración de muerte encefálica, acorde con la complejidad del servicio.</t>
  </si>
  <si>
    <t>36.23</t>
  </si>
  <si>
    <t>• Atención en salud a víctimas de violencia sexual según normatividad vigente.</t>
  </si>
  <si>
    <t>36.24</t>
  </si>
  <si>
    <t>• Aislamiento de pacientes que por su condición clínica lo requieran.</t>
  </si>
  <si>
    <t>36.25</t>
  </si>
  <si>
    <t>• Documento que orienta la atención en salud de pacientes con problemas y trastornos en salud mental o consumo de sustancias psicoactivas.</t>
  </si>
  <si>
    <t>36.26</t>
  </si>
  <si>
    <t>• Si ofrece la estrategia de sala de rehidratación oral o la estrategia de sala ERA, cuenta con información documentada sobre el manejo de pacientes que requieran rehidratación oral y/o pacientes con enfermedad respiratoria alta y baja, que incluye:</t>
  </si>
  <si>
    <t>36.26.1</t>
  </si>
  <si>
    <t>• Criterios documentados sobre las condiciones de los pacientes que pueden ser manejados en el servicio.</t>
  </si>
  <si>
    <t>36.26.2</t>
  </si>
  <si>
    <t>• Seguimiento del estado clínico.</t>
  </si>
  <si>
    <t>36.26.3</t>
  </si>
  <si>
    <t>• Criterios de tiempos máximos de manejo de pacientes con rehidratación oral y de pacientes con enfermedad respiratoria alta y baja, así como de su remisión al servicio de hospitalización.</t>
  </si>
  <si>
    <t>36.26.4</t>
  </si>
  <si>
    <t>• Información al paciente sobre recomendaciones al egreso, criterios que impliquen reingreso al servicio, controles y posibles complicaciones.</t>
  </si>
  <si>
    <t>Cuando la sala de observación o el ambiente de transición del servicio de urgencias se preste en más de un piso o nivel en la misma edificación, cuenta con documento que indique el traslado de pacientes entre los diferentes pisos o niveles.</t>
  </si>
  <si>
    <t>Modalidades intramural y telemedicina: prestador remisor - prestador referencia</t>
  </si>
  <si>
    <t>Cumple con los criterios definidos en todos los servicios y adicionalmente</t>
  </si>
  <si>
    <t>• Servicio de imágenes diagnósticas, a excepción de las zonas especiales de dispersión geográfica, donde no se exigirá.</t>
  </si>
  <si>
    <t>• Servicio de laboratorio clínico</t>
  </si>
  <si>
    <t>41.4</t>
  </si>
  <si>
    <t>41.5</t>
  </si>
  <si>
    <t>41.6</t>
  </si>
  <si>
    <t>• Servicios de apoyo (alimentación, lavandería, vigilancia)</t>
  </si>
  <si>
    <t>Modalidad telemedicina- prestador remisor - prestador referencia</t>
  </si>
  <si>
    <t>Cumple con los criterios definidos en todos los servicios y adicionalmente, cuenta con:</t>
  </si>
  <si>
    <t>• Servicios de apoyo (alimentación, lavandería, vigilancia).</t>
  </si>
  <si>
    <t>Modalidad telemedicina- prestador remisor -prestador referencia</t>
  </si>
  <si>
    <t>• Servicio de cuidado intensivo adulto o pediátrico o neonatal, según oferta.</t>
  </si>
  <si>
    <t>Modalidad telemedicina- prestador remisor- prestador referencia</t>
  </si>
  <si>
    <t>RESULTADO POR ESTÁNDAR
URGENCIAS</t>
  </si>
  <si>
    <t>TRANSPORTE ASISTENCIAL
AUTOEVALUACIÓN DE CAPACIDAD TECNOLÓGICA Y CIENTÍFICA DEL SSFM</t>
  </si>
  <si>
    <t>TIPO DE TRANSPORTE</t>
  </si>
  <si>
    <t>Ambulancias terrestres</t>
  </si>
  <si>
    <t>11.6.2</t>
  </si>
  <si>
    <t>• Tecnólogo en atención prehospitalaria o técnico profesional en atención prehospitalaria o auxiliar en enfermería, en cualquier caso, cuenta con constancia de asistencia en las acciones de formación continua en soporte vital básico.</t>
  </si>
  <si>
    <t>• Conductor que cuenta con licencia para la conducción del respectivo vehículo, expedida por la autoridad competente y adicionalmente cuenta con constancia de asistencia en las acciones de formación continua en primeros auxilios o de primer respondiente.</t>
  </si>
  <si>
    <t>Ambulancias fluviales y marítimas</t>
  </si>
  <si>
    <t>• Para embarcaciones menores (cuya capacidad de transporte no excede las 25 toneladas) cuenta con:</t>
  </si>
  <si>
    <t>• Motorista y tripulante (que puede ser ayudante fluvial), que cuentan con permiso expedido por la autoridad competente y adicionalmente cuentan con constancia de asistencia en las acciones de formación continua en primeros auxilios o de primer respondiente.</t>
  </si>
  <si>
    <t>• Para embarcaciones mayores (cuya capacidad de transporte excede las 25 toneladas) la tripulación mínima será la que determina el Ministerio de Transporte para las 6 categorías que conforman este grupo de embarcaciones, cuenta con licencia expedidos por la autoridad competente y adicionalmente cuentan con constancia de asistencia en las acciones de formación continua en primeros auxilios o de primer respondiente</t>
  </si>
  <si>
    <t>Ambulancias terrestres, fluviales y marítimas</t>
  </si>
  <si>
    <t>• Coordinador responsable de la totalidad de las ambulancias con las que cuente el servicio, que puede ser profesional de la medicina o profesional de la enfermería.</t>
  </si>
  <si>
    <t>La ambulancia cuenta con la siguiente tripulación:</t>
  </si>
  <si>
    <t>• Profesional de la enfermería o tecnólogo en atención prehospitalaria o técnico profesional en atención prehospitalaria o auxiliar de enfermería.</t>
  </si>
  <si>
    <t>• Conductor que cuenta con licencia para la conducción del respectivo vehículo expedida por la autoridad competente y adicionalmente cuenta con constancia de asistencia en las acciones de formación continua en primeros auxilios o de primer respondiente.</t>
  </si>
  <si>
    <t>• El personal profesional de la salud cuenta con constancia de asistencia en las acciones de formación continua en soporte vital avanzado.</t>
  </si>
  <si>
    <t>• El personal técnico o auxiliar cuenta con constancia de asistencia en las acciones de formación continua en soporte vital básico.</t>
  </si>
  <si>
    <t>Para embarcaciones menores (cuya capacidad de transporte no excede las 25 toneladas), motorista y otro tripulante (que puede ser ayudante fluvial), con permisos expedidos por la autoridad competente y adicionalmente cuentan con constancia de asistencia en las acciones de formación continua en primeros auxilios o de primer respondiente.</t>
  </si>
  <si>
    <t>Para embarcaciones mayores (cuya capacidad de transporte excede las 25 toneladas), la tripulación mínima será la que determina el Ministerio de Transporte para las 6 categorías que conforman este grupo de embarcaciones, con licencias y permisos expedidos por la autoridad competente y adicionalmente cuentan con constancia de asistencia en las acciones de formación continua en primeros auxilios o de primer respondiente.</t>
  </si>
  <si>
    <t>Ambulancias aéreas</t>
  </si>
  <si>
    <t>• Profesional de la enfermería o tecnólogo (a) en atención prehospitalaria o técnico (a) profesional en atención prehospitalaria.</t>
  </si>
  <si>
    <t>• Tripulación de vuelo que cuenta con licencia y certificado médico expedido por la unidad administrativa especial de aeronáutica civil – UAEAC.</t>
  </si>
  <si>
    <t>• La tripulación de vuelo y el personal de salud cuentan con certificado vigente de entrenamiento específico para el servicio de ambulancias aéreas otorgado por un centro de instrucción aeronáutico autorizado por la unidad administrativa especial de aeronáutica civil – UAEAC</t>
  </si>
  <si>
    <t>El profesional de la salud puede hacer uso de la categoría telexperticia sincrónica entre profesionales de la salud, de acuerdo con lo definido por El ESM en el estándar de procesos prioritarios</t>
  </si>
  <si>
    <t>El personal de salud no profesional puede hacer uso de la categoría telexperticia sincrónica con profesionales de la salud de acuerdo con lo definido por El ESM en el estándar de procesos prioritarios</t>
  </si>
  <si>
    <t>Las ambulancias terrestres, fluviales, y marítimas, además de los requisitos exigidos por el sector salud, deben cumplir con los que para este tipo de servicios determinen las autoridades de tránsito terrestre, fluvial y marítimo.</t>
  </si>
  <si>
    <t>• Sede donde se manejen los procesos administrativos que cuenta con:</t>
  </si>
  <si>
    <t>12.1.1</t>
  </si>
  <si>
    <t>• Ambiente para el manejo de medicamentos y dispositivos médicos e insumos.</t>
  </si>
  <si>
    <t>12.1.2</t>
  </si>
  <si>
    <t>• Área o ambiente para el almacenamiento de equipos biomédicos.</t>
  </si>
  <si>
    <t>12.1.3</t>
  </si>
  <si>
    <t>• Área o ambiente para realizar procesos de limpieza y desinfección, que cuenta con mesón de trabajo con poceta</t>
  </si>
  <si>
    <t>12.1.4</t>
  </si>
  <si>
    <t>• Sistema eléctrico que permita la conexión de los equipos biomédicos.</t>
  </si>
  <si>
    <t>12.1.5</t>
  </si>
  <si>
    <t>• Ambiente para el archivo de las historias clínicos y registros.</t>
  </si>
  <si>
    <t>• Disponibilidad de área o ambiente para realizar el proceso de aseo, limpieza y desinfección de los vehículos. Cuando El ESM contrate el proceso de aseo, limpieza y desinfección de los vehículos con un tercero, cuenta con un contrato, o convenio o acuerdo escrito entre las partes. Para este caso el tercero cuenta con los permisos correspondientes expedidos por la autoridad sanitaria y ambiental para tal fin.</t>
  </si>
  <si>
    <t>La carrocería del vehículo cuenta con:</t>
  </si>
  <si>
    <t>• Dos compartimentos, uno para el conductor y otro para el paciente con comunicación visual y auditiva entre sí.</t>
  </si>
  <si>
    <t>• Acceso principal al compartimiento del paciente por la parte posterior que cuenta con una apertura útil de mínimo 1.10 metros altura y de 0.90 metros de ancho, con mecanismo que permite el bloqueo en posición de “abierta”, con un peldaño adherido a la carrocería con acabado antideslizante para facilitar el acceso al compartimiento del paciente. Sobre estas medidas se autorizan variaciones máximas del 10 %.</t>
  </si>
  <si>
    <t>• En el compartimiento del paciente, el vehículo cuenta con ventanas con vidrio de seguridad, visibilidad únicamente de adentro hacia fuera y dispositivo de martillo o de otro tipo, para fracturarlas, en caso de necesidad.</t>
  </si>
  <si>
    <t>• Las dimensiones interiores del compartimiento del paciente para ambulancias 4x4, 4x2 y tipo van son mínimo de 2.20m de longitud, 1.50m de ancho y 1.35 de alto.</t>
  </si>
  <si>
    <t>• En todos los lados exteriores de la carrocería incluida el techo está la leyenda “ambulancia”, fabricada en material reflectivo. En el aviso de la parte anterior externa de la carrocería, la palabra “ambulancia”, tiene un largo mínimo del 90% del frente del vehículo y está escrita en sentido inverso.</t>
  </si>
  <si>
    <t>• En los costados y en la parte posterior de la ambulancia, lleva el nombre o logotipo dEl ESM a la cual pertenece, también lleva la sigla TAB o TAM y el nombre del municipio sede del prestador de servicios de salud.</t>
  </si>
  <si>
    <t>• En los costados, puertas posteriores y en el techo de la ambulancia, deberá tener “estrella de la vida”, de color azul o verde reflectivo, o el emblema protector de la misión médica de conformidad con lo dispuesto en la Resolución 4481 de 2012 o las normas que la modifiquen, adicionen o sustituyan del Ministerio de Salud y la Protección Social.</t>
  </si>
  <si>
    <t>• Los vehículos de transporte asistencial en baja o mediana complejidad que estén al servicio de la sociedad nacional de la cruz roja colombiana, comité internacional de la cruz roja y la federación internacional de sociedades de la cruz roja estarán exentos de cumplir el anterior requisito y su emblema será la cruz roja sobre fondo blanco. De igual manera, los medios de transporte sanitario que pertenecen a las fuerzas militares y de policía, conservarán sus colores correspondientes y se identificarán con el emblema de la cruz roja, pintado sobre un recuadro blanco.</t>
  </si>
  <si>
    <t>El vehículo cuenta con:</t>
  </si>
  <si>
    <t>• Dispositivo de señalización óptica (barra de luces) en la parte delantera y por encima del vidrio parabrisas que puede ser de tipo rotatorio, intermitente o estroboscópico, visible como mínimo a 180º y de fácil observación con la luz del día.</t>
  </si>
  <si>
    <t>• Dispositivo de señalización óptica, que puede ser de tipo rotatorio, intermitente o estroboscópico, visible como mínimo a 180º y de fácil observación a la luz del día, que se encuentra ubicado en la parte posterior de la carrocería del vehículo.</t>
  </si>
  <si>
    <t>• Dos luces de delimitación: laterales, blancas fijas, distribuidas simétricamente en cada costado del vehículo.</t>
  </si>
  <si>
    <t>• Dos luces de delimitación: laterales rojas intermitentes, distribuidas simétricamente en cada costado del vehículo</t>
  </si>
  <si>
    <t>Interior del vehículo Cuenta con:</t>
  </si>
  <si>
    <t>• Revestimientos interiores del compartimiento del paciente sin elementos afilados o cortantes, de material lavable, con acabados no rugosos y resistentes al deterioro por agentes desinfectantes.</t>
  </si>
  <si>
    <t>• Piso antideslizante, su unión con las paredes es hermética y se encuentra adherido al vehículo.</t>
  </si>
  <si>
    <t>• Silla del acompañante y silla del personal auxiliador, de material lavable que cuenta con cinturones de seguridad y protección para la cabeza y la espalda.</t>
  </si>
  <si>
    <t>• Cinturones de seguridad adicionales para sostener una camilla adicional.</t>
  </si>
  <si>
    <t>• Leyenda de “este es un espacio libre de humo de tabaco” u otro similar” y “use el cinturón de seguridad”, ubicada en el compartimiento del paciente.</t>
  </si>
  <si>
    <t>• Gabinetes del compartimiento del paciente que son livianos, de material resistente, lisos, lavables, sin bordes agudos o filos cortantes y cuentan con puertas de material transparente, resistente, con anclajes seguros para evitar su apertura.</t>
  </si>
  <si>
    <t>• Los gabinetes llevan el nombre correspondiente y colores de identificación para guardar los elementos de acuerdo con su especialidad, así: azul: sistema respiratorio; rojo: sistema circulatorio; amarillo: pediátrico; verde: quirúrgico y accesorios.</t>
  </si>
  <si>
    <t>• Entrepaños de los gabinetes que cuentan con borde ligeramente elevado para evitar que los medicamentos y equipos biomédicos se caigan cuando el vehículo está en movimiento.</t>
  </si>
  <si>
    <t>• Los gases del tubo de escape no ingresan al interior de la ambulancia.</t>
  </si>
  <si>
    <t>• Cuenta con iluminación interior para toda el área de manejo del paciente.</t>
  </si>
  <si>
    <t>• Lámpara dEl ESM ontable que permita su utilización a distancia del vehículo.</t>
  </si>
  <si>
    <t>• Barra pasamanos en el compartimiento del paciente, fijada al techo y resistente para sostener al personal asistencial cuando el vehículo esté en movimiento.</t>
  </si>
  <si>
    <t>• Compartimiento aislado para los cilindros de oxígeno medicinal con manómetros visibles y regulables desde el interior del compartimiento del paciente</t>
  </si>
  <si>
    <t>Sistema sonoro y de comunicaciones Cuenta con:</t>
  </si>
  <si>
    <t>• Sirena como sistema principal de alerta.</t>
  </si>
  <si>
    <t>• Sistema de telecomunicaciones de doble vía, asignado exclusivamente a la ambulancia, que le permita establecer contacto con su central, base o red de coordinación.</t>
  </si>
  <si>
    <t>• Sistema de georreferenciación y comunicación que permita el monitoreo y contacto con la entidad territorial en salud a través del CRUE.</t>
  </si>
  <si>
    <t>Otras condiciones generales de seguridad del vehículo Cuenta con:</t>
  </si>
  <si>
    <t>• Extintor para fuegos ABC, con capacidad mínima de carga de 2.26 kg. Para cada uno de los compartimentos de la ambulancia (conductor y paciente).</t>
  </si>
  <si>
    <t>• Chalecos reflectivos para la tripulación.</t>
  </si>
  <si>
    <t>Ambulancias marítimas y fluviales</t>
  </si>
  <si>
    <t>Condiciones generales de la embarcación Cuenta con:</t>
  </si>
  <si>
    <t>• El diseño y la construcción de la embarcación cumple con la normatividad vigente a la fecha de la construcción, expedidas por las autoridades competentes.</t>
  </si>
  <si>
    <t>• Compartimiento para el paciente que tiene como mínimo las siguientes dimensiones: largo útil 2.20 metros, ancho útil 2.20 metros, altura interna útil 2.0 metros. (sobre estas medidas se autorizan variaciones máximas del 15 %).</t>
  </si>
  <si>
    <t>• Soportes y elementos metálicos de los equipos biomédicos no representan riesgo de accidente.</t>
  </si>
  <si>
    <t>• Banco para soportar una camilla principal, construida en material resistente y fijado en la cubierta del vehículo.</t>
  </si>
  <si>
    <t>• El piso no debe poseer elementos afilados o cortantes y está fabricado en material lavable, que evite la acumulación del mugre y contaminantes, resistente a los agentes desinfectantes habituales, antideslizante, con las uniones del piso con las paredes herméticamente selladas.</t>
  </si>
  <si>
    <t>• La embarcación está fabricada en materiales resistentes al medio acuático.</t>
  </si>
  <si>
    <t>• La cubierta inferior del compartimiento del paciente está fabricada en material antideslizante, sin elementos afilados o cortantes, de material lavable, con acabados redondeados, superficies pulidas y resistentes a agentes desinfectantes.</t>
  </si>
  <si>
    <t>• La disposición de los soportes y elementos metálicos para equipos de asistencia, deben quedar de tal forma que no produzcan daño a los ocupantes del vehículo.</t>
  </si>
  <si>
    <t>• Techo-cubierta de material rígido o plegable, liviano, para proteger y cubrir los compartimientos del paciente, piloto y acompañantes.</t>
  </si>
  <si>
    <t>• El techo-cubierta debe servir en su parte exterior de soporte a los dispositivos de alerta, luces y exploradoras y en su parte interior para la fijación de los rieles para ubicación de líquidos parenterales y equipos biomédicos.</t>
  </si>
  <si>
    <t>• Extintor para fuegos ABC, con capacidad mínima de carga de 2.26 kilogramos para la ambulancia.</t>
  </si>
  <si>
    <t>• Chalecos salvavidas para cada uno de los ocupantes.</t>
  </si>
  <si>
    <t>Área del paciente Cuenta con:</t>
  </si>
  <si>
    <t>• Asientos tanto para los acompañantes como para el motorista auxiliar con su respectivo espaldar.</t>
  </si>
  <si>
    <t>• Leyenda de “este es un espacio libre de humo de tabaco” u otro similar” y “use chaleco salvavidas”.</t>
  </si>
  <si>
    <t>• Compartimientos livianos, de material resistente, lisos, lavables, sin bordes agudos o filos cortantes, con puertas resistentes, abatibles o deslizantes, con anclajes seguros para evitar su apertura.</t>
  </si>
  <si>
    <t>• Los gabinetes llevan el nombre correspondiente y colores de identificación para guardar los elementos, de acuerdo con su especialidad, así: azul: sistema respiratorio; rojo: sistema circulatorio; amarillo: pediátrico; verde: quirúrgico y accesorios.</t>
  </si>
  <si>
    <t>• El paciente está ubicado de tal manera que los gases de los motores no le afecten</t>
  </si>
  <si>
    <t>Luces y otros elementos del vehículo Cuenta con:</t>
  </si>
  <si>
    <t>• Iluminación interior para toda el área de manejo del paciente.</t>
  </si>
  <si>
    <t>• Brújula y luces de navegación.</t>
  </si>
  <si>
    <t>• Dispositivo de señalización óptica (barra de luces) que puede ser de tipo rotatorio, intermitente o estroboscópico, de fácil observación con la luz del día, ubicado sobre el techo-cubierta.</t>
  </si>
  <si>
    <t>Sistema de comunicaciones Cumple con los criterios definidos en materia de comunicaciones para ambulancia terrestre y adicionalmente cuenta con:</t>
  </si>
  <si>
    <t>• Sistema de perifoneo externo como mecanismo de alerta o de información.</t>
  </si>
  <si>
    <t>• Sistema de georreferenciación y comunicación que permita el monitoreo y contacto con la secretaría de salud departamental o distrital, o la entidad que tenga a cargo dichas competencias. a través del CRUE</t>
  </si>
  <si>
    <t>Las ambulancias terrestres, fluviales, marítimas y aéreas, además de los requisitos exigidos por el sector salud, deben cumplir con los que para este tipo de servicios determinen las autoridades de tránsito terrestre, fluvial, marítimo y aéreo</t>
  </si>
  <si>
    <t>Carrocería del vehículo:
Adicional a lo definido para la complejidad baja, la carrocería del vehículo cuenta con:</t>
  </si>
  <si>
    <t>• Sistema eléctrico que cuenta con las siguientes especificaciones:</t>
  </si>
  <si>
    <t>24.1.1</t>
  </si>
  <si>
    <t>• Sistema generador de energía eléctrica a partir del motor, tipo alternador, con potencia suficiente o varios de ellos, para lograr que todos los equipos biomédicos funcionen de manera simultánea.</t>
  </si>
  <si>
    <t>24.1.2</t>
  </si>
  <si>
    <t>• Mínimo dos baterías con una capacidad mínima total de 150 amperios.</t>
  </si>
  <si>
    <t>24.1.3</t>
  </si>
  <si>
    <t>• Mínimo dos tomacorrientes tipo “encendedor de cigarrillo” identificados en el compartimiento del paciente.</t>
  </si>
  <si>
    <t>24.1.4</t>
  </si>
  <si>
    <t>• Convertidor de 12 voltios corriente continua a 120 voltios +/-15% de corriente alterna, con mínimo dos tomacorrientes identificados en el compartimiento del paciente.</t>
  </si>
  <si>
    <t>24.1.5</t>
  </si>
  <si>
    <t>• Un tomacorriente en el exterior de la carrocería debidamente protegido.</t>
  </si>
  <si>
    <t>24.1.6</t>
  </si>
  <si>
    <t>• Cable conductor con polo a tierra y recubierto con caucho de mínimo 30 metros de longitud, con los extremos adaptados para alimentación eléctrica.</t>
  </si>
  <si>
    <t>24.1.7</t>
  </si>
  <si>
    <t>• En los costados y en la parte posterior de la ambulancia, debe llevar el nombre o logotipo de la entidad a la cual pertenece, la sigla TAM y el nombre del municipio sede del prestador de servicios de salud.</t>
  </si>
  <si>
    <t>Adicional a lo definido para la complejidad baja, la sede donde se manejen todos los procesos administrativos para el servicio cuenta con certificado de operaciones como empresa de trabajos aéreos especiales en la modalidad de ambulancia aérea expedido por la Unidad Administrativa Especial de la Aeronáutica Civil – UAEAC.</t>
  </si>
  <si>
    <t>La aeronave cuenta con los siguientes documentos vigentes emitidos por la UAEAC:</t>
  </si>
  <si>
    <t>• Certificado de aeronavegabilidad</t>
  </si>
  <si>
    <t>• Certificado de matrícula</t>
  </si>
  <si>
    <t>• Forma RAC 337 con la cual se autoriza la alteración de la aeronave como ambulancia aérea</t>
  </si>
  <si>
    <t>Condiciones generales para cualquier tipo de aeronave</t>
  </si>
  <si>
    <t>La aeronave cuenta con:</t>
  </si>
  <si>
    <t>• Puerta de acceso que permita maniobrar el ingreso y salida de la camilla, sin necesidad de flexionar al paciente.</t>
  </si>
  <si>
    <t>• Cabina del paciente que permite maniobras de reanimación.</t>
  </si>
  <si>
    <t>• Sillas para los tripulantes y los acompañantes que cuentan con cinturones de seguridad.</t>
  </si>
  <si>
    <t>• Iluminación interior para toda el área de manejo del paciente aún con los motores apagados.</t>
  </si>
  <si>
    <t>• Leyenda de “este es un espacio libre de humo de tabaco” u otro similar” y “use el cinturón de seguridad” en el compartimiento del paciente</t>
  </si>
  <si>
    <t>• Señalización de la salida o salidas de emergencia.</t>
  </si>
  <si>
    <t>• Sistema de oxígeno medicinal, diferente al del paciente.</t>
  </si>
  <si>
    <t>27.8</t>
  </si>
  <si>
    <t>• El sistema de oxígeno medicinal está asegurado con arnés a la estructura de la aeronave o está en el interior de la camilla; con sistema de conexión rápida y con manómetro visible y regulable.</t>
  </si>
  <si>
    <t>27.9</t>
  </si>
  <si>
    <t>• Las paredes y materiales del interior de la aeronave son lavables.</t>
  </si>
  <si>
    <t>Sistema eléctrico: La aeronave cuenta con:</t>
  </si>
  <si>
    <t>• Fuente propia de energía</t>
  </si>
  <si>
    <t>• Inversor o sistemas de alimentación de los equipos para su funcionamiento regular durante el traslado del paciente y para facilitar el uso permanente de los equipos a bordo manteniendo siempre la disponibilidad de sus baterías.</t>
  </si>
  <si>
    <t>• Lámpara que permita su utilización a distancia de la aeronave.</t>
  </si>
  <si>
    <t>Sistema de comunicaciones Para ambulancias aéreas:</t>
  </si>
  <si>
    <t>• Sistema de telecomunicaciones de doble vía que le permita establecer contacto con su central, base o torre de control.</t>
  </si>
  <si>
    <t>• La base principal y las bases auxiliares cuenta con sistema de comunicación que permita el contacto con la entidad territorial de salud a través del CRUE.</t>
  </si>
  <si>
    <t>• Desfibrilador externo automático, incluyendo electrodos adhesivos para adultos y pediátricos, con fecha de vencimiento vigente.</t>
  </si>
  <si>
    <t>• Fonendoscopio adulto y pediátrico</t>
  </si>
  <si>
    <t>• Equipo eléctrico de aspiración de urgencia con todos sus accesorios (manguera de succión y sondas de aspiración de varios tamaños).</t>
  </si>
  <si>
    <t>• Aspirador nasal manual.</t>
  </si>
  <si>
    <t>• Torniquetes para el control de hemorragias.</t>
  </si>
  <si>
    <t>• Camilla principal con sistema de anclaje y cinturones de seguridad o correas para asegurar el paciente.</t>
  </si>
  <si>
    <t>• Camilla secundaria para inmovilización espinal y correas para asegurar el paciente.</t>
  </si>
  <si>
    <t>• Tabla espinal corta o chaleco de extracción vehicular.</t>
  </si>
  <si>
    <t>• Atril portasuero de dos ganchos.</t>
  </si>
  <si>
    <t>• Silla de ruedas portátil, liviana y plegable, con una capacidad de carga de mínimo 120 kg. Deberá tener mínimo dos cinturones de sujeción para el paciente y para su transporte al interior de la ambulancia.</t>
  </si>
  <si>
    <t>• Pinzas de Magill.</t>
  </si>
  <si>
    <t>• Tijeras de material o cortatodo.</t>
  </si>
  <si>
    <t>• Riñonera.</t>
  </si>
  <si>
    <t>• Pato para mujeres.</t>
  </si>
  <si>
    <t>• Pato para hombres.</t>
  </si>
  <si>
    <t>• Lámpara de mano (linterna) con baterías de repuesto.</t>
  </si>
  <si>
    <t>• Manta térmica aluminizada.</t>
  </si>
  <si>
    <t>• Oxígeno medicinal con capacidad total de almacenamiento de mínimo tres (3) metros cúbicos permanentes disponibles.</t>
  </si>
  <si>
    <t>• Oxígeno medicinal portátil de mínimo 0.5 metros cúbicos para permitir el desplazamiento de las camillas manteniendo el suministro de oxígeno medicinal al paciente.</t>
  </si>
  <si>
    <t>• Conjunto para inmovilización que cuenta con inmovilizadores cervicales graduables, adulto (2) y pediátrico (2), inmovilizadores laterales de cabeza, inmovilizadores para extremidades superiores e inferiores.</t>
  </si>
  <si>
    <t>• Los equipos biomédicos deben contar con sistema de fijación específico al vehículo sin detrimento de su operación.</t>
  </si>
  <si>
    <t>31.25</t>
  </si>
  <si>
    <t>• Monitor de signos vitales con accesorios adultos y pediátricos que cuenta como mínimo con:</t>
  </si>
  <si>
    <t>31.25.1</t>
  </si>
  <si>
    <t>31.25.2</t>
  </si>
  <si>
    <t>31.25.3</t>
  </si>
  <si>
    <t>• Desfibrilador bifásico con capacidad de realizar cardioversión sincrónica y marcapasos transcutáneo, baterías mínimas para 4 horas con paletas (adulto y pediátrico). No requiere el desfibrilador definido en baja complejidad.</t>
  </si>
  <si>
    <t>• Ventilador para traslado, de acuerdo con la edad del paciente (adulto y pediátrico) que cuenta con las siguientes especificaciones:</t>
  </si>
  <si>
    <t>32.2.1</t>
  </si>
  <si>
    <t>• Dos modos de volumen y modos de presión</t>
  </si>
  <si>
    <t>32.2.2</t>
  </si>
  <si>
    <t>• Batería mínimo para 4 horas.</t>
  </si>
  <si>
    <t>32.2.3</t>
  </si>
  <si>
    <t>• Fracción inspirada de oxígeno -fio2.</t>
  </si>
  <si>
    <t>32.2.4</t>
  </si>
  <si>
    <t>• Indicación de volumen corriente y minuto.</t>
  </si>
  <si>
    <t>32.2.5</t>
  </si>
  <si>
    <t>• Indicación de presión máxima y plateu.</t>
  </si>
  <si>
    <t>32.2.6</t>
  </si>
  <si>
    <t>• Presión positiva al final de la espiración - PEEP, frecuencia respiratoria máxima de la máquina y del paciente (respiración espontánea)</t>
  </si>
  <si>
    <t>32.2.7</t>
  </si>
  <si>
    <t>• Alarmas auditivas y visuales de presión, volumen, apnea, presión de aire, oxígeno medicinal y batería baja.</t>
  </si>
  <si>
    <t>32.2.8</t>
  </si>
  <si>
    <t>• Sistema de conexión rápida al oxígeno medicinal y al aire medicinal, la conexión al aire medicinal podrá ser reemplazado por turbina integrada al equipo.</t>
  </si>
  <si>
    <t>32.2.9</t>
  </si>
  <si>
    <t>• Modos de control, asistido/control y presión positiva continua en la vía aérea - CPAP.</t>
  </si>
  <si>
    <t>• Equipo de órganos de los sentidos, con baterías de repuesto.</t>
  </si>
  <si>
    <t>• Dos bombas de infusión o una con dos canales, con batería mínimo para 4 horas.</t>
  </si>
  <si>
    <t>• Medidor de pico flujo.</t>
  </si>
  <si>
    <t>32.6</t>
  </si>
  <si>
    <t>• Laringoscopio con hojas rectas y curvas neonatales, pediátricas y adulto</t>
  </si>
  <si>
    <t>• Incubadora pediátrica portátil.</t>
  </si>
  <si>
    <t>• Adicional a lo exigido para el ventilador mecánico de transporte adulto / pediátrico, el ventilador neonatal cuenta con control de flujo y tiempo inspiratorio.</t>
  </si>
  <si>
    <t>• La capacidad de almacenamiento del sistema de oxígeno medicinal permite su suministro al paciente durante el trayecto desde el origen al destino, contemplando además contingencias por espera y cierre de aeropuertos.</t>
  </si>
  <si>
    <t>• Camilla del paciente que cuenta con cinturones de seguridad y está debidamente asegurada a la estructura de la aeronave.</t>
  </si>
  <si>
    <t>• Los equipos biomédicos están certificados para transporte aéreo por parte del fabricante de tal manera que se garantice su funcionamiento bajo cualquier condición de vuelo y en especial, ante cambios de presión barométrica, vibración, turbulencia y temperaturas extremas, aceleración y desaceleración y no afecten los sistemas de radio y de navegación de la aeronave cuando estén en uso.</t>
  </si>
  <si>
    <t>• Los equipos biomédicos cuentan con:</t>
  </si>
  <si>
    <t>34.4.1</t>
  </si>
  <si>
    <t>• Certificados EMI: interferencia electromagnética.</t>
  </si>
  <si>
    <t>34.4.2</t>
  </si>
  <si>
    <t>• Certificado de prueba de interferencia de radio frecuencia (RFI).</t>
  </si>
  <si>
    <t>Modalidad de telemedicina prestador de referencia</t>
  </si>
  <si>
    <t>• Aditamento supraglótico de varias tallas adulto y pediátrico.</t>
  </si>
  <si>
    <t>• Los medicamentos, dispositivos médicos e insumos definidos por El ESM de acuerdo con la morbilidad, riesgos de complicaciones más frecuentes y lo documentado para el procedimiento de reanimación cardio cerebro pulmonar.</t>
  </si>
  <si>
    <t>• Los elementos acondicionados para el transporte de insumos y medicamentos (maletas, maletines, gabinetes, etc.) Son de material resistente, lisos, lavables, sin bordes agudos o filos cortantes con cierres seguros para evitar la apertura involuntaria y su sujeción a la aeronave está aprobada por la unidad administrativa especial de la aeronáutica civil – UAEAC.</t>
  </si>
  <si>
    <t>• Los elementos acondicionados para el transporte de insumos y medicamentos (maletas, maletines, gabinetes, etc.), llevan el nombre correspondiente y los colores de identificación de acuerdo con su especialidad, así: azul: sistema respiratorio; rojo: sistema circulatorio; amarillo: pediátrico; verde: quirúrgico y accesorios</t>
  </si>
  <si>
    <t>Ambulancias terrestres, fluviales, marítimas y aéreas</t>
  </si>
  <si>
    <t>• Manejo de urgencias.</t>
  </si>
  <si>
    <t>• Remisión que incluya traslado de niños y personas en abandono o sin acompañante.</t>
  </si>
  <si>
    <t>• Atención en salud de pacientes con problemas y trastornos en salud mental o consumo de sustancias psicoactivas.</t>
  </si>
  <si>
    <t>• Rutinas permanentes de mantenimiento preventivo y correctivo del vehículo.</t>
  </si>
  <si>
    <t>• Aseo, limpieza y desinfección de la ambulancia, que incluya las rutinas para su realización.</t>
  </si>
  <si>
    <t>• Medicamentos, dispositivos médicos e insumos en los procedimientos que se realicen</t>
  </si>
  <si>
    <t>• Registro con el nombre de los pacientes atendidos o trasladados con la siguiente información:</t>
  </si>
  <si>
    <t>43.1.1</t>
  </si>
  <si>
    <t>• Nombre de los pacientes atendidos o trasladados.</t>
  </si>
  <si>
    <t>43.1.2</t>
  </si>
  <si>
    <t>• Nombre del acompañante o responsable.</t>
  </si>
  <si>
    <t>43.1.3</t>
  </si>
  <si>
    <t>• Fecha.</t>
  </si>
  <si>
    <t>43.1.4</t>
  </si>
  <si>
    <t>• Hora.</t>
  </si>
  <si>
    <t>43.1.5</t>
  </si>
  <si>
    <t>• Origen</t>
  </si>
  <si>
    <t>43.1.6</t>
  </si>
  <si>
    <t>• Destino del servicio.</t>
  </si>
  <si>
    <t>43.1.7</t>
  </si>
  <si>
    <t>• Tipo de servicio.</t>
  </si>
  <si>
    <t>43.1.8</t>
  </si>
  <si>
    <t>• Nombre del personal que atiende el servicio.</t>
  </si>
  <si>
    <t>43.1.9</t>
  </si>
  <si>
    <t>• Evolución y procedimientos durante el traslado o atención de los pacientes en el programa o servicio.</t>
  </si>
  <si>
    <t>Modalidades extramural y telemedicina - prestador remisor- prestador de referencia</t>
  </si>
  <si>
    <t>RESULTADO POR ESTÁNDAR
TRANSPORTE ASISTENCIAL</t>
  </si>
  <si>
    <t>ATENCIÓN PREHOSPITALARIA
AUTOEVALUACIÓN DE CAPACIDAD TECNOLÓGICA Y CIENTÍFICA DEL SSFM</t>
  </si>
  <si>
    <t>11.6.3</t>
  </si>
  <si>
    <t>• Tecnólogo en atención prehospitalaria o técnico profesional en atención prehospitalaria o profesional de la medicina.</t>
  </si>
  <si>
    <t>• El talento humano en salud cuenta con constancia de asistencia en las acciones de formación continua en soporte vital avanzado.</t>
  </si>
  <si>
    <t>El profesional de la salud puede hacer uso de la categoría telexperticia sincrónica entre profesionales de la salud, de acuerdo con lo definido por El ESM en el estándar de procesos prioritarios.</t>
  </si>
  <si>
    <t>El personal de salud no profesional puede hacer uso de la categoría telexperticia sincrónica con profesionales de la salud de acuerdo con lo definido por El ESM en el estándar de procesos prioritarios.</t>
  </si>
  <si>
    <t>Modalidades extramural y telemedicina – prestador remisor</t>
  </si>
  <si>
    <t xml:space="preserve">• Sede donde se manejen los procesos administrativos del servicio, que cuenta con: </t>
  </si>
  <si>
    <t>5.1.1</t>
  </si>
  <si>
    <t>• Ambiente para el almacenamiento de medicamentos y dispositivos médicos e insumos</t>
  </si>
  <si>
    <t>5.1.2</t>
  </si>
  <si>
    <t>5.1.3</t>
  </si>
  <si>
    <t xml:space="preserve">• Sistema eléctrico que permita la conexión de los equipos biomédicos. </t>
  </si>
  <si>
    <t>5.1.4</t>
  </si>
  <si>
    <t>Disponibilidad de Ambiente o área para llevar a cabo el proceso de aseo,  limpieza y desinfección de los vehículos.</t>
  </si>
  <si>
    <t>Cuenta con medio de transporte para el traslado de personal asistencial no destinado al transporte de pacientes que cumple con los requisitos de movilización exigidos por las autoridades de tránsito</t>
  </si>
  <si>
    <t>Adicionalmente el medio de transporte no destinado al transporte de pacientes cuenta con:</t>
  </si>
  <si>
    <t>• Sistema de georreferenciación y comunicación que permita el monitoreo y contacto con la secretaría de salud departamental o distrital, o la entidad que tenga a cargo dichas competencias a través del CRUE.</t>
  </si>
  <si>
    <t>• Sistema de alerta visual y sonora.</t>
  </si>
  <si>
    <t>• Identificación institucional.</t>
  </si>
  <si>
    <t>• Chaleco reflectivo para el talento humano.</t>
  </si>
  <si>
    <t>El medio de transporte para el traslado de personal asistencial, no destinado al transporte de pacientes cuentan con:</t>
  </si>
  <si>
    <t>• Succión. Mediante aspirador</t>
  </si>
  <si>
    <t>• Presión no invasiva.</t>
  </si>
  <si>
    <t>10.4.3</t>
  </si>
  <si>
    <t>• Laringoscopio con hojas rectas y curvas, cuando el talento humano del servicio se preste con profesional de la medicina.</t>
  </si>
  <si>
    <t>• Maletín básico para manejo de trauma que cuenta con:</t>
  </si>
  <si>
    <t>10.7.1</t>
  </si>
  <si>
    <t>• Gasas</t>
  </si>
  <si>
    <t>10.7.2</t>
  </si>
  <si>
    <t>• Compresas</t>
  </si>
  <si>
    <t>10.7.3</t>
  </si>
  <si>
    <t>• Vendas de gasa</t>
  </si>
  <si>
    <t>10.7.4</t>
  </si>
  <si>
    <t>• Vendas de tela</t>
  </si>
  <si>
    <t>10.7.5</t>
  </si>
  <si>
    <t>• Vendas elásticas de varios tamaños</t>
  </si>
  <si>
    <t>10.7.6</t>
  </si>
  <si>
    <t>• Dos torniquetes para el control de hemorragias</t>
  </si>
  <si>
    <t>10.7.7</t>
  </si>
  <si>
    <t>• Inmovilizador cervical adulto y pediátrico (multi-talla)</t>
  </si>
  <si>
    <t>10.7.8</t>
  </si>
  <si>
    <t>• Dos mantas térmicas o aluminizadas</t>
  </si>
  <si>
    <t>10.7.9</t>
  </si>
  <si>
    <t>• Férulas rígidas o maleables para la sujeción de extremidades.</t>
  </si>
  <si>
    <t>10.8</t>
  </si>
  <si>
    <t>• Maletín para examen físico, que cuenta con los siguientes equipos biomédicos:</t>
  </si>
  <si>
    <t>10.8.1</t>
  </si>
  <si>
    <t>• Fonendoscopios (adulto y pediátrico)</t>
  </si>
  <si>
    <t>10.8.2</t>
  </si>
  <si>
    <t>• Tensiómetros (adulto y pediátrico)</t>
  </si>
  <si>
    <t>10.8.3</t>
  </si>
  <si>
    <t>• Termómetro clínico</t>
  </si>
  <si>
    <t>10.8.4</t>
  </si>
  <si>
    <t>• Equipo de órganos de los sentidos con baterías de repuesto</t>
  </si>
  <si>
    <t>10.8.5</t>
  </si>
  <si>
    <t>• Glucómetro</t>
  </si>
  <si>
    <t>10.8.6</t>
  </si>
  <si>
    <t>• Lámpara portátil (linterna)</t>
  </si>
  <si>
    <t>10.8.7</t>
  </si>
  <si>
    <t>• Tijeras corta todo</t>
  </si>
  <si>
    <t>10.8.8</t>
  </si>
  <si>
    <t>• Guantes desechables y estériles</t>
  </si>
  <si>
    <t>10.8.9</t>
  </si>
  <si>
    <t>• Mascarillas o tapabocas desechables</t>
  </si>
  <si>
    <t>10.8.10</t>
  </si>
  <si>
    <t>• Gafas de bioprotección</t>
  </si>
  <si>
    <t>10.8.11</t>
  </si>
  <si>
    <t>• Baja lenguas</t>
  </si>
  <si>
    <t>10.8.12</t>
  </si>
  <si>
    <t>• Maletín con medicamentos, equipos biomédicos y dispositivos médicos, definidos con base en la información documentada en el estándar de procesos prioritarios.</t>
  </si>
  <si>
    <t>• Manejo de urgencias prehospitalarias.</t>
  </si>
  <si>
    <t>• Medicamentos, equipos biomédicos y dispositivos médicos en los procedimientos que se realicen.</t>
  </si>
  <si>
    <t>Cumple con los criterios que le sean aplicables de todos los servicios de todos los servicios y adicionalmente cuenta con:</t>
  </si>
  <si>
    <t>• Tarjetas de clasificación de multitud de lesionados.</t>
  </si>
  <si>
    <t>• Registro con el nombre de los pacientes atendidos que cuenta con la siguiente información:</t>
  </si>
  <si>
    <t>• Origen.</t>
  </si>
  <si>
    <t>16.2.4</t>
  </si>
  <si>
    <t>16.2.5</t>
  </si>
  <si>
    <t>16.2.6</t>
  </si>
  <si>
    <t>• Evolución y manejo del paciente.</t>
  </si>
  <si>
    <t>16.2.7</t>
  </si>
  <si>
    <t>• Nombre institución receptora.</t>
  </si>
  <si>
    <t>RESULTADO POR ESTÁNDAR
ATENCIÓN PREHOSPITALARIA</t>
  </si>
  <si>
    <t>ATENCIÓN DEL PARTO 
AUTOEVALUACIÓN DE CAPACIDAD TECNOLÓGICA Y CIENTÍFICA DEL SSFM</t>
  </si>
  <si>
    <t>11.6.4</t>
  </si>
  <si>
    <t>• Profesional de la medicina general.</t>
  </si>
  <si>
    <t>• Profesional de la medicina especialista en ginecobstetricia</t>
  </si>
  <si>
    <t>• Profesional de la medicina especialista en anestesiología.</t>
  </si>
  <si>
    <t>• Profesional de trabajo social</t>
  </si>
  <si>
    <t>Modalidad telemedicina - prestador referencia</t>
  </si>
  <si>
    <t>El personal de salud no profesional puede hacer uso de la categoría telexperticia sincrónica o asincrónica con profesionales de la salud de acuerdo con lo definido por El ESM en el estándar de procesos prioritarios.</t>
  </si>
  <si>
    <t>• Área para la recepción y entrega de pacientes.</t>
  </si>
  <si>
    <t>• Vestidor para pacientes que funciona como filtro.</t>
  </si>
  <si>
    <t>• Vestidor para el talento humano que funciona como filtro y área para casilleros.</t>
  </si>
  <si>
    <t xml:space="preserve">Disponibilidad en el servicio de unidad sanitaria. </t>
  </si>
  <si>
    <t>Ambiente de trabajo de parto que cuenta con:</t>
  </si>
  <si>
    <t>• Área para dos camillas por cada mesa de parto.</t>
  </si>
  <si>
    <t>• Barrera física móvil o fija entre camillas, que permite fácil limpieza y desinfección y la privacidad del paciente, cuando exista más de una camilla.</t>
  </si>
  <si>
    <t>Sala de partos (16 m2) que cuenta con:</t>
  </si>
  <si>
    <t>• Área de atención al recién nacido o ambiente de adaptación.</t>
  </si>
  <si>
    <t>• Lavamanos quirúrgico en cantidad igual al número de sala de partos, ubicado antes del ingreso a cada sala de partos.</t>
  </si>
  <si>
    <t>• La puerta de la sala permite la visualización entre el interior y el exterior o cuenta con visor y su ancho permite el paso de las camillas.</t>
  </si>
  <si>
    <t>Cuando la sala de partos funcione en la zona de quirófanos del servicio de cirugía, sólo se puede compartir con éste, el vestidor de personal.</t>
  </si>
  <si>
    <t>Los procedimientos quirúrgicos de obstetricia se deben realizar en el servicio de cirugía.</t>
  </si>
  <si>
    <t>Ambiente de recuperación que cuenta con:</t>
  </si>
  <si>
    <t>• Área para dos camillas por cada mesa de parto</t>
  </si>
  <si>
    <t>Cuando se oferte la estrategia TPR (trabajo de parto, parto y recuperación en el mismo ambiente), Cumple con los criterios que le sean aplicables de todos los servicios y cuenta con:</t>
  </si>
  <si>
    <t>• Habitación individual de TPR con dimensión mínima de 16 m2, que cuenta con:</t>
  </si>
  <si>
    <t>• Baño, guardarropa y sistema de llamado.</t>
  </si>
  <si>
    <t>• Área de atención al recién nacido.</t>
  </si>
  <si>
    <t>• Lavamanos con dispositivo de manos libres adicional dentro de la habitación.</t>
  </si>
  <si>
    <t>• Disponibilidad en el servicio de:</t>
  </si>
  <si>
    <t>Cumple con los criterios definidos para el servicio de atención del parto de baja complejidad y adicionalmente cuenta con consultorio con unidad sanitaria.</t>
  </si>
  <si>
    <t>• El ambiente de trabajo de parto cuenta con:</t>
  </si>
  <si>
    <t>• Cama hospitalaria para atención de partos.</t>
  </si>
  <si>
    <t>• Monitor fetal.</t>
  </si>
  <si>
    <t>• Oxígeno medicinal que puede ser suministrado mediante salida de oxígeno  medicinal  o mediante oxígeno medicinal portátil por camilla</t>
  </si>
  <si>
    <t>• La sala de partos cuenta con:</t>
  </si>
  <si>
    <t>• Lámpara pielítica o cielítica.</t>
  </si>
  <si>
    <t>• Mesa para atención de partos.</t>
  </si>
  <si>
    <t>• Equipo para atención de partos.</t>
  </si>
  <si>
    <t>19.2.4</t>
  </si>
  <si>
    <t>• Equipo de episiotomía y episiorrafia.</t>
  </si>
  <si>
    <t>19.2.5</t>
  </si>
  <si>
    <t>• Aspirador o sistema de succión.</t>
  </si>
  <si>
    <t>19.2.6</t>
  </si>
  <si>
    <t>• El área de adaptación del recién nacido cuenta con:</t>
  </si>
  <si>
    <t>• Incubadora abierta o lámpara de calor radiante.</t>
  </si>
  <si>
    <t>• Báscula para bebé.</t>
  </si>
  <si>
    <t>• Infantometro.</t>
  </si>
  <si>
    <t>19.3.5</t>
  </si>
  <si>
    <t>• Oxímetro con sensor neonatal.</t>
  </si>
  <si>
    <t>19.3.6</t>
  </si>
  <si>
    <t>• Fonendoscopio pediátrico.</t>
  </si>
  <si>
    <t>19.3.7</t>
  </si>
  <si>
    <t>• Laringoscopio con hoja neonatal.</t>
  </si>
  <si>
    <t>• La sala de recuperación cuenta con:</t>
  </si>
  <si>
    <t>19.4.1</t>
  </si>
  <si>
    <t>19.4.2</t>
  </si>
  <si>
    <t>• Disponibilidad de cunas.</t>
  </si>
  <si>
    <t>19.4.3</t>
  </si>
  <si>
    <t>• Oxígeno medicinal que puede ser suministrado mediante salida de oxígeno medicinal  o mediante oxígeno medicinal portátil por camilla</t>
  </si>
  <si>
    <t>19.4.4</t>
  </si>
  <si>
    <t>• Para todo el servicio disponibilidad de:</t>
  </si>
  <si>
    <t>19.5.1</t>
  </si>
  <si>
    <t>19.5.2</t>
  </si>
  <si>
    <t>19.5.3</t>
  </si>
  <si>
    <t>19.5.4</t>
  </si>
  <si>
    <t>19.5.5</t>
  </si>
  <si>
    <t>19.5.6</t>
  </si>
  <si>
    <t>• Oxígeno medicinal que puede ser suministrado mediante salida de oxígeno medicinal  o mediante oxígeno medicinal portátil por camilla.</t>
  </si>
  <si>
    <t>Cuando se oferte la estrategia TPR (trabajo de parto, parto y recuperación en el mismo ambiente), cuenta con:</t>
  </si>
  <si>
    <t>• Equipo de episiotomía y episiorrafia</t>
  </si>
  <si>
    <t>• Oxígeno medicinal que puede ser suministrado mediante salida de oxígeno medicinal o mediante oxígeno medicinal portátil por camilla</t>
  </si>
  <si>
    <t>20.8.1</t>
  </si>
  <si>
    <t>20.8.2</t>
  </si>
  <si>
    <t>20.8.3</t>
  </si>
  <si>
    <t>• Infantómetro.</t>
  </si>
  <si>
    <t>20.8.4</t>
  </si>
  <si>
    <t>20.8.5</t>
  </si>
  <si>
    <t>20.8.6</t>
  </si>
  <si>
    <t>20.8.7</t>
  </si>
  <si>
    <t>20.8.8</t>
  </si>
  <si>
    <t>Cumple con los criterios definidos en el servicio de atención del parto de baja complejidad y adicionalmente cuenta con:</t>
  </si>
  <si>
    <t>• El ambiente de trabajo de parto:</t>
  </si>
  <si>
    <t>21.1.1</t>
  </si>
  <si>
    <t>• Equipo para amniocentesis</t>
  </si>
  <si>
    <t>21.1.2</t>
  </si>
  <si>
    <t>• Doppler fetal.</t>
  </si>
  <si>
    <t>• En la sala de partos:</t>
  </si>
  <si>
    <t>21.2.1</t>
  </si>
  <si>
    <t>• Incubadora pediátrica portátil, convencional o abierta.</t>
  </si>
  <si>
    <t>21.2.2</t>
  </si>
  <si>
    <t>21.3.1</t>
  </si>
  <si>
    <t>• Máquina de anestesia.</t>
  </si>
  <si>
    <t>21.3.2</t>
  </si>
  <si>
    <t>21.3.3</t>
  </si>
  <si>
    <t>• Electrobisturí.</t>
  </si>
  <si>
    <t>21.3.4</t>
  </si>
  <si>
    <t>• Reanimador pulmonar neonatal manual con accesorios para control del límite de presión y manómetro.</t>
  </si>
  <si>
    <t>21.3.5</t>
  </si>
  <si>
    <t>Cumple con los criterios definidos en mediana complejidad y adicionalmente, cuenta con la siguiente dotación para el consultorio para examen:</t>
  </si>
  <si>
    <t>• Camilla con estribos</t>
  </si>
  <si>
    <t>• Espéculos vaginales desechables o que se demuestre la esterilización</t>
  </si>
  <si>
    <t>• Catéteres para vena umbilical.</t>
  </si>
  <si>
    <t>• Kit de emergencias obstétricas o código rojo.</t>
  </si>
  <si>
    <t>Modalidad de telemedicina – prestador de referencia</t>
  </si>
  <si>
    <t>• Atención del parto.</t>
  </si>
  <si>
    <t>• Indicaciones y técnica de la episiotomía y episiorrafia.</t>
  </si>
  <si>
    <t>• Manejo de complicaciones intraparto e instrumentación.</t>
  </si>
  <si>
    <t>• Atención al recién nacido que incluya:</t>
  </si>
  <si>
    <t>27.4.1</t>
  </si>
  <si>
    <t>• Profilaxis ocular y umbilical.</t>
  </si>
  <si>
    <t>27.4.2</t>
  </si>
  <si>
    <t>• Adaptación.</t>
  </si>
  <si>
    <t>27.4.3</t>
  </si>
  <si>
    <t>27.4.4</t>
  </si>
  <si>
    <t>• Criterios de remisión</t>
  </si>
  <si>
    <t>27.4.5</t>
  </si>
  <si>
    <t>• Vacunación.</t>
  </si>
  <si>
    <t>27.4.6</t>
  </si>
  <si>
    <t>• Pinzamiento oportuno del cordón.</t>
  </si>
  <si>
    <t>27.4.7</t>
  </si>
  <si>
    <t>• Tamizaje neonatal</t>
  </si>
  <si>
    <t>27.4.8</t>
  </si>
  <si>
    <t>• Preparación de fórmulas artificiales, priorizando la lactancia materna exclusiva.</t>
  </si>
  <si>
    <t>27.4.9</t>
  </si>
  <si>
    <t>• Protocolo de manejo del prematuro en programa canguro con base en los lineamientos del Ministerio de Salud y Protección Social.</t>
  </si>
  <si>
    <t>• Información sobre métodos de planificación familiar.</t>
  </si>
  <si>
    <t>Cumple con los criterios definidos en la baja complejidad y adicionalmente cuenta con la siguiente información documentada:</t>
  </si>
  <si>
    <t>• Manejo de hemorragia post-parto y post-cesárea y de complicaciones intraparto.</t>
  </si>
  <si>
    <t>• Criterios clínicos para el ingreso al servicio de cuidados intensivos neonatales y de adultos.</t>
  </si>
  <si>
    <t>Modalidad de telemedicina- prestador de referencia</t>
  </si>
  <si>
    <t>Cumple con los criterios que le sean aplicables de todos los servicios y adicionalmente cuenta con partograma para toda materna en trabajo de parto</t>
  </si>
  <si>
    <t>Modalidad de telemedicina - prestador referencia</t>
  </si>
  <si>
    <t>• Servicio de vacunación.</t>
  </si>
  <si>
    <t>• Servicio de vacunación</t>
  </si>
  <si>
    <t>Cumple con los criterios definidos para la atención de parto de mediana complejidad y adicionalmente cuenta con:</t>
  </si>
  <si>
    <t>• Servicio de cuidado intensivo adultos.</t>
  </si>
  <si>
    <t xml:space="preserve">RESULTADO POR ESTÁNDAR
ATENCIÓN DEL PARTO </t>
  </si>
  <si>
    <t>GRUPO</t>
  </si>
  <si>
    <t>SEGUIMIENTO</t>
  </si>
  <si>
    <t>Estado accion</t>
  </si>
  <si>
    <t>Numero de acciones</t>
  </si>
  <si>
    <t>% acciones</t>
  </si>
  <si>
    <t>Todos los servicios</t>
  </si>
  <si>
    <t>1 seguimiento</t>
  </si>
  <si>
    <t>Consulta externa</t>
  </si>
  <si>
    <t>Consulta externa general 1</t>
  </si>
  <si>
    <t>Apoyo diagnóstico</t>
  </si>
  <si>
    <t>Terapias</t>
  </si>
  <si>
    <t>Internación</t>
  </si>
  <si>
    <t>Hospitalización</t>
  </si>
  <si>
    <t>Cirugía</t>
  </si>
  <si>
    <t>Atención inmediata</t>
  </si>
  <si>
    <t>Urgencias</t>
  </si>
  <si>
    <t>2 seguimiento</t>
  </si>
  <si>
    <t>3 seguimiento</t>
  </si>
  <si>
    <t>4 seguimiento</t>
  </si>
  <si>
    <t>5 seguimiento</t>
  </si>
  <si>
    <t>6 seguimiento</t>
  </si>
  <si>
    <t>Consulta externa especializada 1</t>
  </si>
  <si>
    <t>Servicio farmaceutico</t>
  </si>
  <si>
    <t>Hospitalización paciente crónico</t>
  </si>
  <si>
    <t>Transporte asistencial</t>
  </si>
  <si>
    <t>Vacunación</t>
  </si>
  <si>
    <t>Radiología odontológica</t>
  </si>
  <si>
    <t>Cuidado básico neonatal</t>
  </si>
  <si>
    <t>Atención prehospitalaria</t>
  </si>
  <si>
    <t>Seguridad y salud en el trabajo</t>
  </si>
  <si>
    <t>Imágenes diagnósticas - metodos diagnósticos con imágenes obtenidas mediante equipos generadores de radiaciones ionizantes</t>
  </si>
  <si>
    <t>Cuidado intermedio neonatal</t>
  </si>
  <si>
    <t>Atención del parto</t>
  </si>
  <si>
    <t>Consulta externa general 2</t>
  </si>
  <si>
    <t>Imágenes diagnósticas - métodos diagnósticos con imágenes obtenidas mediante equipos generadores de radiaciones no ionizantes</t>
  </si>
  <si>
    <t>Cuidado intensivo neonatal</t>
  </si>
  <si>
    <t>Consulta externa general 3</t>
  </si>
  <si>
    <t>Medicina nuclear</t>
  </si>
  <si>
    <t>Cuidado intermedio pediátrico</t>
  </si>
  <si>
    <t>Consulta externa general 4</t>
  </si>
  <si>
    <t>Radioterapia</t>
  </si>
  <si>
    <t>Cuidado intensivo pediátrico</t>
  </si>
  <si>
    <t>Consulta externa general 5</t>
  </si>
  <si>
    <t>Quimioterapia</t>
  </si>
  <si>
    <t>Cuidado intermedio adulto</t>
  </si>
  <si>
    <t>Consulta externa general 6</t>
  </si>
  <si>
    <t>Diagnóstico cardiovascular</t>
  </si>
  <si>
    <t>Cuidado intensivo adulto</t>
  </si>
  <si>
    <t>Consulta externa general 7</t>
  </si>
  <si>
    <t>Hemodinamia e intervencionismo</t>
  </si>
  <si>
    <t>Hospitalización en salud mental o consumo de sustancias psicoactiva</t>
  </si>
  <si>
    <t>Consulta externa general 8</t>
  </si>
  <si>
    <t>Gestión pretransfusional</t>
  </si>
  <si>
    <t>Hospitalización parcial</t>
  </si>
  <si>
    <t>Consulta externa general 9</t>
  </si>
  <si>
    <t>Toma de muestras laboratorio clínico</t>
  </si>
  <si>
    <t>Cuidado básico del consumo de sustancias psicoactivas</t>
  </si>
  <si>
    <t>Consulta externa general 10</t>
  </si>
  <si>
    <t>Laboratorio Clínico</t>
  </si>
  <si>
    <t>Consulta externa especializada 2</t>
  </si>
  <si>
    <t>Toma de muestras de cuello uterino y ginecológicas</t>
  </si>
  <si>
    <t>Consulta externa especializada 3</t>
  </si>
  <si>
    <t xml:space="preserve">Laboratorio de citologías cervico-uterinas </t>
  </si>
  <si>
    <t>Consulta externa especializada 4</t>
  </si>
  <si>
    <t>Laboratorio de histotecnología</t>
  </si>
  <si>
    <t>Consulta externa especializada 5</t>
  </si>
  <si>
    <t>Patología</t>
  </si>
  <si>
    <t>Consulta externa especializada 6</t>
  </si>
  <si>
    <t>Diálisis</t>
  </si>
  <si>
    <t>Consulta externa especializada 7</t>
  </si>
  <si>
    <t>Consulta externa especializada 8</t>
  </si>
  <si>
    <t>Consulta externa especializada 9</t>
  </si>
  <si>
    <t>Consulta externa especializada 10</t>
  </si>
  <si>
    <t xml:space="preserve">CRITERIOS DE VERIFICACIÓN </t>
  </si>
  <si>
    <t>1.1 Servicio Consulta Externa General</t>
  </si>
  <si>
    <t xml:space="preserve">No. Criterio </t>
  </si>
  <si>
    <t>Descripción</t>
  </si>
  <si>
    <t>Modo de verificación</t>
  </si>
  <si>
    <r>
      <rPr>
        <u/>
        <sz val="11"/>
        <color rgb="FF000000"/>
        <rFont val="Calibri"/>
      </rPr>
      <t xml:space="preserve">Estándar de Infraestructura
Modalidad intramural – complejidad baja
</t>
    </r>
    <r>
      <rPr>
        <sz val="11"/>
        <color rgb="FF000000"/>
        <rFont val="Calibri"/>
      </rPr>
      <t>10. Disponibilidad de : 
(…)
10.2 Mínimo una (1) unidad sanitaria de uso mixto, apta para personas con movilidad reducida, cuando el prestador cuente con hasta dos consultorios o ambientes de entrevista. 
10.3. Mínimo una (1) unidad sanitaria discriminada por sexo apta para personas con movilidad reducida, o batería sanitaria discriminada por sexo con mínimo una (1) unidad sanitaria apta para personas con movilidad reducida, cuando el prestador cuente con más de dos consultorios o ambientes de entrevista.</t>
    </r>
  </si>
  <si>
    <t>Para la verificación de los numerales 10.2 y 10.3, del criterio 10, , las unidades odontológicas cuentan como consultorio para el cálculo de las unidades sanitarias.</t>
  </si>
  <si>
    <t>La dimensión variable del ambiente la define el prestador; sin embargo, este ambiente debe permitir accesibilidad de pacientes en condición de discapacidad y la movilización del personal de salud y de los equipos requeridos para las actividades a desarrollar.</t>
  </si>
  <si>
    <t>20 y 21</t>
  </si>
  <si>
    <r>
      <rPr>
        <u/>
        <sz val="11"/>
        <color theme="1"/>
        <rFont val="Calibri"/>
        <family val="2"/>
        <scheme val="minor"/>
      </rPr>
      <t xml:space="preserve">Estándar de Dotación. 
Complejidad baja- Modalidad Intramural </t>
    </r>
    <r>
      <rPr>
        <sz val="11"/>
        <color theme="1"/>
        <rFont val="Calibri"/>
        <family val="2"/>
        <scheme val="minor"/>
      </rPr>
      <t xml:space="preserve">
(…) 
20. Para el consultorio donde no se realiza examen físico ni procedimientos, no se exige la dotación anterior. El prestador de servicios de salud cuenta con la dotación necesaria de acuerdo con lo documentado en el estándar de procesos prioritarios. 
21. El consultorio donde se realicen procedimientos cuenta con la dotación mínima definida para el consultorio donde se realice examen físico y adicionalmente cuenta con la dotación necesaria para realizar los procedimientos documentados en el estándar de procesos prioritarios.</t>
    </r>
  </si>
  <si>
    <t>Antes de iniciar la verificación del estándar de dotación, se debe leer lo que el prestador tiene documentado en el estándar de procesos prioritarios, con el fin de conocer los equipos biomédicos que requiere para la prestación de los servicios.</t>
  </si>
  <si>
    <t>1.2 Servicio Consulta Externa Especializada</t>
  </si>
  <si>
    <r>
      <rPr>
        <u/>
        <sz val="11"/>
        <color theme="1"/>
        <rFont val="Calibri"/>
        <family val="2"/>
        <scheme val="minor"/>
      </rPr>
      <t>Estándar de Talento Humano 
Complejidad mediana 
Modalidades Intramural, extramural, unidad móvil, jornada de salud y domiciliari</t>
    </r>
    <r>
      <rPr>
        <sz val="11"/>
        <color theme="1"/>
        <rFont val="Calibri"/>
        <family val="2"/>
        <scheme val="minor"/>
      </rPr>
      <t>a 
1. Cumple con los criterios definidos para el servicio de consulta externa general y adicionalmente cuenta con: 
1.1 (…) 
1.2 Para medicina alternativa y terapias alternativas y complementarias, cuenta con profesional de la salud con título de especialista en el ámbito de su disciplina, para lo cual deberá acreditar la respectiva certificación académica de esa norma de competencia, expedida por una institución de educación superior legalmente reconocida por el Estado y de acuerdo con lo documentado por el prestador de servicios de salud en el estándar de procesos prioritarios.</t>
    </r>
  </si>
  <si>
    <t>Cuando el prestador de servicios de salud habilite un servicio de medicina alternativa y terapias alternativas y complementarias, debe contar con el título de especialista. 
Lo anterior no limita que los profesionales de la salud que no cuenten con especialidad en medicinas alternativas y terapias complementarias, pero que tengan competencias adquiridas en el ámbito de su disciplina, puedan realizar procedimientos de medicina alternativa y terapias alternativas y complementarias, en el servicio sobre el cual pueden dar cumplimiento en el estándar de talento humano, en este caso según el título de profesional de la salud otorgado por una institución de educación superior legalmente reconocida por el Estado. 
Por ejemplo un médico general con entrenamiento no formal en medicina alternativa y/o terapias alternativas y complementarias, puede realizar los procedimientos adquiridos en este entrenamiento dentro del servicio de medicina general, en el que cumple con el estándar de talento humano. Este profesional no podrá habilitar el servicio de consulta externa especializada de medicinas alternativas y terapias alternativas y complementarias porque no tiene el titulo de posgrado correspondiente.</t>
  </si>
  <si>
    <t>2. GRUPO APOYO DIAGNÓSTICO Y COMPLEMENTACION TERAPEUTICA</t>
  </si>
  <si>
    <t>2.1 Servicio de Terapias</t>
  </si>
  <si>
    <t>Las terapias son procedimientos que se pueden realizar en otros servicios del grupo de internación o en el servicio de urgencias, entre otros. En estos casos el prestador debe documentar el procedimiento en el estándar de procesos prioritarios. sin necesidad de habilitar el Servicio de Terapias.</t>
  </si>
  <si>
    <r>
      <rPr>
        <u/>
        <sz val="11"/>
        <color theme="1"/>
        <rFont val="Calibri"/>
        <family val="2"/>
        <scheme val="minor"/>
      </rPr>
      <t xml:space="preserve">Estándar de Infraestructura 
Modalidades Intramural </t>
    </r>
    <r>
      <rPr>
        <sz val="11"/>
        <color theme="1"/>
        <rFont val="Calibri"/>
        <family val="2"/>
        <scheme val="minor"/>
      </rPr>
      <t xml:space="preserve">
7.De acuerdo con el tipo de terapia ofertada, el servicio cuenta con: 
7.1 (…)</t>
    </r>
  </si>
  <si>
    <t>Las áreas o ambientes del servicio dependen de las actividades y equipos biomédicos que se requieran para la prestación del servicio, lo cual debe estar en concordancia con lo definido y documentado por el prestador en el estándar de procesos prioritarios.
En éstos servicios de Terapia se pueden llevar a cabo actividades individuales o grupales, para lo cual los prestadores deben contar con las áreas necesarias.</t>
  </si>
  <si>
    <t>2.2 Servicio Farmacéutico</t>
  </si>
  <si>
    <r>
      <rPr>
        <u/>
        <sz val="11"/>
        <color theme="1"/>
        <rFont val="Calibri"/>
        <family val="2"/>
        <scheme val="minor"/>
      </rPr>
      <t>Estándar de Infraestructura 
Complejidad baja 
Modalidades Intramural, extramural domiciliaria, telemedicina categoría telexperticia- prestador remisor</t>
    </r>
    <r>
      <rPr>
        <sz val="11"/>
        <color theme="1"/>
        <rFont val="Calibri"/>
        <family val="2"/>
        <scheme val="minor"/>
      </rPr>
      <t xml:space="preserve"> 
5 Cuenta con: 
5.1 Ambiente o área administrativa. 
5.2 Ambiente o área de recepción de medicamentos y dispositivos biomédicos. 
5.3 Ambiente o área de dispensación de medicamentos y entrega de dispositivos médicos. 
5.4 Ambiente o área de almacenamiento, que garantice las condiciones temperatura y humedad recomendadas por el fabricante. 
5.5 Ambiente o área independiente de medicamentos de control especial, que garantice las condiciones temperatura y humedad recomendadas por el fabricante. 
5.6 Ambiente o área para almacenamiento de productos rechazados, devueltos y retirados. 
5.7 Ambiente o área para almacenamiento de productos destruidos o desnaturalizados por vencimiento o deterioro. 
5.8 Ambiente o área de cuarentena de medicamentos.</t>
    </r>
  </si>
  <si>
    <t>El ambiente o área de medicamentos de control especial y que requieran cadena de frío al que se refiere el numeral 5.5. del criterio, se verifican cuando el prestador de servicios de salud maneje este tipo de medicamentos. 
En la modalidad extramural domiciliaria, los ambientes o áreas, aplican para el servicio farmacéutico responsable del sistema de distribución de medicamentos al domicilio, no hacen referencia para ser cumplidos en el domicilio del paciente.</t>
  </si>
  <si>
    <t>2.3 Servicio de Radiología Odontológica</t>
  </si>
  <si>
    <r>
      <rPr>
        <u/>
        <sz val="11"/>
        <color theme="1"/>
        <rFont val="Calibri"/>
        <family val="2"/>
        <scheme val="minor"/>
      </rPr>
      <t xml:space="preserve">Estándar de Infraestructura 
Modalidades extramural: unidad móvil, telemedicina- prestador remisor </t>
    </r>
    <r>
      <rPr>
        <sz val="11"/>
        <color theme="1"/>
        <rFont val="Calibri"/>
        <family val="2"/>
        <scheme val="minor"/>
      </rPr>
      <t xml:space="preserve">
8.Adicional a lo establecido en la modalidad intramural, cuenta con acceso al servicio de energía eléctrica o fuente de energía alternativa</t>
    </r>
  </si>
  <si>
    <t>En la modalidad extramural- unidad móvil se debe evidenciar que la fuente de energía eléctrica o fuente de energía alternativa, se encuentre sujeta a la estructura de la unidad móvil.</t>
  </si>
  <si>
    <r>
      <rPr>
        <u/>
        <sz val="11"/>
        <color theme="1"/>
        <rFont val="Calibri"/>
        <family val="2"/>
        <scheme val="minor"/>
      </rPr>
      <t>Estándar de dotación
Modalidades intramural, telemedicina- prestador remisor</t>
    </r>
    <r>
      <rPr>
        <sz val="11"/>
        <color theme="1"/>
        <rFont val="Calibri"/>
        <family val="2"/>
        <scheme val="minor"/>
      </rPr>
      <t xml:space="preserve">
10. Cumple con los criterios que le sean aplicables de todos los servicios y adicionalmente, cuenta con:
10.1 Equipo generador de radiación ionizante según los exámenes diagnósticos realizados.
10.2 Elementos de protección radiológica adulto o pediátrico, según oferta, protocolos y especificaciones técnicas del equipo:
10.2.1 Delantal plomado
10.2.2 Protector de tiroides</t>
    </r>
  </si>
  <si>
    <t>La Resolución que otorga la licencia de práctica médica categoría I o II, incluye los equipos que se encuentran instalados en la sede del prestador de servicios de salud, y debe contener la siguiente información como mínimo: marca, modelo y serie.
Los elementos de protección radiológica deben ser acordes con el tipo de paciente a atender, adulto o pediátrico.
Cuando se presten servicios extramurales en unidad móvil, el equipo biomédico debe ser portátil. Para verificar esta característica se deben leerlas indicaciones del fabricante del equipo o el registro sanitario.</t>
  </si>
  <si>
    <r>
      <rPr>
        <u/>
        <sz val="11"/>
        <color theme="1"/>
        <rFont val="Calibri"/>
        <family val="2"/>
        <scheme val="minor"/>
      </rPr>
      <t xml:space="preserve">Estándar de dotación 
Modalidad extramural unidad móvil, telemedicina- prestador remisor </t>
    </r>
    <r>
      <rPr>
        <sz val="11"/>
        <color theme="1"/>
        <rFont val="Calibri"/>
        <family val="2"/>
        <scheme val="minor"/>
      </rPr>
      <t xml:space="preserve">
11. Adicional a lo establecido en la modalidad intramural, cuenta con: 
11.1 Equipo generador de radiación ionizante según la oferta, cuyas indicaciones del fabricante refieran que está diseñado para ser instalado y operado y mantenido en una unidad móvil. 
11.2 La unidad móvil está dotada con señal luminosa o sonora indicando la presencia de radiación.</t>
    </r>
  </si>
  <si>
    <r>
      <rPr>
        <u/>
        <sz val="11"/>
        <color theme="1"/>
        <rFont val="Calibri"/>
        <family val="2"/>
        <scheme val="minor"/>
      </rPr>
      <t>Estándar de procesos prioritarios
Modalidades intramural, telemedicina- prestador remisor</t>
    </r>
    <r>
      <rPr>
        <sz val="11"/>
        <color theme="1"/>
        <rFont val="Calibri"/>
        <family val="2"/>
        <scheme val="minor"/>
      </rPr>
      <t xml:space="preserve">
15.Cumple con los criterios que le sean aplicables a todos los servicios y adicionalmente cuenta con la siguiente información documentada:
(…)
15.2 Verificación de la calidad de la imagen, del equipo generador de radiación ionizante, que incluye la toma de medidas preventivas y correctivas cuando apliquen.</t>
    </r>
  </si>
  <si>
    <t>La calidad de la imagen la comprueba una persona natural o jurídica autorizada por Secretaría de Salud Departamental de Distrital, para prestar servicios de protección radiológica y control de calidad a equipos generadores de radiaciones ionizantes. Este procedimiento debe estar documentado como parte del control de calidad, el cual tiene una vigencia de 2 años.
Las medidas preventivas y correctivas se basan en la información histórica de los controles de calidad, teniendo en cuenta que los resultados no hayan cambiado más de lo tolerable, la tolerancia debe estar establecida en el protocolo de control de calidad.</t>
  </si>
  <si>
    <t>18 y 19</t>
  </si>
  <si>
    <r>
      <rPr>
        <u/>
        <sz val="11"/>
        <color theme="1"/>
        <rFont val="Calibri"/>
        <family val="2"/>
        <scheme val="minor"/>
      </rPr>
      <t xml:space="preserve">Estándar de Historia Clínica y registros 
Modalidad intramural y telemedicina- prestador remisor </t>
    </r>
    <r>
      <rPr>
        <sz val="11"/>
        <color theme="1"/>
        <rFont val="Calibri"/>
        <family val="2"/>
        <scheme val="minor"/>
      </rPr>
      <t xml:space="preserve">
18. Cumple con los criterios que le sean aplicables de todos los servicios y adicionalmente, cuenta con los siguientes registros:
 (…) 
18.2 Dosis de radiación expresadas en unidades según sea la tecnología del equipo. 
</t>
    </r>
    <r>
      <rPr>
        <u/>
        <sz val="11"/>
        <color theme="1"/>
        <rFont val="Calibri"/>
        <family val="2"/>
        <scheme val="minor"/>
      </rPr>
      <t>Modalidades extramural unidad móvil, telemedicina- prestador remisor</t>
    </r>
    <r>
      <rPr>
        <sz val="11"/>
        <color theme="1"/>
        <rFont val="Calibri"/>
        <family val="2"/>
        <scheme val="minor"/>
      </rPr>
      <t xml:space="preserve"> 
19. Adicional a lo anterior cuenta con: 
19.1 Registro de verificación de la calidad de imagen. 
19.2Registro del control de calidad general. 
19.3Registro de la evaluación de los niveles de exposición ocupacional tanto del personal involucrado en la práctica, como del público.</t>
    </r>
  </si>
  <si>
    <t>El prestador debe definir y documentar, las dosis de radiaciones e indicar el tipo de unidades que maneja y cómo las mide o calcula. 
El registro de verificación de la calidad de la imagen se basa en los valores obtenidos de los parámetros del simulador de imagen, ejemplo: resolución, contraste o colimación. Para la unidad móvil, estos registros se llevan por cada movimiento o desplazamiento de la unidad. 
El equipo generador de radiación ionizante ubicado en la unidad móvil puede desajustarse y por tanto la calidad de la imagen puede verse afectada, por lo anterior el prestador debe documentar la verificación de la calidad de la imagen por cada movimiento o desplazamiento de la unidad. 
El control de calidad es realizado por una persona natural o jurídica autorizada por la Secretaría de Salud Departamental de Distrital, para prestar servicios de protección radiológica y control de calidad a equipos generadores de radiaciones ionizantes. l prestador debe documentar el procedimiento y registrar la infromación incluyendo el control de calidad de la imagen y la evaluación de parámetros geométricos y dosimétricos.</t>
  </si>
  <si>
    <t>2.4 Servicio de Imágenes Diagnósticas</t>
  </si>
  <si>
    <t>2.4.1 Métodos diagnósticos con imágenes obtenidas mediante equipos generadores de radiaciones ionizantes.</t>
  </si>
  <si>
    <t>8 y 9</t>
  </si>
  <si>
    <r>
      <rPr>
        <u/>
        <sz val="11"/>
        <color theme="1"/>
        <rFont val="Calibri"/>
        <family val="2"/>
        <scheme val="minor"/>
      </rPr>
      <t xml:space="preserve">Estándar de Infraestructura 
Complejidades baja, mediana y alta: 
Modalidades intramural, telemedicina- prestador remisor 
</t>
    </r>
    <r>
      <rPr>
        <sz val="11"/>
        <color theme="1"/>
        <rFont val="Calibri"/>
        <family val="2"/>
        <scheme val="minor"/>
      </rPr>
      <t xml:space="preserve">
Cumple con los criterios que le sean aplicables de todos los servicios y adicionalmente cuenta con: 
(…)
8.3 Ambiente oscuro con luz de seguridad de acuerdo con la tecnología del equipo o, área o ambiente de procesamiento de imágenes, cuando se requiera. Puede ser compartido con los ambientes de la baja, mediana y alta complejidad. 
9. Disponibilidad de: 
9.1 Sala de espera 
9.2 Unidades sanitarias discriminadas por sexo. 
9.3 Ambiente de lectura y transcripción de resultados.</t>
    </r>
  </si>
  <si>
    <t>Para verificar el criterio, se debe tener en cuenta el tipo de procesamiento de la imagen: análogo o digital. 
El ambiente oscuro aplica para el revelado análogo o tradicional, (cuando la imagen se revela usando líquidos, ya sea, manualmente o con una reveladora automática). Para imágenes digitales, se cuenta con un área o ambiente donde se ubican las máquinas para procesar las imágenes. Esta área o ambiente no debe ser el ambiente de lectura del radiólogo, ni el área de disparo del equipo. En el ambiente de lectura y transcripción de resultados, se debe verificar la iluminación baja o controlable.</t>
  </si>
  <si>
    <r>
      <rPr>
        <u/>
        <sz val="11"/>
        <color theme="1"/>
        <rFont val="Calibri"/>
        <family val="2"/>
        <scheme val="minor"/>
      </rPr>
      <t>Estándar de Dotación Complejidad baja
Modalidades intramural, telemedicina- prestador remisor</t>
    </r>
    <r>
      <rPr>
        <sz val="11"/>
        <color theme="1"/>
        <rFont val="Calibri"/>
        <family val="2"/>
        <scheme val="minor"/>
      </rPr>
      <t xml:space="preserve">
18. Cumple con los criterios que le sean aplicables de todos los servicios y adicionalmente,
19. Cuenta con:
19.1 Equipo generador de radiación ionizante según los exámenes diagnósticos realizados.
19.2 Pantalla o monitor grado médico para imágenes radiológicas.
(…)</t>
    </r>
  </si>
  <si>
    <r>
      <t>El manual de la pantalla o monitor grado médico para imágenes radiológicas, debe evidenciar que el fabricante diseño éstos dispositivos médicos para desplegar imágenes médicas y que las especificaciones técnicas cumplen con lo requerido. Cuando se presten servicios extramurales en unidad móvilel equipo biomédico debe ser portátil. Para verificar esta característica se deben leer las indicaciones del fabricante o el registro sanitario.</t>
    </r>
    <r>
      <rPr>
        <sz val="11"/>
        <color rgb="FFFF0000"/>
        <rFont val="Calibri"/>
        <family val="2"/>
        <scheme val="minor"/>
      </rPr>
      <t>AM</t>
    </r>
  </si>
  <si>
    <r>
      <rPr>
        <u/>
        <sz val="11"/>
        <color theme="1"/>
        <rFont val="Calibri"/>
        <family val="2"/>
        <scheme val="minor"/>
      </rPr>
      <t xml:space="preserve">Estándar de Dotación 
Complejidades baja y mediana 
Modalidades extramural unidad móvil, telemedicina- prestador remisor </t>
    </r>
    <r>
      <rPr>
        <sz val="11"/>
        <color theme="1"/>
        <rFont val="Calibri"/>
        <family val="2"/>
        <scheme val="minor"/>
      </rPr>
      <t xml:space="preserve">
23.Cumple con los criterios que le sean aplicables de todos los servicios, la modalidad intramural baja complejidad y adicionalmente cuenta con: 
23.1El o los equipo(s) generador(es) de radiaciones ionizantes, cuyas indicaciones del fabricante refieran que está diseñado para ser instalado y operado en una unidad móvil. 
• (…)</t>
    </r>
  </si>
  <si>
    <r>
      <rPr>
        <u/>
        <sz val="11"/>
        <color theme="1"/>
        <rFont val="Calibri"/>
        <family val="2"/>
        <scheme val="minor"/>
      </rPr>
      <t>Estándar de Dotación 
Complejidades baja, mediana y alta
Modalidad telemedicina –prestador de referencia</t>
    </r>
    <r>
      <rPr>
        <sz val="11"/>
        <color theme="1"/>
        <rFont val="Calibri"/>
        <family val="2"/>
        <scheme val="minor"/>
      </rPr>
      <t xml:space="preserve">
25. Cumple con los criterios que le sean aplicables de todos los servicios y adicionalmente, cuenta con pantalla o monitor grado médico para imágenes radiológicas.</t>
    </r>
  </si>
  <si>
    <r>
      <rPr>
        <u/>
        <sz val="11"/>
        <color theme="1"/>
        <rFont val="Calibri"/>
        <family val="2"/>
        <scheme val="minor"/>
      </rPr>
      <t>Estándar de Procesos Prioritarios 
Modalidad intramural 
Complejidad baja</t>
    </r>
    <r>
      <rPr>
        <sz val="11"/>
        <color theme="1"/>
        <rFont val="Calibri"/>
        <family val="2"/>
        <scheme val="minor"/>
      </rPr>
      <t xml:space="preserve"> 
28. Cumple con los criterios que le sean aplicables de todos los servicios y adicionalmente, cuenta con la siguiente información documentada:
(…) 
28.4 Verificación de la calidad de la imagen, incluida la toma de medidas preventivas y correctivas, cuando se requiera. 
28.5 Control de calidad del equipo generador de radiación ionizante, que incluye la toma de medidas correctivas cuando aplique. 
</t>
    </r>
    <r>
      <rPr>
        <u/>
        <sz val="11"/>
        <color theme="1"/>
        <rFont val="Calibri"/>
        <family val="2"/>
        <scheme val="minor"/>
      </rPr>
      <t>Modalidad extramural unidad móvil 
Complejidades baja y mediana</t>
    </r>
    <r>
      <rPr>
        <sz val="11"/>
        <color theme="1"/>
        <rFont val="Calibri"/>
        <family val="2"/>
        <scheme val="minor"/>
      </rPr>
      <t xml:space="preserve"> 
31.Adicional a lo definido en la modalidad intramural en baja y mediana complejidad, cuenta con la siguiente información documentada:
Verificación de la calidad de la imagen, para cada desplazamiento realizado por la Unidad móvil en la que está instalado el equipo generador de radiación ionizante, que incluye la toma de medidas preventivas y correctivas cuando aplique.</t>
    </r>
  </si>
  <si>
    <t xml:space="preserve">La calidad de la imagen la comprueba una persona natural o jurídica autorizada por la Secretaría de Salud Departamental o Distrital, para , prestar servicios de protección radiológica y control de calidad de los equipos generadores de radiaciones ionizantes. Este procedimiento debe estar documentado como parte del control de calidad, el cual tiene una vigencia de 2 años. 
Las medidas preventivas y correctivas se basan en la información histórica de los controles de calidad, teniendo en cuenta que los resultados no hayan cambiado más de lo tolerable, la tolerancia debe estar establecida en el protocolo de control de calidad.
</t>
  </si>
  <si>
    <t>y    31</t>
  </si>
  <si>
    <r>
      <rPr>
        <u/>
        <sz val="11"/>
        <color theme="1"/>
        <rFont val="Calibri"/>
        <family val="2"/>
        <scheme val="minor"/>
      </rPr>
      <t>Estándar de Historia Clínica y Registros 
Complejidades baja, mediana y alta
Modalidad intramural, telemedicina- prestador remisor</t>
    </r>
    <r>
      <rPr>
        <sz val="11"/>
        <color theme="1"/>
        <rFont val="Calibri"/>
        <family val="2"/>
        <scheme val="minor"/>
      </rPr>
      <t xml:space="preserve">
Cumple con los criterios que le sean aplicables de todos los servicios y adicionalmente, cuenta con los siguientes registros:
(…)
33.2 Dosis de radiación expresadas en unidades según la tecnología del equipo.
(…)
33.5 Control de calidad vigente, de los equipos generadores de radiación ionizante.
</t>
    </r>
    <r>
      <rPr>
        <u/>
        <sz val="11"/>
        <color theme="1"/>
        <rFont val="Calibri"/>
        <family val="2"/>
        <scheme val="minor"/>
      </rPr>
      <t xml:space="preserve">
Complejidades baja y mediana
Modalidad extramural unidad móvil, telemedicina – prestador remisor</t>
    </r>
    <r>
      <rPr>
        <sz val="11"/>
        <color theme="1"/>
        <rFont val="Calibri"/>
        <family val="2"/>
        <scheme val="minor"/>
      </rPr>
      <t xml:space="preserve">
34. Cumple con los criterios que le sean aplicables de todos los servicios y adicional a lo definido en la Modalidad intramural cuenta con los siguientes registros:
Verificación de la calidad de imagen para cada desplazamiento de la Unidad Móvil donde está ubicado el equipo generador de radiación ionizante, que incluye la toma de medidas correctivas, cuando aplique.
</t>
    </r>
    <r>
      <rPr>
        <u/>
        <sz val="11"/>
        <color theme="1"/>
        <rFont val="Calibri"/>
        <family val="2"/>
        <scheme val="minor"/>
      </rPr>
      <t>Complejidades baja, mediana y alta
Modalidad telemedicina- prestador de referencia</t>
    </r>
    <r>
      <rPr>
        <sz val="11"/>
        <color theme="1"/>
        <rFont val="Calibri"/>
        <family val="2"/>
        <scheme val="minor"/>
      </rPr>
      <t xml:space="preserve">
35. Cumple con los criterios que le sean aplicables de todos los servicios</t>
    </r>
  </si>
  <si>
    <t>El prestador debe definir y documentar las dosis de radiaciones e indicar el tipo de unidades maneja y cómo las mide o calcula.
El control de calidad vigente de los equipos generadores de radiación ionizante, incluye la calidad de la imagen basada en los parámetros obtenidos del simulador de imagen, ejemplo: resolución, contraste o colimación. depara la unidad móvil estos registros se llevan por cada movimiento o desplazamiento de la unidad.
El equipo generador de radiación ionizante ubicado en la unidad móvil puede desajustarse y por tanto la calidad de la imagen puede verse afectada. Por lo anterior, el prestador debe documentar como parte del control de calidad la verificación de la calidad de imagen en cada movimiento o desplazamiento de la unidad.
El control de calidad es realizado por una persona natural o jurídica autorizada por la Secretaría de Salud Departamental o Distrital, para prestar servicios de protección radiológica y control de calidad a los equipos generadores de radiaciones ionizantes. Este registro incluye el control de calidad de la imagen y la evaluación de parámetros geométricos y dosimétricos. El prestador debe documentar el procedimiento, así como los registros de dicho control.</t>
  </si>
  <si>
    <t>2.4.2 Métodos diagnósticos con imágenes obtenidas mediante equipos generadores de radiaciones no ionizantes</t>
  </si>
  <si>
    <t>Se debe tener en cuenta que:</t>
  </si>
  <si>
    <t>T</t>
  </si>
  <si>
    <t>El ultrasonido es un procedimiento que puede ser utilizado en servicios de consulta externa especializada, del grupo de internación, de urgencias, entre otros, donde es posible documentar este procedimiento en el estándar de procesos prioritarios, sin necesidad de habilitar el Servicio de Imágenes Diagnósticas.</t>
  </si>
  <si>
    <t>2.5 Servicio de Medicina Nuclear</t>
  </si>
  <si>
    <r>
      <rPr>
        <u/>
        <sz val="11"/>
        <color theme="1"/>
        <rFont val="Calibri"/>
        <family val="2"/>
        <scheme val="minor"/>
      </rPr>
      <t xml:space="preserve">Estándar de Talento Humano 
Complejidad alta 
Modalidad intramural, telemedicina –prestador remisor </t>
    </r>
    <r>
      <rPr>
        <sz val="11"/>
        <color theme="1"/>
        <rFont val="Calibri"/>
        <family val="2"/>
        <scheme val="minor"/>
      </rPr>
      <t xml:space="preserve">
1.Cumple con los criterios que le sean aplicables de todos los servicios y adicionalmente cuenta con:
 (…) 
2.6 Oficial de protección radiológica para toda la institución.</t>
    </r>
  </si>
  <si>
    <t>El oficial de protección radiológica es un profesional que cuente con el certificado de formación en protección radiológica, expedido por una institución de educación superior o por una institución de Educación para el Trabajo y el Desarrollo Humano. Este profesional puede ejercer las funciones para toda la institución, es decir para varios servicios que lo requieran, es el responsable de velar por la óptima aplicación de los principios de protección y seguridad radiológica y actividades de control de calidad, entre otras.</t>
  </si>
  <si>
    <r>
      <rPr>
        <u/>
        <sz val="11"/>
        <color theme="1"/>
        <rFont val="Calibri"/>
        <family val="2"/>
        <scheme val="minor"/>
      </rPr>
      <t>Estándar de Infraestructura 
Complejidad alta
Modalidades intramural, telemedicina- prestador remisor</t>
    </r>
    <r>
      <rPr>
        <sz val="11"/>
        <color theme="1"/>
        <rFont val="Calibri"/>
        <family val="2"/>
        <scheme val="minor"/>
      </rPr>
      <t xml:space="preserve">
5. Cumple con los criterios que le sean aplicables de todos los servicios y adicionalmente cuenta con:
5.1 Ducha de seguridad</t>
    </r>
  </si>
  <si>
    <r>
      <t xml:space="preserve">La ducha de seguridad es la misma ducha de emergencia definida así:.
</t>
    </r>
    <r>
      <rPr>
        <u/>
        <sz val="11"/>
        <color theme="1"/>
        <rFont val="Calibri"/>
        <family val="2"/>
        <scheme val="minor"/>
      </rPr>
      <t>Ducha de emergencia</t>
    </r>
    <r>
      <rPr>
        <sz val="11"/>
        <color theme="1"/>
        <rFont val="Calibri"/>
        <family val="2"/>
        <scheme val="minor"/>
      </rPr>
      <t>: Ducha utilizada en situaciones de emergencia que permite la aspersión en todo el cuerpo.</t>
    </r>
  </si>
  <si>
    <r>
      <rPr>
        <u/>
        <sz val="11"/>
        <color theme="1"/>
        <rFont val="Calibri"/>
        <family val="2"/>
        <scheme val="minor"/>
      </rPr>
      <t xml:space="preserve">Estándar de Infraestructura 
Complejidad alta 
Modalidades intramural, telemedicina- prestador remisor </t>
    </r>
    <r>
      <rPr>
        <sz val="11"/>
        <color theme="1"/>
        <rFont val="Calibri"/>
        <family val="2"/>
        <scheme val="minor"/>
      </rPr>
      <t xml:space="preserve">
6 Disponibilidad de:
 (…) 
6.4.Ambiente destinado únicamente para segregación y decaimiento de ropa. 
(…)
6.6.Vestidor de pacientes, con disponibilidad de área para casilleros.</t>
    </r>
  </si>
  <si>
    <t>El ambiente destinado únicamente para segregación y decaimiento de ropa, aplica cuando se maneje aislamiento de pacientes. 
El vestidor de pacientes, puede incluir unidad sanitaria. 
El área de casilleros puede estar dentro o fuera del vestidor.</t>
  </si>
  <si>
    <r>
      <rPr>
        <u/>
        <sz val="11"/>
        <color theme="1"/>
        <rFont val="Calibri"/>
        <family val="2"/>
        <scheme val="minor"/>
      </rPr>
      <t xml:space="preserve">Estándar de Dotación 
Complejidad alta
Modalidades intramural, telemedicina- prestador remisor </t>
    </r>
    <r>
      <rPr>
        <sz val="11"/>
        <color theme="1"/>
        <rFont val="Calibri"/>
        <family val="2"/>
        <scheme val="minor"/>
      </rPr>
      <t xml:space="preserve">
Cumple con los criterios que le sean aplicables de todos los servicios y adicionalmente, cuenta con:
15.1Cuando cuente con equipos de PET-TC o SPECT CT o SPECT, se garantiza la realización de los controles de calidad, por parte de un profesional en física o ingeniería física o ingeniería biomédica o físico médico, que cuenta con constancia de asistencia en las acciones de formación continua en control de calidad PET.
(…)</t>
    </r>
  </si>
  <si>
    <t>Para los equipos SPECT o SPECT CT, el control de calidad se realizará según las indicaciones del fabricante.</t>
  </si>
  <si>
    <r>
      <rPr>
        <u/>
        <sz val="11"/>
        <color theme="1"/>
        <rFont val="Calibri"/>
        <family val="2"/>
        <scheme val="minor"/>
      </rPr>
      <t>Estándar de Medicamentos, dispositivos médicos e insumos 
Complejidad alta 
Modalidad intramural, telemedicina –prestador remisor</t>
    </r>
    <r>
      <rPr>
        <sz val="11"/>
        <color theme="1"/>
        <rFont val="Calibri"/>
        <family val="2"/>
        <scheme val="minor"/>
      </rPr>
      <t xml:space="preserve"> 
17.Cumple con los criterios que le sean aplicables de todos los servicios y adicionalmente cuenta con: 
17.1 Certificado vigente de buenas prácticas de elaboración de radiofármacos expedido por el Invima, cuando el prestador de servicios salud cuente con radiofarmacia de media o alta complejidad. En caso de contratar con un proveedor externo, éste debe contar con dicha certificación y contrato vigente. 17.2 Oxígeno medicinal.</t>
    </r>
  </si>
  <si>
    <t>Para radiofarmacias de mediana y de alta complejidad se debe verificar el certificado vigente de buenas prácticas de elaboración de radiofármacos expedido por el Invima, de acuerdo con lo establecido en la transitoriedad de la normativa que regula las radiofarmacias. 
El certificado vigente de buenas prácticas expedido por el Invima tiene vigencia de cinco (5) años. Esta certificación será exigible en las visitas de certificación y reactivación. No aplica en visita previa.</t>
  </si>
  <si>
    <r>
      <rPr>
        <u/>
        <sz val="11"/>
        <color theme="1"/>
        <rFont val="Calibri"/>
        <family val="2"/>
        <scheme val="minor"/>
      </rPr>
      <t xml:space="preserve">Estándar de Procesos Prioritarios 
Complejidad alta
Modalidad intramural, telemedicina –prestador remisor </t>
    </r>
    <r>
      <rPr>
        <sz val="11"/>
        <color theme="1"/>
        <rFont val="Calibri"/>
        <family val="2"/>
        <scheme val="minor"/>
      </rPr>
      <t xml:space="preserve">
19.Cumple con los criterios que le sean aplicables de todos los servicios y adicionalmente cuenta con la siguiente información documentada:
19.1 Cuando el prestador realiza medicina nuclear diagnóstica:
19.1.1 .Prescripción y dosificación de todos los radiofármacos o radionúclidos para Gammagrafías o estudios PET o SPEC CT. (…)</t>
    </r>
  </si>
  <si>
    <t>La documentación de la prescripción y dosificación del uso de radiofármacos o radionúclidos es la que el especialista prescribe por cada paciente atendido.</t>
  </si>
  <si>
    <r>
      <rPr>
        <u/>
        <sz val="11"/>
        <color theme="1"/>
        <rFont val="Calibri"/>
        <family val="2"/>
        <scheme val="minor"/>
      </rPr>
      <t xml:space="preserve">Estándar de Historia Clínica y Registros 
Complejidad alta 
Modalidad intramural, telemedicina –prestador remisor </t>
    </r>
    <r>
      <rPr>
        <sz val="11"/>
        <color theme="1"/>
        <rFont val="Calibri"/>
        <family val="2"/>
        <scheme val="minor"/>
      </rPr>
      <t xml:space="preserve">
21. Cumple con los criterios que le sean aplicables de todos los servicios y adicionalmente cuenta con: 
(…) 
21.4. Registro de mediciones de tasa de exposición o tasa de dosis equivalente, al momento del alta de pacientes sometidos a terapia.</t>
    </r>
  </si>
  <si>
    <t>El registro de mediciones de tasa de exposición o tasa de dosis equivalente, solo aplica cuando en el servicio se realizan terapias con radiofármacos de actividad mayor a 30 mCi.</t>
  </si>
  <si>
    <t>2.6 Servicio de Radioterapia</t>
  </si>
  <si>
    <r>
      <rPr>
        <u/>
        <sz val="11"/>
        <color theme="1"/>
        <rFont val="Calibri"/>
        <family val="2"/>
        <scheme val="minor"/>
      </rPr>
      <t xml:space="preserve">Estándar de Talento Humano 
Complejidad Alta 
Modalidad intramural, telemedicina –prestador remisor </t>
    </r>
    <r>
      <rPr>
        <sz val="11"/>
        <color theme="1"/>
        <rFont val="Calibri"/>
        <family val="2"/>
        <scheme val="minor"/>
      </rPr>
      <t xml:space="preserve">
1. Cumple con los criterios que le sean aplicables a todos los servicios y adicionalmente, cuenta con:
 (…) 
1.3. Oficial de protección radiológica para toda la institución.</t>
    </r>
  </si>
  <si>
    <t>2.7 Servicio de Quimioterapia</t>
  </si>
  <si>
    <t>La quimioterapia es un procedimiento que se puede realizar en algunos servicios del grupo de internación, donde se debe documentar en el estándar de procesos prioritarios sin necesidad de habilitar el Servicio de Quimioterapia.</t>
  </si>
  <si>
    <r>
      <rPr>
        <u/>
        <sz val="11"/>
        <color theme="1"/>
        <rFont val="Calibri"/>
        <family val="2"/>
        <scheme val="minor"/>
      </rPr>
      <t>Estándar de Talento Humano 
Complejidad alta
Modalidades intramural, telemedicina - prestador remisor</t>
    </r>
    <r>
      <rPr>
        <sz val="11"/>
        <color theme="1"/>
        <rFont val="Calibri"/>
        <family val="2"/>
        <scheme val="minor"/>
      </rPr>
      <t xml:space="preserve">
1.Cumple con los criterios que le sean aplicables de todos los servicios y adicionalmente cuenta con:
(…)
1.3 Químico (a) Farmacéutico (a) con constancia de asistencia en las acciones de formación continua en el cuidado integral del paciente adulto o pediátrico con quimioterapia, según oferta.</t>
    </r>
  </si>
  <si>
    <t>El Químico (a) Farmacéutico (a), para el servicios de quimioterapia es diferente al de el servicio farmacéutico. Lo anterior porque la condición “cuenta con” para cada servicio (quimioterapia- servicio farmacéutico) no permite compartir este profesional.</t>
  </si>
  <si>
    <t>7 y 8</t>
  </si>
  <si>
    <r>
      <rPr>
        <u/>
        <sz val="11"/>
        <color theme="1"/>
        <rFont val="Calibri"/>
        <family val="2"/>
        <scheme val="minor"/>
      </rPr>
      <t xml:space="preserve">Estándar de Infraestructura 
Complejidad alta 
Modalidades intramural, telemedicina - prestador remisor </t>
    </r>
    <r>
      <rPr>
        <sz val="11"/>
        <color theme="1"/>
        <rFont val="Calibri"/>
        <family val="2"/>
        <scheme val="minor"/>
      </rPr>
      <t xml:space="preserve">
7 Área para la administración de medicamentos para paciente adulto, si lo oferta. La distribución de las sillas de quimioterapia dentro del área debe permitir movilización del talento humano, pacientes, usuarios y equipos biomédicos. 
8. Área para la administración de medicamentos para paciente pediátrico, si lo oferta. La distribución de las sillas de quimioterapia dentro del área debe permitir movilización del talento humano, pacientes, usuarios y equipos biomédicos.
8.1 Salida de oxígeno medicinal por silla o camilla 
8.2 Ambiente o área para administración prolongada de quimioterapia. 
8.3 Puesto de enfermería. 
8.4 Área o ambiente de trabajo limpio 
8.5 Ambiente de trabajo sucio. 
8.6 Sala de procedimientos. 
8.7 Área de recuperación, que puede ser la misma silla de tratamiento. 
8.8 Unidad sanitaria.</t>
    </r>
  </si>
  <si>
    <t>Los numerales 8.1. a 8.8. aplica para las áreas para la administración de medicamentos en adultos y pediátricos.</t>
  </si>
  <si>
    <t>2.8 Servicio de Diagnóstico Vascular</t>
  </si>
  <si>
    <t>Tenga en cuenta durante la verificación:</t>
  </si>
  <si>
    <t>La electrocardiografía es un procedimiento que se puede realizar en servicios de consulta externa especializada, del grupo de internación o servicio de urgencias, entre otros, donde se debe documentar en el estándar de procesos prioritarios sin necesidad de habilitar el Servicio de Diagnóstico Vascular.</t>
  </si>
  <si>
    <t>2.9 Servicio de Gestión Pre-transfusional</t>
  </si>
  <si>
    <r>
      <rPr>
        <u/>
        <sz val="11"/>
        <color theme="1"/>
        <rFont val="Calibri"/>
        <family val="2"/>
        <scheme val="minor"/>
      </rPr>
      <t xml:space="preserve">Estándar de Talento Humano 
Modalidad intramural </t>
    </r>
    <r>
      <rPr>
        <sz val="11"/>
        <color theme="1"/>
        <rFont val="Calibri"/>
        <family val="2"/>
        <scheme val="minor"/>
      </rPr>
      <t xml:space="preserve">
1. Cumple con los criterios que le sean aplicables de todos los servicios y adicionalmente, cuando el servicio de gestión pre-transfusional sea interdependiente de: 
</t>
    </r>
    <r>
      <rPr>
        <u/>
        <sz val="11"/>
        <color theme="1"/>
        <rFont val="Calibri"/>
        <family val="2"/>
        <scheme val="minor"/>
      </rPr>
      <t>Servicios de salud de alta complejidad</t>
    </r>
    <r>
      <rPr>
        <sz val="11"/>
        <color theme="1"/>
        <rFont val="Calibri"/>
        <family val="2"/>
        <scheme val="minor"/>
      </rPr>
      <t xml:space="preserve">: 
1.1. Cuenta con profesional de bacteriología. 
</t>
    </r>
    <r>
      <rPr>
        <u/>
        <sz val="11"/>
        <color theme="1"/>
        <rFont val="Calibri"/>
        <family val="2"/>
        <scheme val="minor"/>
      </rPr>
      <t>Servicios de salud de mediana y baja complejidad</t>
    </r>
    <r>
      <rPr>
        <sz val="11"/>
        <color theme="1"/>
        <rFont val="Calibri"/>
        <family val="2"/>
        <scheme val="minor"/>
      </rPr>
      <t>: 
1.2. Disponibilidad de profesional de bacteriología.</t>
    </r>
  </si>
  <si>
    <t>Teniendo en cuenta que el servicio de gestión pre-transfusional no tiene complejidad, para verificar el talento humano se debe observar la complejidad de los servicios que lo requieren en el estándar de interdependencia. 
Para apoyar servicios de alta complejidad, el servicio de gestión pretransfusional requiere contar con profesional de Bacteriología y para apoyar servicios de mediana o baja complejidad se requiere que el servicio de gestión pretransfusional debe tener disponibilidad del profesional en bacteriología.
Ejemplos:
• El servicio de cirugía de alta complejidad que requiere por interdependencia el servicio de gestión pre-transfusional, éste debe contar con profesional de bacteriología.
• El servicio de cirugía de mediana complejidad que requiere por interdependencia el servicio de gestión pre-transfusional, éste debe tener disponibilidad del profesional de bacteriología.</t>
  </si>
  <si>
    <t>I</t>
  </si>
  <si>
    <r>
      <rPr>
        <u/>
        <sz val="11"/>
        <color theme="1"/>
        <rFont val="Calibri"/>
        <family val="2"/>
        <scheme val="minor"/>
      </rPr>
      <t>Estándar de Infraestructura 
Modalidad intramural</t>
    </r>
    <r>
      <rPr>
        <sz val="11"/>
        <color theme="1"/>
        <rFont val="Calibri"/>
        <family val="2"/>
        <scheme val="minor"/>
      </rPr>
      <t xml:space="preserve">
 (…)</t>
    </r>
  </si>
  <si>
    <t>El servicio de gestión pre- transfusional puede estar ubicado en las instalaciones físicas de un banco de sangre, siempre y cuando cumpla con los estándares y criterios establecidos en la noma de habilitación vigente. El banco de sangre no es considerado un servicio de salud (Decreto 780 de 2016- SOGCS) y su vigilancia corresponde al Invima.</t>
  </si>
  <si>
    <t>2.10 Servicio de Toma de Muestras de Laboratorio Clínico</t>
  </si>
  <si>
    <t>En otros servicios de salud el talento humano puede hacer uso de pruebas rápidas como parte de la atención a un paciente, lo cual no implica que deba habilitar el servicio de toma de muestras. En este caso, se debe documentar el procedimiento en el estándar de procesos prioritarios y cumplir lo que le aplique de “Todos los servicios” 
El prestador que tenga habilitado el servicio de laboratorio clínico, puede tomar muestras de laboratorio clínico documentando el procedimiento en el estándar de procesos prioritarios. sin necesidad de habilitar el servicio de toma de muestras de laboratorio clínico.</t>
  </si>
  <si>
    <r>
      <rPr>
        <u/>
        <sz val="11"/>
        <color theme="1"/>
        <rFont val="Calibri"/>
        <family val="2"/>
        <scheme val="minor"/>
      </rPr>
      <t>Estándar de Talento Humano
Modalidades intramural, extramural unidad móvil, jornada de salud y domiciliaria</t>
    </r>
    <r>
      <rPr>
        <sz val="11"/>
        <color theme="1"/>
        <rFont val="Calibri"/>
        <family val="2"/>
        <scheme val="minor"/>
      </rPr>
      <t xml:space="preserve">
1. Cumple con los criterios que le sean aplicables de todos los servicios y adicionalmente cuenta con:
Profesional de bacteriología o auxiliar de laboratorio clínico o auxiliar de enfermería.</t>
    </r>
  </si>
  <si>
    <t>Las auxiliares de laboratorio clínico graduadas antes de la expedición del Decreto 3616 de 2005, tienenla competencia para trabajar en este servicio.</t>
  </si>
  <si>
    <r>
      <rPr>
        <u/>
        <sz val="11"/>
        <color theme="1"/>
        <rFont val="Calibri"/>
        <family val="2"/>
        <scheme val="minor"/>
      </rPr>
      <t xml:space="preserve">Estándar de Talento Humano 
Modalidades intramural, extramural unidad móvil, jornada de salud y domiciliaria </t>
    </r>
    <r>
      <rPr>
        <sz val="11"/>
        <color theme="1"/>
        <rFont val="Calibri"/>
        <family val="2"/>
        <scheme val="minor"/>
      </rPr>
      <t xml:space="preserve">
Disponibilidad de:
Profesional de bacteriología quien realiza la supervisión cuando la toma de muestras es realizada por el auxiliar.</t>
    </r>
  </si>
  <si>
    <t>La supervisión cuando la toma de muestras es realizada por el auxiliar, corresponde a la verificación por parte del profesional de bacteriología acorde con lo definido en los procesos prioritarios por el prestador. 
Tenga en cuenta la definición de supervisión de talento humano en salud, descrita en el numeral 4.2 del Manual que hace parte de la Res.3100 de 2019 
Actividades de supervisión documentadas en, donde se evidencie la verificación del cumplimiento por parte de la auxiliar de los protocolos, procedimientos y demás información documentada en el servicio.</t>
  </si>
  <si>
    <t>2.11 Servicio de Laboratorio Clínico</t>
  </si>
  <si>
    <t>El servicio de laboratorio clínico no tiene complejidad.</t>
  </si>
  <si>
    <r>
      <rPr>
        <u/>
        <sz val="11"/>
        <color theme="1"/>
        <rFont val="Calibri"/>
        <family val="2"/>
        <scheme val="minor"/>
      </rPr>
      <t>Estándar de Talento Humano 
Modalidades intramural, extramural unidad móvil, jornada de salud y telemedicina- prestador remiso</t>
    </r>
    <r>
      <rPr>
        <sz val="11"/>
        <color theme="1"/>
        <rFont val="Calibri"/>
        <family val="2"/>
        <scheme val="minor"/>
      </rPr>
      <t>r 
1. Cumple con los criterios que le sean aplicables de todos los servicios y adicionalmente, cuenta con: 1.1. Profesional de bacteriología. 
1.2. Talento humano profesional que cuenta con constancia de asistencia en las acciones de formación continúa en las actividades relacionadas con el laboratorio clínico, cuando se requiera. 
1.3. Auxiliar de laboratorio clínico o de enfermería, cuando se requiera 
1.4. Cuenta con gestor comunitario en salud que cuenta con constancia de asistencia en las acciones de formación continua para la detección temprana, el diagnóstico de enfermedades de interés en salud pública, entre otras, cuando se requiera.</t>
    </r>
  </si>
  <si>
    <t>La constancia de asistencia definida en el numeral 1.2. del criterio 1, se exige al talento humano profesional diferente al profesional de bacteriología. 
El servicio de laboratorio clínico, puede tener talento humano como Biólogos, microbiólogos o químicos, entre otros, que el prestador puede necesitar de acuerdo con su oferta., no obstante, debe contar con profesional en bacteriología. 
El perfil del gestor comunitario en salud será definido por el Ministerio de Salud y Protección Social en la norma que regule la materia. Entre tanto, este criterio no se verificará.</t>
  </si>
  <si>
    <r>
      <rPr>
        <u/>
        <sz val="11"/>
        <color theme="1"/>
        <rFont val="Calibri"/>
        <family val="2"/>
        <scheme val="minor"/>
      </rPr>
      <t>Estándar de infraestructura
Modalidades intramural, telemedicina - prestador remisor.</t>
    </r>
    <r>
      <rPr>
        <sz val="11"/>
        <color theme="1"/>
        <rFont val="Calibri"/>
        <family val="2"/>
        <scheme val="minor"/>
      </rPr>
      <t xml:space="preserve">
7. Cumple con los criterios que le sean aplicables de todos los servicios.
8. Cuenta con:
8.1 (…)
8.2. Ambiente(s) técnico(s) de procedimientos que cuenta con:
8.2.1. Mesón de trabajo, con poceta cuando ésta se requiera.
8.2.2. Ducha manual o lavaojos que puede ser compartida entre los ambientes técnicos.
8.2.3. Área para neveras o cuarto frío, cuando se requiera.
8.2.4. Lavamanos.
8.2.5. Ambiente oscuro, cuando se requiera.
(…)</t>
    </r>
  </si>
  <si>
    <t xml:space="preserve">El prestador define los ambientes técnicos de procedimientos que va a requerir.
Existen procedimientos que requieren de un ambiente independiente como por ejemplo las pruebas de microbiología.
En un laboratorio donde se realizan pruebas que no requieren condiciones especiales, el prestador puede contar con un solo ambiente técnico de procedimientos y varias áreas (o secciones).
</t>
  </si>
  <si>
    <r>
      <rPr>
        <u/>
        <sz val="11"/>
        <color theme="1"/>
        <rFont val="Calibri"/>
        <family val="2"/>
        <scheme val="minor"/>
      </rPr>
      <t>Estándar de Procesos Prioritarios 
Modalidades intramural, extramural unidad móvil, jornada de salud, telemedicina - prestador remisor</t>
    </r>
    <r>
      <rPr>
        <sz val="11"/>
        <color theme="1"/>
        <rFont val="Calibri"/>
        <family val="2"/>
        <scheme val="minor"/>
      </rPr>
      <t>. 
16. Cumple con los criterios que le sean aplicables de todos los servicios y adicionalmente cuenta con la siguiente información documentada: 
(…) 
16.8. Control de calidad de las “pruebas en el punto de atención del paciente - (point of care testing -POCT)”, cuando aplique.</t>
    </r>
  </si>
  <si>
    <t>Los controles de calidad de las “pruebas en el punto de atención del paciente - (point of care testing - POCT)” se realizarán de acuerdo con las recomendaciones del fabricante.</t>
  </si>
  <si>
    <r>
      <rPr>
        <u/>
        <sz val="11"/>
        <color theme="1"/>
        <rFont val="Calibri"/>
        <family val="2"/>
        <scheme val="minor"/>
      </rPr>
      <t>Estándar de historia clínica y registros
Modalidades intramural, extramural unidad móvil, jornada de salud, telemedicina - prestador remisor</t>
    </r>
    <r>
      <rPr>
        <sz val="11"/>
        <color theme="1"/>
        <rFont val="Calibri"/>
        <family val="2"/>
        <scheme val="minor"/>
      </rPr>
      <t xml:space="preserve">
18. Cumple con los criterios que le sean aplicables de todos los servicios y adicionalmente cuenta con:
(…)
18.3 Registro de validación secundaria o verificación.
 (…)</t>
    </r>
  </si>
  <si>
    <t>La validación secundaria es la evaluación del desempeño del método (sensibilidad, especificidad, robustez) obtenida en el laboratorio clínico donde se realizan las pruebas, de acuerdo con los parámetros establecidos en la validación del método. Es la comprobación del correcto funcionamiento del método en el propio laboratorio.</t>
  </si>
  <si>
    <t>2.12 Servicio de Toma de Muestras de Cuello Uterino y Ginecológicas</t>
  </si>
  <si>
    <t>.</t>
  </si>
  <si>
    <t>Los procedimientos de toma de muestras de cuello uterino y toma de muestras ginecológicas se puede realizar en servicios de consulta externa general y especializada, entre otros, documentando el procedimiento en el estándar de procesos prioritarios sin necesidad de habilitar el Servicio de toma de muestras de cuello uterino y ginecológicas,</t>
  </si>
  <si>
    <t>2.13 Servicio de Laboratorio de Histotecnología</t>
  </si>
  <si>
    <r>
      <rPr>
        <u/>
        <sz val="11"/>
        <color theme="1"/>
        <rFont val="Calibri"/>
        <family val="2"/>
        <scheme val="minor"/>
      </rPr>
      <t>Descripción del Servicio</t>
    </r>
    <r>
      <rPr>
        <sz val="11"/>
        <color theme="1"/>
        <rFont val="Calibri"/>
        <family val="2"/>
        <scheme val="minor"/>
      </rPr>
      <t>: Servicio donde se realizan los procedimientos técnicos para la preparación y montaje de tejidos y material citológico de origen humano.</t>
    </r>
  </si>
  <si>
    <t>En este servicio no se realiza el análisis de fragmentos de tejidos u órganos (biopsias) o de material citológico de origen humano. Este análisis se realiza en el servicio de Patología.</t>
  </si>
  <si>
    <t>2.14 Servicio de Patología</t>
  </si>
  <si>
    <r>
      <rPr>
        <u/>
        <sz val="11"/>
        <color theme="1"/>
        <rFont val="Calibri"/>
        <family val="2"/>
        <scheme val="minor"/>
      </rPr>
      <t xml:space="preserve">Estándar de Dotación 
Modalidades intramural y telemedicina- prestador remisor </t>
    </r>
    <r>
      <rPr>
        <sz val="11"/>
        <color theme="1"/>
        <rFont val="Calibri"/>
        <family val="2"/>
        <scheme val="minor"/>
      </rPr>
      <t xml:space="preserve">
8 Adicionalmente cuenta con la siguiente dotación cuando la requiera: 
(…) 
8.4. Dispensador de parafina</t>
    </r>
  </si>
  <si>
    <t>El numeral 8.4 se cumple con el dispensador de parafina o con estación de inclusión.</t>
  </si>
  <si>
    <t>3. GRUPO DE INTERNACIÓN</t>
  </si>
  <si>
    <t>3.1 Servicio de Hospitalización</t>
  </si>
  <si>
    <r>
      <rPr>
        <u/>
        <sz val="11"/>
        <color theme="1"/>
        <rFont val="Calibri"/>
        <family val="2"/>
        <scheme val="minor"/>
      </rPr>
      <t xml:space="preserve">Estándar de Infraestructura 
Complejidad baja 
Modalidades intramural, telemedicina- prestador remisor- categoría telexperticia. </t>
    </r>
    <r>
      <rPr>
        <sz val="11"/>
        <color theme="1"/>
        <rFont val="Calibri"/>
        <family val="2"/>
        <scheme val="minor"/>
      </rPr>
      <t xml:space="preserve">
20. Cumple con los criterios que le sean aplicables de todos los servicios y adicionalmente cuenta con: 
20.1. Sala de procedimientos cuando el servicio cuente con habitaciones múltiples. (…)</t>
    </r>
  </si>
  <si>
    <t>La sala de procedimientos puede compartirse cuando el servicio de hospitalización funcione en varios pisos o niveles.</t>
  </si>
  <si>
    <t>3.2 Servicio de Hospitalización Paciente Crónico</t>
  </si>
  <si>
    <r>
      <rPr>
        <u/>
        <sz val="11"/>
        <color theme="1"/>
        <rFont val="Calibri"/>
        <family val="2"/>
        <scheme val="minor"/>
      </rPr>
      <t>Estándar de Procesos Prioritarios 
Complejidades baja y mediana 
Hospitalización paciente crónico con y sin ventilador</t>
    </r>
    <r>
      <rPr>
        <sz val="11"/>
        <color theme="1"/>
        <rFont val="Calibri"/>
        <family val="2"/>
        <scheme val="minor"/>
      </rPr>
      <t xml:space="preserve">
47.Para el servicio de hospitalización del paciente crónico sin ventilador en modalidad extramural domiciliaria telemedicina – prestador remisor - categoría telexperticia y categoría telemonitoreo, adicionalmente cuenta con la siguiente información documentada: 
47.1 Criterios de inclusión de pacientes para la modalidad domiciliaria, que incluya:
 (…) 
47.1.2 Verificación de la existencia de nevera en el domicilio del paciente, cuando los medicamentos requieran cadena de frío.</t>
    </r>
  </si>
  <si>
    <t>La nevera es un criterio de inclusión de pacientes para la modalidad extramural domiciliaria, que debe cumplir el domicilio y se verifica a través del documento de valoración de criterios de inclusión, por lo tanto no es responsabilidad del prestador dotar con nevera el domicilio del paciente.</t>
  </si>
  <si>
    <t>3.3 Servicios de Cuidado Intensivo pediátrico y Adulto.</t>
  </si>
  <si>
    <t>Pediátrico</t>
  </si>
  <si>
    <t>La atención del paciente quemado adulto y pediátrico puede realizarse dentro del servicio de cuidado intensivo adulto o pediátrico o puede realizarse en un ambiente diferente a este servicio. En los dos casos (dentro o fuera) deben cumplir con lo que exige cada uno de los estándares para la atención de estos pacientes. 
El procedimiento de diálisis puede realizarse en el servicio de cuidado intensivo pediátrico o adulto, documentándolo en el estándar de procesos prioritarios sin necesidad de habilitar el servicio de diálisis.</t>
  </si>
  <si>
    <t>Adulto</t>
  </si>
  <si>
    <t>3.4 Servicio de Cuidado Intermedio Pediátrico</t>
  </si>
  <si>
    <r>
      <rPr>
        <u/>
        <sz val="11"/>
        <color theme="1"/>
        <rFont val="Calibri"/>
        <family val="2"/>
        <scheme val="minor"/>
      </rPr>
      <t xml:space="preserve">Estándar de Infraestructura 
Complejidad mediana 
Modalidades Intramural, Telemedicina- prestador remisor </t>
    </r>
    <r>
      <rPr>
        <sz val="11"/>
        <color theme="1"/>
        <rFont val="Calibri"/>
        <family val="2"/>
        <scheme val="minor"/>
      </rPr>
      <t xml:space="preserve">
7.Cumple con los criterios que le sean aplicables de todos los servicios y adicionalmente cuenta con:
 (…) 
7.5. Lavamanos, que puede ser compartido entre varios cubículos.</t>
    </r>
  </si>
  <si>
    <t>El Prestador define el número de cubículos por cada lavamanos.</t>
  </si>
  <si>
    <t>4. GRUPO QUIRÚRGICO</t>
  </si>
  <si>
    <t>4.1 Servicio de Cirugía</t>
  </si>
  <si>
    <r>
      <rPr>
        <u/>
        <sz val="11"/>
        <color theme="1"/>
        <rFont val="Calibri"/>
        <family val="2"/>
        <scheme val="minor"/>
      </rPr>
      <t>Estándar de Talento Humano 
Complejidades mediana y alta 
Modalidades intramural, extramural jornada de salud, unidad móvil y telemedicina- prestador remisor</t>
    </r>
    <r>
      <rPr>
        <sz val="11"/>
        <color theme="1"/>
        <rFont val="Calibri"/>
        <family val="2"/>
        <scheme val="minor"/>
      </rPr>
      <t xml:space="preserve"> 
3. Si ofrece trasplante de tejidos adicional a lo anterior, disponibilidad con permanencia de profesionales de la medicina especialistas quirúrgicos durante los procedimientos quirúrgicos y de conformidad con lo definido en el estándar de procesos prioritarios, así:
 (…) 
3.2. Para el trasplante osteomuscular: Profesional de la medicina especialista en cirugía que demuestre haber adquirido en su formación académica conocimientos en el manejo quirúrgico del trasplante osteomuscular. Según la oferta del servicio.
 (…) 
3.4. Para trasplante de piel y componentes de la piel: profesional de la medicina especialista en cirugía que demuestre haber adquirido en su formación académica conocimientos en el manejo quirúrgico del trasplante de piel y componentes de la piel.</t>
    </r>
  </si>
  <si>
    <t>Para los numerales 3.2 y 3.4, el profesional de la medicina especialista en cirugía que realice el respectivo trasplante adquirió durante su formación las competencias para esta actividad, lo cual se verifica a través del documento expedido por la Entidad de Educación Superior legalmente reconocida por el Estado que haya expedido el diploma. Este documento puede ser copia del pensum o certificación de notas, entre otros.</t>
  </si>
  <si>
    <r>
      <rPr>
        <u/>
        <sz val="11"/>
        <color theme="1"/>
        <rFont val="Calibri"/>
        <family val="2"/>
        <scheme val="minor"/>
      </rPr>
      <t>Estándar de Talento Humano 
Complejidades mediana y alta
Modalidades intramural, extramural jornada de salud, unidad móvil y telemedicina- prestador remisor</t>
    </r>
    <r>
      <rPr>
        <sz val="11"/>
        <color theme="1"/>
        <rFont val="Calibri"/>
        <family val="2"/>
        <scheme val="minor"/>
      </rPr>
      <t xml:space="preserve">
4. Si ofrece trasplante de órganos cumple con los criterios definidos para el servicio de cirugía en mediana complejidad y adicionalmente, cuenta con:
4.1. Coordinador operativo de trasplantes.
 (…)</t>
    </r>
  </si>
  <si>
    <t>El Coordinador operativo de trasplantes, es el médico que realiza actividades propias de la gestión operativa de la donación en las ESM habilitadas con programas de trasplantes o en las ESM generadoras. Estos programas incluyen la promoción, la identificación, la detección de donantes potenciales, la obtención del consentimiento informado familiar y el manejo de los donantes de órganos y tejidos, entre otros.
No existe un título formal de “coordinador operativo de trasplantes”, el criterio se verifica a través de las acciones de formación continua. (Constancia de asistencia)
La existencia del coordinador operativo de trasplantes se soporta mediante un contrato o convenio que certifique la vinculación del médico que realizará las actividades propias de la gestión operativa de donación en la ESM.
La ESM debe haber inscrito el coordinador operativo de trasplantes en el Sistema Nacional de Información RedDataINS©, evidenciando el certificado que le expide el INS a través de RedDataINS©.</t>
  </si>
  <si>
    <r>
      <rPr>
        <u/>
        <sz val="11"/>
        <color theme="1"/>
        <rFont val="Calibri"/>
        <family val="2"/>
        <scheme val="minor"/>
      </rPr>
      <t xml:space="preserve">Estándar de Infraestructura 
Complejidades mediana y alta 
Modalidades intramural, telemedicina- prestador remisor </t>
    </r>
    <r>
      <rPr>
        <sz val="11"/>
        <color theme="1"/>
        <rFont val="Calibri"/>
        <family val="2"/>
        <scheme val="minor"/>
      </rPr>
      <t xml:space="preserve">
8.Cumple con los criterios que le sean aplicables de todos los servicios y adicionalmente cuenta con: 
(…) 
8.6. Lavamanos quirúrgico en cantidad igual al número de salas de cirugía más uno ubicado antes del ingreso a cada sala de cirugía.
 (…)</t>
    </r>
  </si>
  <si>
    <t>Los lavamanos quirúrgicos “deben ubicarse en el corredor aséptico contiguo al ingreso de las salas de cirugía.</t>
  </si>
  <si>
    <r>
      <rPr>
        <u/>
        <sz val="11"/>
        <color theme="1"/>
        <rFont val="Calibri"/>
        <family val="2"/>
        <scheme val="minor"/>
      </rPr>
      <t>Estándar de Interdependencia 
Complejidades mediana
Modalidades intramural, extramural jornada de salud, unidad móvil</t>
    </r>
    <r>
      <rPr>
        <sz val="11"/>
        <color theme="1"/>
        <rFont val="Calibri"/>
        <family val="2"/>
        <scheme val="minor"/>
      </rPr>
      <t xml:space="preserve">
40. Cuenta con (…)
41. Disponibilidad de (…)
Si realiza exclusivamente procedimientos de cirugía ambulatoria:
43. Disponibilidad de: (…)</t>
    </r>
  </si>
  <si>
    <t>Cuando un prestador solicite autorización para prestar servicios de cirugía en la modalidad extramural jornada de salud o unidad móvil, los servicios que se requieren por interdependencia deben estar en permanente disposición y fácil localización para brindar una atención oportuna sin poner en riesgo la integridad y la vida del paciente.</t>
  </si>
  <si>
    <t>5. GRUPO ATENCIÓN INMEDIATA</t>
  </si>
  <si>
    <t>5.1 Servicio de Urgencias</t>
  </si>
  <si>
    <r>
      <rPr>
        <u/>
        <sz val="11"/>
        <color theme="1"/>
        <rFont val="Calibri"/>
        <family val="2"/>
        <scheme val="minor"/>
      </rPr>
      <t>Descripción del Servicio</t>
    </r>
    <r>
      <rPr>
        <sz val="11"/>
        <color theme="1"/>
        <rFont val="Calibri"/>
        <family val="2"/>
        <scheme val="minor"/>
      </rPr>
      <t>: Servicio responsable de dar atención a las alteraciones de la integridad física, funcional y/o psíquica por cualquier causa con diversos grados de severidad, que comprometen la vida o funcionalidad de la persona y que requiere de la prestación inmediata de servicios de salud, a fin de conservar la vida y prevenir consecuencias críticas presentes o futuras. El servicio debe ser prestado las 24 horas del día.</t>
    </r>
  </si>
  <si>
    <t>En el servicio de urgencias se atienden todas las patologías que requieran una atención de urgencia, no existen servicios de urgencias específicos por patología, por lo tanto los prestadores de servicios de salud deben dar cumplimiento a todos los estándares y criterios del servicio de acuerdo con la complejidad que oferten.</t>
  </si>
  <si>
    <r>
      <rPr>
        <u/>
        <sz val="11"/>
        <color theme="1"/>
        <rFont val="Calibri"/>
        <family val="2"/>
        <scheme val="minor"/>
      </rPr>
      <t>Estándar de infraestructura
Complejidad baja
Modalidades intramural, telemedicina - prestador remisor</t>
    </r>
    <r>
      <rPr>
        <sz val="11"/>
        <color theme="1"/>
        <rFont val="Calibri"/>
        <family val="2"/>
        <scheme val="minor"/>
      </rPr>
      <t xml:space="preserve">
18. Cumple con los criterios que le sean aplicables de todos los servicios y adicionalmente, cuenta con:
(…)
18.10. Ambiente para inmovilización, cuando se requiera
(…)
18.12. Ambiente para realización de pruebas POCT cuando se requiera
18.13. Ambiente de aislamiento.
(…)
Complejidades mediana y alta
(…)
20. Cumple con los criterios definidos para el servicio de urgencias de baja complejidad</t>
    </r>
  </si>
  <si>
    <t>El Ambiente para inmovilización, definido en el numeral 18.10 es la misma sala de yesos.
El ambiente de aislamiento en la baja complejidad no requiere diferencial de presión ni antecámara. Estos se requieren en mediana y alta complejidad.</t>
  </si>
  <si>
    <t>y 20</t>
  </si>
  <si>
    <t>5.2 Servicio de Transporte Asistencial</t>
  </si>
  <si>
    <r>
      <rPr>
        <u/>
        <sz val="11"/>
        <color theme="1"/>
        <rFont val="Calibri"/>
        <family val="2"/>
        <scheme val="minor"/>
      </rPr>
      <t>Estructura del Servicio:
(…)
Modalidad de prestación: Extramural
(…)
Estándar de Infraestructura
Complejidad baja
Modalidades extramural y telemedicina- prestador remisor</t>
    </r>
    <r>
      <rPr>
        <sz val="11"/>
        <color theme="1"/>
        <rFont val="Calibri"/>
        <family val="2"/>
        <scheme val="minor"/>
      </rPr>
      <t xml:space="preserve">
</t>
    </r>
    <r>
      <rPr>
        <u/>
        <sz val="11"/>
        <color theme="1"/>
        <rFont val="Calibri"/>
        <family val="2"/>
        <scheme val="minor"/>
      </rPr>
      <t>Para ambulancia terrestre</t>
    </r>
    <r>
      <rPr>
        <sz val="11"/>
        <color theme="1"/>
        <rFont val="Calibri"/>
        <family val="2"/>
        <scheme val="minor"/>
      </rPr>
      <t xml:space="preserve">
(…)
</t>
    </r>
    <r>
      <rPr>
        <u/>
        <sz val="11"/>
        <color theme="1"/>
        <rFont val="Calibri"/>
        <family val="2"/>
        <scheme val="minor"/>
      </rPr>
      <t>Sistema sonoro y de comunicaciones</t>
    </r>
    <r>
      <rPr>
        <sz val="11"/>
        <color theme="1"/>
        <rFont val="Calibri"/>
        <family val="2"/>
        <scheme val="minor"/>
      </rPr>
      <t xml:space="preserve">
16. Cuenta con:
(…)
16.3 Sistema de georreferenciación y comunicación que permita el monitoreo y contacto con la entidad territorial en salud a través del CRUE.</t>
    </r>
  </si>
  <si>
    <t>El servicio de transporte asistencial se presta en modalidad extramural sin pertenecer a ninguna subdivisión de la misma modalidad.
El sistema de georreferenciación debe estar acorde con los lineamientos de cada Secretaria de Salud Departamental o Distrital para ubicar las ambulancias.</t>
  </si>
  <si>
    <t>33. Para traslado neonatal, cumple para transporte terrestre, marino y fluvial en mediana complejidad, cuenta con:
(…)
33.1 Incubadora pediátrica portátil.
(…)</t>
  </si>
  <si>
    <t>La incubadora portátil debe estar dentro de la ambulancia (“cuenta con”) cuando se realice un traslado neonatal. La cuantificación de las incubadoras debe ser documentada por el prestador acorde con la oferta y la demanda del servIcio.</t>
  </si>
  <si>
    <t>5.3 Servicio de Atención Prehospitalaria</t>
  </si>
  <si>
    <r>
      <rPr>
        <u/>
        <sz val="11"/>
        <color theme="1"/>
        <rFont val="Calibri"/>
        <family val="2"/>
        <scheme val="minor"/>
      </rPr>
      <t>Descripción del servicio</t>
    </r>
    <r>
      <rPr>
        <sz val="11"/>
        <color theme="1"/>
        <rFont val="Calibri"/>
        <family val="2"/>
        <scheme val="minor"/>
      </rPr>
      <t>: Es el servicio de salud responsable de las actividades, procedimientos, intervenciones terapéuticas prehospitalarias, encaminadas a prestar atención de urgencias a aquellas personas que han sufrido una alteración aguda de su integridad física o mental, causada por trauma o enfermedad de cualquier etiología, tendiente a preservar la vida y a disminuir las complicaciones y los riesgos de invalidez y muerte, en el sitio de ocurrencia del evento y hasta su traslado hacia un prestador de servicios de salud que garantice su atención. Puede incluir acciones de apoyo al salvamento y rescate.</t>
    </r>
  </si>
  <si>
    <t>El servicio de atención prehospitalaria se presta en modalidad extramural sin pertenecer a ninguna subdivisión de la misma modalidad. 
Para prestar el servicio de Atención Prehospitalaria, no se requiere habilitar otro servicio de salud.</t>
  </si>
  <si>
    <t>CONSOLIDADO DE RESULTADOS  POR ESTÁDAR</t>
  </si>
  <si>
    <t>%NO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</si>
</sst>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3" x14ac:knownFonts="1">
    <font>
      <sz val="11"/>
      <color theme="1"/>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sz val="11"/>
      <name val="Calibri"/>
      <family val="2"/>
      <scheme val="minor"/>
    </font>
    <font>
      <sz val="11"/>
      <color rgb="FFFF0000"/>
      <name val="Calibri"/>
      <family val="2"/>
      <scheme val="minor"/>
    </font>
    <font>
      <b/>
      <sz val="16"/>
      <color theme="0"/>
      <name val="Calibri"/>
      <family val="2"/>
      <scheme val="minor"/>
    </font>
    <font>
      <sz val="9"/>
      <color indexed="81"/>
      <name val="Tahoma"/>
      <family val="2"/>
    </font>
    <font>
      <b/>
      <sz val="18"/>
      <color theme="1"/>
      <name val="Calibri"/>
      <family val="2"/>
      <scheme val="minor"/>
    </font>
    <font>
      <sz val="11"/>
      <color theme="1"/>
      <name val="Calibri"/>
      <family val="2"/>
      <scheme val="minor"/>
    </font>
    <font>
      <b/>
      <sz val="9"/>
      <color indexed="81"/>
      <name val="Tahoma"/>
      <family val="2"/>
    </font>
    <font>
      <b/>
      <sz val="11"/>
      <color theme="0"/>
      <name val="Calibri"/>
      <family val="2"/>
      <scheme val="minor"/>
    </font>
    <font>
      <b/>
      <sz val="9"/>
      <color theme="1"/>
      <name val="Calibri"/>
      <family val="2"/>
      <scheme val="minor"/>
    </font>
    <font>
      <b/>
      <sz val="8"/>
      <color theme="1"/>
      <name val="Calibri"/>
      <family val="2"/>
      <scheme val="minor"/>
    </font>
    <font>
      <b/>
      <sz val="22"/>
      <color theme="1"/>
      <name val="Calibri"/>
      <family val="2"/>
      <scheme val="minor"/>
    </font>
    <font>
      <b/>
      <sz val="14"/>
      <color theme="0"/>
      <name val="Calibri"/>
      <family val="2"/>
      <scheme val="minor"/>
    </font>
    <font>
      <u/>
      <sz val="11"/>
      <color theme="10"/>
      <name val="Calibri"/>
      <family val="2"/>
    </font>
    <font>
      <b/>
      <sz val="12"/>
      <color theme="1"/>
      <name val="Calibri"/>
      <family val="2"/>
      <scheme val="minor"/>
    </font>
    <font>
      <b/>
      <sz val="18"/>
      <color theme="0"/>
      <name val="Calibri"/>
      <family val="2"/>
      <scheme val="minor"/>
    </font>
    <font>
      <sz val="11"/>
      <color theme="1"/>
      <name val="Calibri"/>
      <family val="2"/>
    </font>
    <font>
      <sz val="8.8000000000000007"/>
      <color theme="1"/>
      <name val="Calibri"/>
      <family val="2"/>
    </font>
    <font>
      <sz val="12"/>
      <color theme="1"/>
      <name val="Calibri"/>
      <family val="2"/>
      <scheme val="minor"/>
    </font>
    <font>
      <b/>
      <sz val="14"/>
      <color theme="1"/>
      <name val="Calibri"/>
      <family val="2"/>
      <scheme val="minor"/>
    </font>
    <font>
      <b/>
      <sz val="11"/>
      <color rgb="FFFF0000"/>
      <name val="Calibri"/>
      <family val="2"/>
      <scheme val="minor"/>
    </font>
    <font>
      <sz val="14"/>
      <color theme="1"/>
      <name val="Calibri"/>
      <family val="2"/>
      <scheme val="minor"/>
    </font>
    <font>
      <i/>
      <sz val="11"/>
      <color rgb="FF7F7F7F"/>
      <name val="Calibri"/>
      <family val="2"/>
      <scheme val="minor"/>
    </font>
    <font>
      <u/>
      <sz val="11"/>
      <color theme="4" tint="-0.24994659260841701"/>
      <name val="Calibri"/>
      <family val="2"/>
      <scheme val="minor"/>
    </font>
    <font>
      <u/>
      <sz val="14"/>
      <color theme="10"/>
      <name val="Calibri"/>
      <family val="2"/>
    </font>
    <font>
      <sz val="14"/>
      <name val="Calibri"/>
      <family val="2"/>
      <scheme val="minor"/>
    </font>
    <font>
      <i/>
      <u/>
      <sz val="11"/>
      <color theme="9" tint="-0.249977111117893"/>
      <name val="Calibri"/>
      <family val="2"/>
      <scheme val="minor"/>
    </font>
    <font>
      <u/>
      <sz val="11"/>
      <color theme="9" tint="-0.249977111117893"/>
      <name val="Calibri"/>
      <family val="2"/>
    </font>
    <font>
      <sz val="9"/>
      <name val="Arial"/>
      <family val="2"/>
    </font>
    <font>
      <sz val="11"/>
      <color theme="1"/>
      <name val="Arial"/>
      <family val="2"/>
    </font>
    <font>
      <sz val="11"/>
      <name val="Arial"/>
      <family val="2"/>
    </font>
    <font>
      <sz val="11"/>
      <color theme="7" tint="-0.499984740745262"/>
      <name val="Calibri"/>
      <family val="2"/>
    </font>
    <font>
      <sz val="10"/>
      <color theme="1"/>
      <name val="Arial"/>
      <family val="2"/>
    </font>
    <font>
      <sz val="10"/>
      <name val="Arial"/>
      <family val="2"/>
    </font>
    <font>
      <sz val="11"/>
      <color theme="7" tint="-0.499984740745262"/>
      <name val="Calibri"/>
      <family val="2"/>
      <scheme val="minor"/>
    </font>
    <font>
      <b/>
      <u/>
      <sz val="11"/>
      <name val="Calibri"/>
      <family val="2"/>
      <scheme val="minor"/>
    </font>
    <font>
      <sz val="10"/>
      <color theme="1"/>
      <name val="Calibri"/>
      <family val="2"/>
      <scheme val="minor"/>
    </font>
    <font>
      <sz val="9"/>
      <color theme="1"/>
      <name val="Arial"/>
      <family val="2"/>
    </font>
    <font>
      <b/>
      <sz val="20"/>
      <color theme="1"/>
      <name val="Calibri"/>
      <family val="2"/>
      <scheme val="minor"/>
    </font>
    <font>
      <b/>
      <sz val="10"/>
      <color theme="1"/>
      <name val="Calibri"/>
      <family val="2"/>
      <scheme val="minor"/>
    </font>
    <font>
      <u/>
      <sz val="11"/>
      <color theme="10"/>
      <name val="Calibri"/>
      <family val="2"/>
      <scheme val="minor"/>
    </font>
    <font>
      <sz val="11"/>
      <color rgb="FF444444"/>
      <name val="Calibri"/>
      <family val="2"/>
      <charset val="1"/>
    </font>
    <font>
      <b/>
      <u/>
      <sz val="11"/>
      <color rgb="FF000000"/>
      <name val="Calibri"/>
      <family val="2"/>
      <scheme val="minor"/>
    </font>
    <font>
      <b/>
      <sz val="20"/>
      <color theme="1"/>
      <name val="Calibri"/>
      <family val="2"/>
    </font>
    <font>
      <sz val="22"/>
      <color theme="1"/>
      <name val="Calibri"/>
      <family val="2"/>
      <scheme val="minor"/>
    </font>
    <font>
      <b/>
      <sz val="12"/>
      <color theme="0"/>
      <name val="Calibri"/>
      <family val="2"/>
      <scheme val="minor"/>
    </font>
    <font>
      <sz val="11"/>
      <color rgb="FF000000"/>
      <name val="Arial"/>
      <family val="2"/>
    </font>
    <font>
      <b/>
      <sz val="11"/>
      <name val="Calibri"/>
      <family val="2"/>
      <scheme val="minor"/>
    </font>
    <font>
      <b/>
      <u/>
      <sz val="11"/>
      <name val="Calibri"/>
      <family val="2"/>
    </font>
    <font>
      <sz val="9"/>
      <color rgb="FF000000"/>
      <name val="Arial"/>
      <family val="2"/>
    </font>
    <font>
      <sz val="11"/>
      <color rgb="FF000000"/>
      <name val="Calibri"/>
      <family val="2"/>
      <scheme val="minor"/>
    </font>
    <font>
      <b/>
      <u/>
      <sz val="11"/>
      <color rgb="FF000000"/>
      <name val="Calibri"/>
    </font>
    <font>
      <sz val="11"/>
      <color rgb="FF000000"/>
      <name val="Calibri"/>
    </font>
    <font>
      <u/>
      <sz val="11"/>
      <color rgb="FF000000"/>
      <name val="Calibri"/>
    </font>
    <font>
      <sz val="10"/>
      <name val="Arial"/>
    </font>
    <font>
      <b/>
      <sz val="8"/>
      <color theme="1"/>
      <name val="Arial"/>
      <family val="2"/>
    </font>
    <font>
      <sz val="8"/>
      <color theme="1"/>
      <name val="Arial"/>
      <family val="2"/>
    </font>
    <font>
      <sz val="8"/>
      <color theme="1"/>
      <name val="Calibri"/>
      <family val="2"/>
      <scheme val="minor"/>
    </font>
    <font>
      <sz val="10"/>
      <color rgb="FF000000"/>
      <name val="Arial"/>
    </font>
    <font>
      <b/>
      <sz val="9"/>
      <color theme="0"/>
      <name val="Calibri"/>
      <family val="2"/>
      <scheme val="minor"/>
    </font>
  </fonts>
  <fills count="34">
    <fill>
      <patternFill patternType="none"/>
    </fill>
    <fill>
      <patternFill patternType="gray125"/>
    </fill>
    <fill>
      <patternFill patternType="solid">
        <fgColor theme="0" tint="-0.14999847407452621"/>
        <bgColor indexed="64"/>
      </patternFill>
    </fill>
    <fill>
      <patternFill patternType="solid">
        <fgColor rgb="FF5E96AA"/>
        <bgColor indexed="64"/>
      </patternFill>
    </fill>
    <fill>
      <patternFill patternType="solid">
        <fgColor rgb="FF243C44"/>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1"/>
        <bgColor indexed="64"/>
      </patternFill>
    </fill>
    <fill>
      <patternFill patternType="solid">
        <fgColor rgb="FFFF6699"/>
        <bgColor indexed="64"/>
      </patternFill>
    </fill>
    <fill>
      <patternFill patternType="solid">
        <fgColor rgb="FF7030A0"/>
        <bgColor indexed="64"/>
      </patternFill>
    </fill>
    <fill>
      <patternFill patternType="solid">
        <fgColor rgb="FF844C4C"/>
        <bgColor indexed="64"/>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2"/>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rgb="FF92D050"/>
        <bgColor indexed="64"/>
      </patternFill>
    </fill>
    <fill>
      <patternFill patternType="solid">
        <fgColor rgb="FFD8E9F1"/>
        <bgColor indexed="64"/>
      </patternFill>
    </fill>
    <fill>
      <patternFill patternType="solid">
        <fgColor theme="4"/>
        <bgColor indexed="64"/>
      </patternFill>
    </fill>
    <fill>
      <patternFill patternType="solid">
        <fgColor rgb="FFFFFFFF"/>
        <bgColor indexed="64"/>
      </patternFill>
    </fill>
    <fill>
      <patternFill patternType="solid">
        <fgColor rgb="FFA6A6A6"/>
        <bgColor indexed="64"/>
      </patternFill>
    </fill>
    <fill>
      <patternFill patternType="solid">
        <fgColor rgb="FF00B0F0"/>
        <bgColor indexed="64"/>
      </patternFill>
    </fill>
    <fill>
      <patternFill patternType="solid">
        <fgColor rgb="FFFFCCCC"/>
        <bgColor indexed="64"/>
      </patternFill>
    </fill>
  </fills>
  <borders count="12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dotted">
        <color rgb="FFC00000"/>
      </left>
      <right style="dotted">
        <color rgb="FFC00000"/>
      </right>
      <top style="dotted">
        <color rgb="FFC00000"/>
      </top>
      <bottom style="dotted">
        <color rgb="FFC00000"/>
      </bottom>
      <diagonal/>
    </border>
    <border>
      <left/>
      <right style="dotted">
        <color rgb="FFC00000"/>
      </right>
      <top/>
      <bottom style="dotted">
        <color rgb="FFC00000"/>
      </bottom>
      <diagonal/>
    </border>
    <border>
      <left style="dotted">
        <color rgb="FFC00000"/>
      </left>
      <right style="dotted">
        <color rgb="FFC00000"/>
      </right>
      <top/>
      <bottom style="dotted">
        <color rgb="FFC00000"/>
      </bottom>
      <diagonal/>
    </border>
    <border>
      <left style="dotted">
        <color rgb="FFC00000"/>
      </left>
      <right/>
      <top/>
      <bottom style="dotted">
        <color rgb="FFC00000"/>
      </bottom>
      <diagonal/>
    </border>
    <border>
      <left/>
      <right style="dotted">
        <color rgb="FFC00000"/>
      </right>
      <top style="dotted">
        <color rgb="FFC00000"/>
      </top>
      <bottom style="dotted">
        <color rgb="FFC00000"/>
      </bottom>
      <diagonal/>
    </border>
    <border>
      <left style="dotted">
        <color rgb="FFC00000"/>
      </left>
      <right/>
      <top style="dotted">
        <color rgb="FFC00000"/>
      </top>
      <bottom style="dotted">
        <color rgb="FFC00000"/>
      </bottom>
      <diagonal/>
    </border>
    <border>
      <left style="dotted">
        <color rgb="FFC00000"/>
      </left>
      <right style="dotted">
        <color rgb="FFC00000"/>
      </right>
      <top style="dotted">
        <color rgb="FFC00000"/>
      </top>
      <bottom/>
      <diagonal/>
    </border>
    <border>
      <left style="dotted">
        <color rgb="FFC00000"/>
      </left>
      <right/>
      <top style="dotted">
        <color rgb="FFC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rgb="FFC00000"/>
      </bottom>
      <diagonal/>
    </border>
    <border>
      <left/>
      <right style="dotted">
        <color rgb="FFC00000"/>
      </right>
      <top style="dotted">
        <color rgb="FFC00000"/>
      </top>
      <bottom style="thick">
        <color rgb="FFC00000"/>
      </bottom>
      <diagonal/>
    </border>
    <border>
      <left style="dotted">
        <color rgb="FFC00000"/>
      </left>
      <right style="dotted">
        <color rgb="FFC00000"/>
      </right>
      <top style="dotted">
        <color rgb="FFC00000"/>
      </top>
      <bottom style="thick">
        <color rgb="FFC00000"/>
      </bottom>
      <diagonal/>
    </border>
    <border>
      <left style="dotted">
        <color rgb="FFC00000"/>
      </left>
      <right style="dotted">
        <color rgb="FFC00000"/>
      </right>
      <top style="thick">
        <color rgb="FFC00000"/>
      </top>
      <bottom style="thick">
        <color rgb="FFC00000"/>
      </bottom>
      <diagonal/>
    </border>
    <border>
      <left style="dotted">
        <color rgb="FFC00000"/>
      </left>
      <right style="dotted">
        <color rgb="FFC00000"/>
      </right>
      <top style="thick">
        <color rgb="FFC00000"/>
      </top>
      <bottom style="dotted">
        <color rgb="FFC00000"/>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rgb="FFC00000"/>
      </left>
      <right style="dotted">
        <color rgb="FFC00000"/>
      </right>
      <top style="thick">
        <color theme="9" tint="-0.249977111117893"/>
      </top>
      <bottom style="dotted">
        <color rgb="FFC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rgb="FF000000"/>
      </left>
      <right style="thin">
        <color rgb="FF000000"/>
      </right>
      <top/>
      <bottom style="thin">
        <color rgb="FF000000"/>
      </bottom>
      <diagonal/>
    </border>
    <border>
      <left style="dotted">
        <color rgb="FFC00000"/>
      </left>
      <right style="dotted">
        <color rgb="FFC00000"/>
      </right>
      <top/>
      <bottom style="medium">
        <color rgb="FFC00000"/>
      </bottom>
      <diagonal/>
    </border>
    <border>
      <left style="dotted">
        <color rgb="FFC00000"/>
      </left>
      <right style="dotted">
        <color rgb="FFC00000"/>
      </right>
      <top style="dotted">
        <color rgb="FFC00000"/>
      </top>
      <bottom style="medium">
        <color rgb="FFC00000"/>
      </bottom>
      <diagonal/>
    </border>
    <border>
      <left style="dotted">
        <color indexed="64"/>
      </left>
      <right/>
      <top style="hair">
        <color indexed="64"/>
      </top>
      <bottom style="dotted">
        <color indexed="64"/>
      </bottom>
      <diagonal/>
    </border>
    <border>
      <left/>
      <right/>
      <top style="hair">
        <color indexed="64"/>
      </top>
      <bottom style="dotted">
        <color indexed="64"/>
      </bottom>
      <diagonal/>
    </border>
    <border>
      <left/>
      <right/>
      <top style="dotted">
        <color indexed="64"/>
      </top>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style="dotted">
        <color indexed="64"/>
      </left>
      <right style="thin">
        <color rgb="FFFF0000"/>
      </right>
      <top style="dotted">
        <color indexed="64"/>
      </top>
      <bottom style="dotted">
        <color indexed="64"/>
      </bottom>
      <diagonal/>
    </border>
    <border>
      <left style="thin">
        <color rgb="FFFF0000"/>
      </left>
      <right style="thin">
        <color rgb="FFFF0000"/>
      </right>
      <top style="dotted">
        <color indexed="64"/>
      </top>
      <bottom style="dotted">
        <color indexed="64"/>
      </bottom>
      <diagonal/>
    </border>
    <border>
      <left style="thin">
        <color rgb="FFFF0000"/>
      </left>
      <right style="dotted">
        <color indexed="64"/>
      </right>
      <top style="dotted">
        <color indexed="64"/>
      </top>
      <bottom style="dotted">
        <color indexed="64"/>
      </bottom>
      <diagonal/>
    </border>
    <border>
      <left style="dotted">
        <color indexed="64"/>
      </left>
      <right style="thin">
        <color rgb="FFFF0000"/>
      </right>
      <top style="dotted">
        <color indexed="64"/>
      </top>
      <bottom/>
      <diagonal/>
    </border>
    <border>
      <left style="thin">
        <color rgb="FFFF0000"/>
      </left>
      <right style="thin">
        <color rgb="FFFF0000"/>
      </right>
      <top style="dotted">
        <color indexed="64"/>
      </top>
      <bottom/>
      <diagonal/>
    </border>
    <border>
      <left style="thin">
        <color rgb="FFFF0000"/>
      </left>
      <right style="dotted">
        <color indexed="64"/>
      </right>
      <top style="dotted">
        <color indexed="64"/>
      </top>
      <bottom/>
      <diagonal/>
    </border>
    <border>
      <left style="thin">
        <color indexed="64"/>
      </left>
      <right style="thin">
        <color rgb="FFFF0000"/>
      </right>
      <top style="dotted">
        <color indexed="64"/>
      </top>
      <bottom style="dotted">
        <color indexed="64"/>
      </bottom>
      <diagonal/>
    </border>
    <border>
      <left style="thin">
        <color rgb="FFFF0000"/>
      </left>
      <right/>
      <top style="dotted">
        <color indexed="64"/>
      </top>
      <bottom style="dotted">
        <color indexed="64"/>
      </bottom>
      <diagonal/>
    </border>
    <border>
      <left style="thin">
        <color rgb="FFFF0000"/>
      </left>
      <right style="thin">
        <color rgb="FFFF0000"/>
      </right>
      <top/>
      <bottom/>
      <diagonal/>
    </border>
    <border>
      <left style="thin">
        <color rgb="FFFF0000"/>
      </left>
      <right/>
      <top/>
      <bottom/>
      <diagonal/>
    </border>
    <border>
      <left style="dotted">
        <color rgb="FFC00000"/>
      </left>
      <right/>
      <top style="dotted">
        <color rgb="FFC00000"/>
      </top>
      <bottom style="thick">
        <color rgb="FFC00000"/>
      </bottom>
      <diagonal/>
    </border>
    <border>
      <left style="dotted">
        <color rgb="FFC00000"/>
      </left>
      <right style="dotted">
        <color rgb="FFC00000"/>
      </right>
      <top style="dotted">
        <color rgb="FFC00000"/>
      </top>
      <bottom style="medium">
        <color rgb="FFFF0000"/>
      </bottom>
      <diagonal/>
    </border>
    <border>
      <left style="dotted">
        <color rgb="FFC00000"/>
      </left>
      <right style="dotted">
        <color rgb="FFC00000"/>
      </right>
      <top style="medium">
        <color rgb="FFFF0000"/>
      </top>
      <bottom style="medium">
        <color rgb="FFFF0000"/>
      </bottom>
      <diagonal/>
    </border>
    <border>
      <left/>
      <right/>
      <top/>
      <bottom style="dotted">
        <color indexed="64"/>
      </bottom>
      <diagonal/>
    </border>
    <border>
      <left style="dotted">
        <color rgb="FFC00000"/>
      </left>
      <right style="dotted">
        <color rgb="FFC00000"/>
      </right>
      <top style="medium">
        <color rgb="FFC00000"/>
      </top>
      <bottom style="medium">
        <color rgb="FFC00000"/>
      </bottom>
      <diagonal/>
    </border>
    <border>
      <left style="dotted">
        <color rgb="FFC00000"/>
      </left>
      <right style="dotted">
        <color rgb="FFC00000"/>
      </right>
      <top style="medium">
        <color rgb="FFC00000"/>
      </top>
      <bottom style="dotted">
        <color rgb="FFC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dashed">
        <color rgb="FF000000"/>
      </left>
      <right style="dashed">
        <color rgb="FF000000"/>
      </right>
      <top style="dashed">
        <color rgb="FF000000"/>
      </top>
      <bottom style="dashed">
        <color rgb="FF000000"/>
      </bottom>
      <diagonal/>
    </border>
    <border>
      <left style="hair">
        <color indexed="64"/>
      </left>
      <right style="hair">
        <color indexed="64"/>
      </right>
      <top style="hair">
        <color indexed="64"/>
      </top>
      <bottom style="hair">
        <color indexed="64"/>
      </bottom>
      <diagonal/>
    </border>
    <border>
      <left style="hair">
        <color indexed="64"/>
      </left>
      <right style="thin">
        <color rgb="FF000000"/>
      </right>
      <top style="hair">
        <color indexed="64"/>
      </top>
      <bottom style="thin">
        <color rgb="FF000000"/>
      </bottom>
      <diagonal/>
    </border>
    <border>
      <left style="thin">
        <color rgb="FF000000"/>
      </left>
      <right style="thin">
        <color rgb="FF000000"/>
      </right>
      <top style="hair">
        <color indexed="64"/>
      </top>
      <bottom style="thin">
        <color rgb="FF000000"/>
      </bottom>
      <diagonal/>
    </border>
    <border>
      <left style="hair">
        <color indexed="64"/>
      </left>
      <right/>
      <top/>
      <bottom/>
      <diagonal/>
    </border>
    <border>
      <left/>
      <right style="hair">
        <color indexed="64"/>
      </right>
      <top/>
      <bottom/>
      <diagonal/>
    </border>
    <border>
      <left style="hair">
        <color indexed="64"/>
      </left>
      <right style="thin">
        <color rgb="FF000000"/>
      </right>
      <top style="thin">
        <color rgb="FF000000"/>
      </top>
      <bottom style="thin">
        <color rgb="FF000000"/>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top style="thin">
        <color indexed="64"/>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hair">
        <color indexed="64"/>
      </left>
      <right/>
      <top/>
      <bottom style="hair">
        <color indexed="64"/>
      </bottom>
      <diagonal/>
    </border>
    <border>
      <left/>
      <right/>
      <top style="dotted">
        <color rgb="FFC00000"/>
      </top>
      <bottom style="dotted">
        <color rgb="FFC00000"/>
      </bottom>
      <diagonal/>
    </border>
    <border>
      <left style="hair">
        <color indexed="64"/>
      </left>
      <right/>
      <top/>
      <bottom style="thin">
        <color indexed="64"/>
      </bottom>
      <diagonal/>
    </border>
    <border>
      <left style="hair">
        <color indexed="64"/>
      </left>
      <right style="dotted">
        <color rgb="FFC00000"/>
      </right>
      <top/>
      <bottom style="dotted">
        <color rgb="FFC00000"/>
      </bottom>
      <diagonal/>
    </border>
    <border>
      <left style="dotted">
        <color rgb="FFC00000"/>
      </left>
      <right style="hair">
        <color indexed="64"/>
      </right>
      <top/>
      <bottom style="dotted">
        <color rgb="FFC00000"/>
      </bottom>
      <diagonal/>
    </border>
    <border>
      <left style="hair">
        <color indexed="64"/>
      </left>
      <right style="dotted">
        <color rgb="FFC00000"/>
      </right>
      <top style="dotted">
        <color rgb="FFC00000"/>
      </top>
      <bottom style="dotted">
        <color rgb="FFC00000"/>
      </bottom>
      <diagonal/>
    </border>
    <border>
      <left style="dotted">
        <color rgb="FFC00000"/>
      </left>
      <right style="hair">
        <color indexed="64"/>
      </right>
      <top style="dotted">
        <color rgb="FFC00000"/>
      </top>
      <bottom style="dotted">
        <color rgb="FFC00000"/>
      </bottom>
      <diagonal/>
    </border>
    <border>
      <left style="hair">
        <color indexed="64"/>
      </left>
      <right style="dotted">
        <color rgb="FFC00000"/>
      </right>
      <top/>
      <bottom style="hair">
        <color indexed="64"/>
      </bottom>
      <diagonal/>
    </border>
    <border>
      <left style="dotted">
        <color rgb="FFC00000"/>
      </left>
      <right style="dotted">
        <color rgb="FFC00000"/>
      </right>
      <top style="dotted">
        <color rgb="FFC00000"/>
      </top>
      <bottom style="hair">
        <color indexed="64"/>
      </bottom>
      <diagonal/>
    </border>
    <border>
      <left style="dotted">
        <color rgb="FFC00000"/>
      </left>
      <right style="hair">
        <color indexed="64"/>
      </right>
      <top style="dotted">
        <color rgb="FFC00000"/>
      </top>
      <bottom style="hair">
        <color indexed="64"/>
      </bottom>
      <diagonal/>
    </border>
    <border>
      <left style="hair">
        <color indexed="64"/>
      </left>
      <right style="dotted">
        <color rgb="FFC00000"/>
      </right>
      <top style="dotted">
        <color rgb="FFC00000"/>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dotted">
        <color rgb="FFC00000"/>
      </left>
      <right style="dotted">
        <color rgb="FFC00000"/>
      </right>
      <top/>
      <bottom style="thick">
        <color rgb="FFC00000"/>
      </bottom>
      <diagonal/>
    </border>
    <border>
      <left/>
      <right/>
      <top style="hair">
        <color indexed="64"/>
      </top>
      <bottom style="thin">
        <color indexed="64"/>
      </bottom>
      <diagonal/>
    </border>
    <border>
      <left style="hair">
        <color indexed="64"/>
      </left>
      <right style="thin">
        <color rgb="FF000000"/>
      </right>
      <top style="thin">
        <color rgb="FF000000"/>
      </top>
      <bottom/>
      <diagonal/>
    </border>
    <border>
      <left style="hair">
        <color indexed="64"/>
      </left>
      <right style="dotted">
        <color rgb="FFC00000"/>
      </right>
      <top style="dotted">
        <color rgb="FFC00000"/>
      </top>
      <bottom style="thick">
        <color rgb="FFC00000"/>
      </bottom>
      <diagonal/>
    </border>
    <border>
      <left style="dotted">
        <color rgb="FFC00000"/>
      </left>
      <right style="hair">
        <color indexed="64"/>
      </right>
      <top style="dotted">
        <color rgb="FFC00000"/>
      </top>
      <bottom style="thick">
        <color rgb="FFC00000"/>
      </bottom>
      <diagonal/>
    </border>
  </borders>
  <cellStyleXfs count="7">
    <xf numFmtId="0" fontId="0" fillId="0" borderId="0"/>
    <xf numFmtId="9" fontId="9" fillId="0" borderId="0" applyFont="0" applyFill="0" applyBorder="0" applyAlignment="0" applyProtection="0"/>
    <xf numFmtId="0" fontId="16"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0" borderId="0" applyNumberFormat="0" applyFill="0" applyBorder="0" applyAlignment="0" applyProtection="0"/>
    <xf numFmtId="0" fontId="27" fillId="12" borderId="1">
      <alignment horizontal="center" vertical="center"/>
    </xf>
    <xf numFmtId="0" fontId="43" fillId="0" borderId="0" applyNumberFormat="0" applyFill="0" applyBorder="0" applyAlignment="0" applyProtection="0"/>
  </cellStyleXfs>
  <cellXfs count="820">
    <xf numFmtId="0" fontId="0" fillId="0" borderId="0" xfId="0"/>
    <xf numFmtId="0" fontId="0" fillId="0" borderId="0" xfId="0" applyProtection="1">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0" fillId="0" borderId="0" xfId="0"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0" fillId="0" borderId="5" xfId="0" applyBorder="1" applyAlignment="1" applyProtection="1">
      <alignment vertical="center"/>
      <protection locked="0"/>
    </xf>
    <xf numFmtId="0" fontId="0" fillId="0" borderId="2"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6" xfId="0" applyBorder="1" applyAlignment="1" applyProtection="1">
      <alignment horizontal="center" vertical="center"/>
      <protection locked="0"/>
    </xf>
    <xf numFmtId="0" fontId="0" fillId="0" borderId="6" xfId="0" applyBorder="1" applyAlignment="1" applyProtection="1">
      <alignment horizontal="left" vertical="center"/>
      <protection locked="0"/>
    </xf>
    <xf numFmtId="0" fontId="1" fillId="0" borderId="6" xfId="0" applyFont="1"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2" xfId="0" applyBorder="1" applyAlignment="1" applyProtection="1">
      <alignment horizontal="center" vertical="center"/>
      <protection locked="0"/>
    </xf>
    <xf numFmtId="0" fontId="0" fillId="0" borderId="0" xfId="0" applyAlignment="1" applyProtection="1">
      <alignment wrapText="1"/>
      <protection locked="0"/>
    </xf>
    <xf numFmtId="0" fontId="0" fillId="0" borderId="6" xfId="0" applyBorder="1" applyAlignment="1" applyProtection="1">
      <alignment horizontal="center" vertical="center" wrapText="1"/>
      <protection locked="0"/>
    </xf>
    <xf numFmtId="0" fontId="0" fillId="0" borderId="11" xfId="0" applyBorder="1" applyProtection="1">
      <protection locked="0"/>
    </xf>
    <xf numFmtId="0" fontId="0" fillId="0" borderId="6" xfId="0" quotePrefix="1" applyBorder="1" applyAlignment="1" applyProtection="1">
      <alignment horizontal="center" vertical="center"/>
      <protection locked="0"/>
    </xf>
    <xf numFmtId="0" fontId="0" fillId="0" borderId="12" xfId="0" applyBorder="1" applyAlignment="1" applyProtection="1">
      <alignment horizontal="center" vertical="center" wrapText="1"/>
      <protection locked="0"/>
    </xf>
    <xf numFmtId="0" fontId="0" fillId="0" borderId="13" xfId="0" applyBorder="1" applyProtection="1">
      <protection locked="0"/>
    </xf>
    <xf numFmtId="164" fontId="0" fillId="0" borderId="0" xfId="1" applyNumberFormat="1" applyFont="1" applyAlignment="1">
      <alignment vertical="center"/>
    </xf>
    <xf numFmtId="164" fontId="0" fillId="0" borderId="1" xfId="1" applyNumberFormat="1" applyFont="1" applyBorder="1" applyAlignment="1">
      <alignment horizontal="center" vertical="center"/>
    </xf>
    <xf numFmtId="164" fontId="0" fillId="0" borderId="3" xfId="1" applyNumberFormat="1" applyFont="1" applyBorder="1" applyAlignment="1">
      <alignment horizontal="center" vertical="center"/>
    </xf>
    <xf numFmtId="0" fontId="5" fillId="0" borderId="0" xfId="0" applyFont="1" applyAlignment="1">
      <alignment vertical="center"/>
    </xf>
    <xf numFmtId="0" fontId="0" fillId="0" borderId="5" xfId="0" applyBorder="1" applyAlignment="1" applyProtection="1">
      <alignment vertical="center" wrapText="1"/>
      <protection locked="0"/>
    </xf>
    <xf numFmtId="164" fontId="8" fillId="0" borderId="0" xfId="1" applyNumberFormat="1" applyFont="1" applyBorder="1" applyAlignment="1" applyProtection="1">
      <alignment horizontal="center" vertical="center" wrapText="1"/>
      <protection locked="0"/>
    </xf>
    <xf numFmtId="164" fontId="8" fillId="0" borderId="1" xfId="1" applyNumberFormat="1"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2" borderId="1" xfId="0" applyFont="1" applyFill="1" applyBorder="1" applyAlignment="1" applyProtection="1">
      <alignment horizontal="center" vertical="center" wrapText="1"/>
      <protection hidden="1"/>
    </xf>
    <xf numFmtId="164" fontId="8" fillId="2" borderId="1" xfId="1" applyNumberFormat="1" applyFont="1" applyFill="1" applyBorder="1" applyAlignment="1" applyProtection="1">
      <alignment horizontal="center" vertical="center" wrapText="1"/>
      <protection hidden="1"/>
    </xf>
    <xf numFmtId="164" fontId="0" fillId="2" borderId="1" xfId="1" applyNumberFormat="1" applyFont="1" applyFill="1" applyBorder="1" applyAlignment="1">
      <alignment horizontal="center" vertical="center"/>
    </xf>
    <xf numFmtId="0" fontId="0" fillId="0" borderId="11" xfId="0" applyBorder="1" applyAlignment="1" applyProtection="1">
      <alignment vertical="center"/>
      <protection locked="0"/>
    </xf>
    <xf numFmtId="0" fontId="0" fillId="0" borderId="13" xfId="0" applyBorder="1" applyAlignment="1" applyProtection="1">
      <alignment vertical="center"/>
      <protection locked="0"/>
    </xf>
    <xf numFmtId="0" fontId="0" fillId="0" borderId="0" xfId="0"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11" fillId="3" borderId="1"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protection locked="0"/>
    </xf>
    <xf numFmtId="0" fontId="1" fillId="3" borderId="8" xfId="0" applyFont="1" applyFill="1" applyBorder="1" applyAlignment="1" applyProtection="1">
      <alignment horizontal="center" vertical="center" wrapText="1"/>
      <protection locked="0"/>
    </xf>
    <xf numFmtId="0" fontId="13" fillId="3" borderId="8" xfId="0" applyFont="1" applyFill="1" applyBorder="1" applyAlignment="1" applyProtection="1">
      <alignment horizontal="center" vertical="center"/>
      <protection locked="0"/>
    </xf>
    <xf numFmtId="0" fontId="12" fillId="3" borderId="8" xfId="0" applyFont="1" applyFill="1" applyBorder="1" applyAlignment="1" applyProtection="1">
      <alignment horizontal="center" vertical="center"/>
      <protection locked="0"/>
    </xf>
    <xf numFmtId="0" fontId="12" fillId="3" borderId="8"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0" fillId="0" borderId="11" xfId="0" applyBorder="1" applyAlignment="1" applyProtection="1">
      <alignment horizontal="left" vertical="center" wrapText="1"/>
      <protection locked="0"/>
    </xf>
    <xf numFmtId="0" fontId="0" fillId="0" borderId="8" xfId="0" applyBorder="1" applyAlignment="1" applyProtection="1">
      <alignment horizontal="center" vertical="center"/>
      <protection locked="0"/>
    </xf>
    <xf numFmtId="0" fontId="11" fillId="3" borderId="6" xfId="0" applyFont="1" applyFill="1" applyBorder="1" applyAlignment="1">
      <alignment horizontal="center" vertical="center" wrapText="1"/>
    </xf>
    <xf numFmtId="0" fontId="0" fillId="0" borderId="8" xfId="0" applyBorder="1" applyAlignment="1" applyProtection="1">
      <alignment horizontal="left" vertical="center" wrapText="1"/>
      <protection locked="0"/>
    </xf>
    <xf numFmtId="0" fontId="11" fillId="4" borderId="6"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0" fontId="0" fillId="0" borderId="6" xfId="0" applyBorder="1" applyAlignment="1" applyProtection="1">
      <alignment horizontal="left" vertical="center" wrapText="1"/>
      <protection locked="0"/>
    </xf>
    <xf numFmtId="0" fontId="0" fillId="0" borderId="11" xfId="0" applyBorder="1" applyAlignment="1" applyProtection="1">
      <alignment wrapText="1"/>
      <protection locked="0"/>
    </xf>
    <xf numFmtId="0" fontId="0" fillId="0" borderId="11" xfId="0" applyBorder="1" applyAlignment="1" applyProtection="1">
      <alignment horizontal="left" wrapText="1"/>
      <protection locked="0"/>
    </xf>
    <xf numFmtId="0" fontId="0" fillId="0" borderId="13" xfId="0" applyBorder="1" applyAlignment="1" applyProtection="1">
      <alignment horizontal="left" wrapText="1"/>
      <protection locked="0"/>
    </xf>
    <xf numFmtId="0" fontId="0" fillId="0" borderId="6" xfId="0" applyBorder="1" applyAlignment="1" applyProtection="1">
      <alignment horizontal="left" vertical="center"/>
      <protection hidden="1"/>
    </xf>
    <xf numFmtId="0" fontId="0" fillId="0" borderId="6" xfId="0" applyBorder="1" applyAlignment="1" applyProtection="1">
      <alignment horizontal="center" vertical="center"/>
      <protection hidden="1"/>
    </xf>
    <xf numFmtId="9" fontId="0" fillId="0" borderId="6" xfId="1" applyFont="1" applyBorder="1" applyAlignment="1" applyProtection="1">
      <alignment horizontal="center" vertical="center"/>
      <protection hidden="1"/>
    </xf>
    <xf numFmtId="0" fontId="0" fillId="0" borderId="0" xfId="0" applyProtection="1">
      <protection hidden="1"/>
    </xf>
    <xf numFmtId="0" fontId="8" fillId="5" borderId="6" xfId="0" applyFont="1" applyFill="1" applyBorder="1" applyAlignment="1" applyProtection="1">
      <alignment horizontal="center" vertical="center"/>
      <protection hidden="1"/>
    </xf>
    <xf numFmtId="0" fontId="17" fillId="5" borderId="6" xfId="0" applyFont="1" applyFill="1" applyBorder="1" applyAlignment="1" applyProtection="1">
      <alignment horizontal="center" vertical="center"/>
      <protection hidden="1"/>
    </xf>
    <xf numFmtId="16" fontId="0" fillId="0" borderId="6" xfId="0" applyNumberFormat="1" applyBorder="1" applyAlignment="1" applyProtection="1">
      <alignment horizontal="left" vertical="center" wrapText="1"/>
      <protection locked="0"/>
    </xf>
    <xf numFmtId="0" fontId="0" fillId="6" borderId="10" xfId="0" applyFill="1" applyBorder="1" applyAlignment="1" applyProtection="1">
      <alignment vertical="center"/>
      <protection locked="0"/>
    </xf>
    <xf numFmtId="0" fontId="0" fillId="0" borderId="6" xfId="0" applyBorder="1" applyAlignment="1" applyProtection="1">
      <alignment horizontal="left" vertical="center" wrapText="1" indent="2"/>
      <protection locked="0"/>
    </xf>
    <xf numFmtId="0" fontId="0" fillId="0" borderId="6" xfId="0" applyBorder="1" applyAlignment="1" applyProtection="1">
      <alignment horizontal="left" vertical="center" wrapText="1" indent="3"/>
      <protection locked="0"/>
    </xf>
    <xf numFmtId="0" fontId="0" fillId="6" borderId="17" xfId="0" applyFill="1" applyBorder="1" applyAlignment="1" applyProtection="1">
      <alignment vertical="center"/>
      <protection locked="0"/>
    </xf>
    <xf numFmtId="0" fontId="0" fillId="0" borderId="18" xfId="0" applyBorder="1" applyAlignment="1" applyProtection="1">
      <alignment vertical="center" wrapText="1"/>
      <protection locked="0"/>
    </xf>
    <xf numFmtId="0" fontId="0" fillId="0" borderId="18" xfId="0" applyBorder="1" applyAlignment="1" applyProtection="1">
      <alignment horizontal="center" vertical="center"/>
      <protection locked="0"/>
    </xf>
    <xf numFmtId="0" fontId="0" fillId="7" borderId="7" xfId="0" applyFill="1" applyBorder="1" applyAlignment="1" applyProtection="1">
      <alignment vertical="center"/>
      <protection locked="0"/>
    </xf>
    <xf numFmtId="0" fontId="0" fillId="0" borderId="8" xfId="0" applyBorder="1" applyAlignment="1" applyProtection="1">
      <alignment vertical="center" wrapText="1"/>
      <protection locked="0"/>
    </xf>
    <xf numFmtId="0" fontId="0" fillId="7" borderId="10" xfId="0" applyFill="1" applyBorder="1" applyAlignment="1" applyProtection="1">
      <alignment vertical="center"/>
      <protection locked="0"/>
    </xf>
    <xf numFmtId="0" fontId="0" fillId="0" borderId="6" xfId="0" applyBorder="1" applyAlignment="1" applyProtection="1">
      <alignment horizontal="left" vertical="center" wrapText="1" indent="7"/>
      <protection locked="0"/>
    </xf>
    <xf numFmtId="0" fontId="0" fillId="0" borderId="6" xfId="0" applyBorder="1" applyAlignment="1" applyProtection="1">
      <alignment horizontal="left" vertical="center" wrapText="1" indent="6"/>
      <protection locked="0"/>
    </xf>
    <xf numFmtId="0" fontId="0" fillId="7" borderId="17" xfId="0" applyFill="1" applyBorder="1" applyAlignment="1" applyProtection="1">
      <alignment vertical="center"/>
      <protection locked="0"/>
    </xf>
    <xf numFmtId="0" fontId="0" fillId="0" borderId="18" xfId="0" applyBorder="1" applyAlignment="1" applyProtection="1">
      <alignment horizontal="left" vertical="center" wrapText="1" indent="6"/>
      <protection locked="0"/>
    </xf>
    <xf numFmtId="0" fontId="0" fillId="8" borderId="7" xfId="0" applyFill="1" applyBorder="1" applyAlignment="1" applyProtection="1">
      <alignment vertical="center"/>
      <protection locked="0"/>
    </xf>
    <xf numFmtId="0" fontId="0" fillId="8" borderId="10" xfId="0" applyFill="1" applyBorder="1" applyAlignment="1" applyProtection="1">
      <alignment vertical="center"/>
      <protection locked="0"/>
    </xf>
    <xf numFmtId="0" fontId="0" fillId="0" borderId="6" xfId="0" applyBorder="1" applyAlignment="1" applyProtection="1">
      <alignment horizontal="left" vertical="center" wrapText="1" indent="13"/>
      <protection locked="0"/>
    </xf>
    <xf numFmtId="0" fontId="0" fillId="0" borderId="6" xfId="0" applyBorder="1" applyAlignment="1" applyProtection="1">
      <alignment horizontal="left" vertical="center" wrapText="1" indent="12"/>
      <protection locked="0"/>
    </xf>
    <xf numFmtId="0" fontId="0" fillId="8" borderId="17" xfId="0" applyFill="1" applyBorder="1" applyAlignment="1" applyProtection="1">
      <alignment vertical="center"/>
      <protection locked="0"/>
    </xf>
    <xf numFmtId="0" fontId="0" fillId="9" borderId="7" xfId="0" applyFill="1" applyBorder="1" applyAlignment="1" applyProtection="1">
      <alignment vertical="center" wrapText="1"/>
      <protection locked="0"/>
    </xf>
    <xf numFmtId="0" fontId="0" fillId="9" borderId="10" xfId="0" applyFill="1" applyBorder="1" applyAlignment="1" applyProtection="1">
      <alignment vertical="center" wrapText="1"/>
      <protection locked="0"/>
    </xf>
    <xf numFmtId="0" fontId="0" fillId="9" borderId="17" xfId="0" applyFill="1" applyBorder="1" applyAlignment="1" applyProtection="1">
      <alignment vertical="center" wrapText="1"/>
      <protection locked="0"/>
    </xf>
    <xf numFmtId="0" fontId="0" fillId="10" borderId="7" xfId="0" applyFill="1" applyBorder="1" applyAlignment="1" applyProtection="1">
      <alignment vertical="center"/>
      <protection locked="0"/>
    </xf>
    <xf numFmtId="0" fontId="0" fillId="10" borderId="10" xfId="0" applyFill="1" applyBorder="1" applyAlignment="1" applyProtection="1">
      <alignment vertical="center"/>
      <protection locked="0"/>
    </xf>
    <xf numFmtId="0" fontId="0" fillId="10" borderId="17" xfId="0" applyFill="1" applyBorder="1" applyAlignment="1" applyProtection="1">
      <alignment vertical="center"/>
      <protection locked="0"/>
    </xf>
    <xf numFmtId="0" fontId="0" fillId="11" borderId="7" xfId="0" applyFill="1" applyBorder="1" applyAlignment="1" applyProtection="1">
      <alignment vertical="center"/>
      <protection locked="0"/>
    </xf>
    <xf numFmtId="0" fontId="0" fillId="11" borderId="10" xfId="0" applyFill="1" applyBorder="1" applyAlignment="1" applyProtection="1">
      <alignment vertical="center"/>
      <protection locked="0"/>
    </xf>
    <xf numFmtId="0" fontId="0" fillId="11" borderId="17" xfId="0" applyFill="1" applyBorder="1" applyAlignment="1" applyProtection="1">
      <alignment vertical="center"/>
      <protection locked="0"/>
    </xf>
    <xf numFmtId="0" fontId="0" fillId="12" borderId="7" xfId="0" applyFill="1" applyBorder="1" applyAlignment="1" applyProtection="1">
      <alignment vertical="center"/>
      <protection locked="0"/>
    </xf>
    <xf numFmtId="0" fontId="0" fillId="12" borderId="10" xfId="0" applyFill="1" applyBorder="1" applyAlignment="1" applyProtection="1">
      <alignment vertical="center"/>
      <protection locked="0"/>
    </xf>
    <xf numFmtId="0" fontId="0" fillId="12" borderId="17" xfId="0" applyFill="1" applyBorder="1" applyAlignment="1" applyProtection="1">
      <alignment vertical="center"/>
      <protection locked="0"/>
    </xf>
    <xf numFmtId="0" fontId="0" fillId="10" borderId="7" xfId="0" applyFill="1" applyBorder="1" applyAlignment="1" applyProtection="1">
      <alignment vertical="center" wrapText="1"/>
      <protection locked="0"/>
    </xf>
    <xf numFmtId="0" fontId="0" fillId="10" borderId="10" xfId="0" applyFill="1" applyBorder="1" applyAlignment="1" applyProtection="1">
      <alignment vertical="center" wrapText="1"/>
      <protection locked="0"/>
    </xf>
    <xf numFmtId="0" fontId="0" fillId="10" borderId="17" xfId="0" applyFill="1" applyBorder="1" applyAlignment="1" applyProtection="1">
      <alignment vertical="center" wrapText="1"/>
      <protection locked="0"/>
    </xf>
    <xf numFmtId="0" fontId="0" fillId="11" borderId="7" xfId="0" applyFill="1" applyBorder="1" applyAlignment="1" applyProtection="1">
      <alignment vertical="center" wrapText="1"/>
      <protection locked="0"/>
    </xf>
    <xf numFmtId="0" fontId="0" fillId="11" borderId="17" xfId="0" applyFill="1" applyBorder="1" applyAlignment="1" applyProtection="1">
      <alignment vertical="center" wrapText="1"/>
      <protection locked="0"/>
    </xf>
    <xf numFmtId="0" fontId="0" fillId="6" borderId="6" xfId="0" applyFill="1" applyBorder="1" applyAlignment="1" applyProtection="1">
      <alignment vertical="center"/>
      <protection locked="0"/>
    </xf>
    <xf numFmtId="0" fontId="0" fillId="6" borderId="18" xfId="0" applyFill="1" applyBorder="1" applyAlignment="1" applyProtection="1">
      <alignment vertical="center"/>
      <protection locked="0"/>
    </xf>
    <xf numFmtId="0" fontId="0" fillId="8" borderId="8" xfId="0" applyFill="1" applyBorder="1" applyAlignment="1" applyProtection="1">
      <alignment vertical="center"/>
      <protection locked="0"/>
    </xf>
    <xf numFmtId="0" fontId="0" fillId="8" borderId="6" xfId="0" applyFill="1" applyBorder="1" applyAlignment="1" applyProtection="1">
      <alignment vertical="center"/>
      <protection locked="0"/>
    </xf>
    <xf numFmtId="0" fontId="0" fillId="8" borderId="18" xfId="0" applyFill="1" applyBorder="1" applyAlignment="1" applyProtection="1">
      <alignment vertical="center"/>
      <protection locked="0"/>
    </xf>
    <xf numFmtId="0" fontId="0" fillId="9" borderId="8" xfId="0" applyFill="1" applyBorder="1" applyAlignment="1" applyProtection="1">
      <alignment vertical="center"/>
      <protection locked="0"/>
    </xf>
    <xf numFmtId="0" fontId="0" fillId="9" borderId="6" xfId="0" applyFill="1" applyBorder="1" applyAlignment="1" applyProtection="1">
      <alignment vertical="center"/>
      <protection locked="0"/>
    </xf>
    <xf numFmtId="0" fontId="0" fillId="9" borderId="18" xfId="0" applyFill="1" applyBorder="1" applyAlignment="1" applyProtection="1">
      <alignment vertical="center"/>
      <protection locked="0"/>
    </xf>
    <xf numFmtId="0" fontId="0" fillId="10" borderId="8" xfId="0" applyFill="1" applyBorder="1" applyAlignment="1" applyProtection="1">
      <alignment vertical="center" wrapText="1"/>
      <protection locked="0"/>
    </xf>
    <xf numFmtId="0" fontId="0" fillId="10" borderId="18" xfId="0" applyFill="1" applyBorder="1" applyAlignment="1" applyProtection="1">
      <alignment vertical="center" wrapText="1"/>
      <protection locked="0"/>
    </xf>
    <xf numFmtId="0" fontId="0" fillId="11" borderId="8" xfId="0" applyFill="1" applyBorder="1" applyAlignment="1" applyProtection="1">
      <alignment vertical="center" wrapText="1"/>
      <protection locked="0"/>
    </xf>
    <xf numFmtId="0" fontId="0" fillId="11" borderId="6" xfId="0" applyFill="1" applyBorder="1" applyAlignment="1" applyProtection="1">
      <alignment vertical="center" wrapText="1"/>
      <protection locked="0"/>
    </xf>
    <xf numFmtId="0" fontId="0" fillId="11" borderId="18" xfId="0" applyFill="1" applyBorder="1" applyAlignment="1" applyProtection="1">
      <alignment vertical="center" wrapText="1"/>
      <protection locked="0"/>
    </xf>
    <xf numFmtId="0" fontId="0" fillId="12" borderId="8" xfId="0" applyFill="1" applyBorder="1" applyAlignment="1" applyProtection="1">
      <alignment vertical="center" wrapText="1"/>
      <protection locked="0"/>
    </xf>
    <xf numFmtId="0" fontId="0" fillId="12" borderId="18" xfId="0" applyFill="1" applyBorder="1" applyAlignment="1" applyProtection="1">
      <alignment vertical="center" wrapText="1"/>
      <protection locked="0"/>
    </xf>
    <xf numFmtId="0" fontId="0" fillId="6" borderId="8" xfId="0" applyFill="1" applyBorder="1" applyAlignment="1" applyProtection="1">
      <alignment vertical="center"/>
      <protection locked="0"/>
    </xf>
    <xf numFmtId="0" fontId="0" fillId="7" borderId="8" xfId="0" applyFill="1" applyBorder="1" applyAlignment="1" applyProtection="1">
      <alignment vertical="center"/>
      <protection locked="0"/>
    </xf>
    <xf numFmtId="0" fontId="0" fillId="7" borderId="6" xfId="0" applyFill="1" applyBorder="1" applyAlignment="1" applyProtection="1">
      <alignment vertical="center"/>
      <protection locked="0"/>
    </xf>
    <xf numFmtId="0" fontId="0" fillId="0" borderId="6" xfId="0" applyBorder="1" applyAlignment="1" applyProtection="1">
      <alignment horizontal="left" vertical="center" wrapText="1" indent="9"/>
      <protection locked="0"/>
    </xf>
    <xf numFmtId="0" fontId="0" fillId="7" borderId="18" xfId="0" applyFill="1" applyBorder="1" applyAlignment="1" applyProtection="1">
      <alignment vertical="center"/>
      <protection locked="0"/>
    </xf>
    <xf numFmtId="0" fontId="0" fillId="9" borderId="19" xfId="0" applyFill="1" applyBorder="1" applyAlignment="1" applyProtection="1">
      <alignment vertical="center" wrapText="1"/>
      <protection locked="0"/>
    </xf>
    <xf numFmtId="0" fontId="0" fillId="0" borderId="19" xfId="0" applyBorder="1" applyAlignment="1" applyProtection="1">
      <alignment horizontal="center" vertical="center"/>
      <protection locked="0"/>
    </xf>
    <xf numFmtId="0" fontId="0" fillId="0" borderId="19" xfId="0" applyBorder="1" applyAlignment="1" applyProtection="1">
      <alignment vertical="center" wrapText="1"/>
      <protection locked="0"/>
    </xf>
    <xf numFmtId="0" fontId="0" fillId="10" borderId="6" xfId="0" applyFill="1" applyBorder="1" applyAlignment="1" applyProtection="1">
      <alignment vertical="center" wrapText="1"/>
      <protection locked="0"/>
    </xf>
    <xf numFmtId="0" fontId="0" fillId="12" borderId="8" xfId="0" applyFill="1" applyBorder="1" applyAlignment="1" applyProtection="1">
      <alignment vertical="center"/>
      <protection locked="0"/>
    </xf>
    <xf numFmtId="0" fontId="0" fillId="7" borderId="20" xfId="0" applyFill="1" applyBorder="1" applyAlignment="1" applyProtection="1">
      <alignment vertical="center"/>
      <protection locked="0"/>
    </xf>
    <xf numFmtId="0" fontId="0" fillId="0" borderId="20" xfId="0" applyBorder="1" applyAlignment="1" applyProtection="1">
      <alignment horizontal="center" vertical="center"/>
      <protection locked="0"/>
    </xf>
    <xf numFmtId="0" fontId="0" fillId="0" borderId="20" xfId="0" applyBorder="1" applyAlignment="1" applyProtection="1">
      <alignment vertical="center" wrapText="1"/>
      <protection locked="0"/>
    </xf>
    <xf numFmtId="0" fontId="0" fillId="10" borderId="20" xfId="0" applyFill="1" applyBorder="1" applyAlignment="1" applyProtection="1">
      <alignment vertical="center" wrapText="1"/>
      <protection locked="0"/>
    </xf>
    <xf numFmtId="0" fontId="0" fillId="11" borderId="19" xfId="0" applyFill="1" applyBorder="1" applyAlignment="1" applyProtection="1">
      <alignment vertical="center" wrapText="1"/>
      <protection locked="0"/>
    </xf>
    <xf numFmtId="0" fontId="0" fillId="9" borderId="8" xfId="0" applyFill="1" applyBorder="1" applyAlignment="1" applyProtection="1">
      <alignment vertical="center" wrapText="1"/>
      <protection locked="0"/>
    </xf>
    <xf numFmtId="0" fontId="0" fillId="9" borderId="18" xfId="0" applyFill="1" applyBorder="1" applyAlignment="1" applyProtection="1">
      <alignment vertical="center" wrapText="1"/>
      <protection locked="0"/>
    </xf>
    <xf numFmtId="0" fontId="0" fillId="12" borderId="18" xfId="0" applyFill="1" applyBorder="1" applyAlignment="1" applyProtection="1">
      <alignment vertical="center"/>
      <protection locked="0"/>
    </xf>
    <xf numFmtId="0" fontId="0" fillId="0" borderId="18" xfId="0" applyBorder="1" applyAlignment="1" applyProtection="1">
      <alignment horizontal="center" vertical="center" wrapText="1"/>
      <protection locked="0"/>
    </xf>
    <xf numFmtId="0" fontId="0" fillId="0" borderId="6" xfId="0" applyBorder="1" applyAlignment="1" applyProtection="1">
      <alignment horizontal="left" vertical="center" wrapText="1" indent="4"/>
      <protection locked="0"/>
    </xf>
    <xf numFmtId="0" fontId="0" fillId="12" borderId="6" xfId="0" applyFill="1" applyBorder="1" applyAlignment="1" applyProtection="1">
      <alignment vertical="center" wrapText="1"/>
      <protection locked="0"/>
    </xf>
    <xf numFmtId="0" fontId="0" fillId="10" borderId="6" xfId="0" applyFill="1" applyBorder="1" applyAlignment="1" applyProtection="1">
      <alignment vertical="center"/>
      <protection locked="0"/>
    </xf>
    <xf numFmtId="0" fontId="0" fillId="10" borderId="18" xfId="0" applyFill="1" applyBorder="1" applyAlignment="1" applyProtection="1">
      <alignment vertical="center"/>
      <protection locked="0"/>
    </xf>
    <xf numFmtId="0" fontId="0" fillId="9" borderId="6" xfId="0" applyFill="1" applyBorder="1" applyAlignment="1" applyProtection="1">
      <alignment vertical="center" wrapText="1"/>
      <protection locked="0"/>
    </xf>
    <xf numFmtId="0" fontId="0" fillId="8" borderId="8" xfId="0" applyFill="1" applyBorder="1" applyAlignment="1" applyProtection="1">
      <alignment vertical="center" wrapText="1"/>
      <protection locked="0"/>
    </xf>
    <xf numFmtId="0" fontId="0" fillId="8" borderId="6" xfId="0" applyFill="1" applyBorder="1" applyAlignment="1" applyProtection="1">
      <alignment vertical="center" wrapText="1"/>
      <protection locked="0"/>
    </xf>
    <xf numFmtId="0" fontId="0" fillId="0" borderId="6" xfId="0" applyBorder="1" applyAlignment="1" applyProtection="1">
      <alignment horizontal="left" vertical="center" wrapText="1" indent="8"/>
      <protection locked="0"/>
    </xf>
    <xf numFmtId="0" fontId="0" fillId="8" borderId="18" xfId="0" applyFill="1" applyBorder="1" applyAlignment="1" applyProtection="1">
      <alignment vertical="center" wrapText="1"/>
      <protection locked="0"/>
    </xf>
    <xf numFmtId="0" fontId="0" fillId="11" borderId="8" xfId="0" applyFill="1" applyBorder="1" applyAlignment="1" applyProtection="1">
      <alignment vertical="center"/>
      <protection locked="0"/>
    </xf>
    <xf numFmtId="0" fontId="0" fillId="11" borderId="6" xfId="0" applyFill="1" applyBorder="1" applyAlignment="1" applyProtection="1">
      <alignment vertical="center"/>
      <protection locked="0"/>
    </xf>
    <xf numFmtId="3" fontId="0" fillId="0" borderId="6" xfId="0" applyNumberFormat="1" applyBorder="1" applyAlignment="1" applyProtection="1">
      <alignment horizontal="center" vertical="center"/>
      <protection locked="0"/>
    </xf>
    <xf numFmtId="0" fontId="0" fillId="0" borderId="18" xfId="0" applyBorder="1" applyAlignment="1" applyProtection="1">
      <alignment horizontal="left" vertical="center" wrapText="1" indent="4"/>
      <protection locked="0"/>
    </xf>
    <xf numFmtId="0" fontId="0" fillId="9" borderId="20" xfId="0" applyFill="1" applyBorder="1" applyAlignment="1" applyProtection="1">
      <alignment vertical="center" wrapText="1"/>
      <protection locked="0"/>
    </xf>
    <xf numFmtId="0" fontId="0" fillId="0" borderId="6" xfId="0" applyBorder="1" applyAlignment="1" applyProtection="1">
      <alignment horizontal="left" vertical="center" wrapText="1" indent="1"/>
      <protection locked="0"/>
    </xf>
    <xf numFmtId="0" fontId="0" fillId="0" borderId="6" xfId="0" applyBorder="1" applyAlignment="1" applyProtection="1">
      <alignment horizontal="left" vertical="center" wrapText="1" indent="10"/>
      <protection locked="0"/>
    </xf>
    <xf numFmtId="0" fontId="0" fillId="0" borderId="6" xfId="0" applyBorder="1" applyAlignment="1" applyProtection="1">
      <alignment horizontal="left" vertical="center" wrapText="1" indent="5"/>
      <protection locked="0"/>
    </xf>
    <xf numFmtId="0" fontId="0" fillId="0" borderId="18" xfId="0" applyBorder="1" applyAlignment="1" applyProtection="1">
      <alignment horizontal="left" vertical="center" wrapText="1" indent="8"/>
      <protection locked="0"/>
    </xf>
    <xf numFmtId="0" fontId="0" fillId="0" borderId="18" xfId="0" quotePrefix="1" applyBorder="1" applyAlignment="1" applyProtection="1">
      <alignment horizontal="center" vertical="center"/>
      <protection locked="0"/>
    </xf>
    <xf numFmtId="0" fontId="0" fillId="8" borderId="19" xfId="0" applyFill="1" applyBorder="1" applyAlignment="1" applyProtection="1">
      <alignment vertical="center"/>
      <protection locked="0"/>
    </xf>
    <xf numFmtId="0" fontId="0" fillId="10" borderId="8" xfId="0" applyFill="1" applyBorder="1" applyAlignment="1" applyProtection="1">
      <alignment vertical="center"/>
      <protection locked="0"/>
    </xf>
    <xf numFmtId="0" fontId="0" fillId="11" borderId="12" xfId="0" applyFill="1" applyBorder="1" applyAlignment="1" applyProtection="1">
      <alignment vertical="center" wrapText="1"/>
      <protection locked="0"/>
    </xf>
    <xf numFmtId="0" fontId="0" fillId="0" borderId="12" xfId="0" applyBorder="1" applyAlignment="1" applyProtection="1">
      <alignment horizontal="left" vertical="center" wrapText="1" indent="4"/>
      <protection locked="0"/>
    </xf>
    <xf numFmtId="0" fontId="0" fillId="12" borderId="20" xfId="0" applyFill="1" applyBorder="1" applyAlignment="1" applyProtection="1">
      <alignment vertical="center"/>
      <protection locked="0"/>
    </xf>
    <xf numFmtId="0" fontId="0" fillId="11" borderId="18" xfId="0" applyFill="1" applyBorder="1" applyAlignment="1" applyProtection="1">
      <alignment vertical="center"/>
      <protection locked="0"/>
    </xf>
    <xf numFmtId="0" fontId="0" fillId="0" borderId="8" xfId="0" applyBorder="1" applyAlignment="1" applyProtection="1">
      <alignment horizontal="center" vertical="center" wrapText="1"/>
      <protection locked="0"/>
    </xf>
    <xf numFmtId="0" fontId="0" fillId="12" borderId="6" xfId="0" applyFill="1" applyBorder="1" applyAlignment="1" applyProtection="1">
      <alignment vertical="center"/>
      <protection locked="0"/>
    </xf>
    <xf numFmtId="0" fontId="0" fillId="9" borderId="19" xfId="0" applyFill="1" applyBorder="1" applyAlignment="1" applyProtection="1">
      <alignment vertical="center"/>
      <protection locked="0"/>
    </xf>
    <xf numFmtId="0" fontId="0" fillId="11" borderId="19" xfId="0" applyFill="1" applyBorder="1" applyAlignment="1" applyProtection="1">
      <alignment vertical="center"/>
      <protection locked="0"/>
    </xf>
    <xf numFmtId="0" fontId="0" fillId="6" borderId="6" xfId="0" applyFill="1" applyBorder="1" applyAlignment="1" applyProtection="1">
      <alignment vertical="center" wrapText="1"/>
      <protection locked="0"/>
    </xf>
    <xf numFmtId="0" fontId="0" fillId="6" borderId="18" xfId="0" applyFill="1" applyBorder="1" applyAlignment="1" applyProtection="1">
      <alignment vertical="center" wrapText="1"/>
      <protection locked="0"/>
    </xf>
    <xf numFmtId="0" fontId="0" fillId="7" borderId="8" xfId="0" applyFill="1" applyBorder="1" applyAlignment="1" applyProtection="1">
      <alignment vertical="center" wrapText="1"/>
      <protection locked="0"/>
    </xf>
    <xf numFmtId="0" fontId="0" fillId="7" borderId="6" xfId="0" applyFill="1" applyBorder="1" applyAlignment="1" applyProtection="1">
      <alignment vertical="center" wrapText="1"/>
      <protection locked="0"/>
    </xf>
    <xf numFmtId="0" fontId="0" fillId="7" borderId="18" xfId="0" applyFill="1" applyBorder="1" applyAlignment="1" applyProtection="1">
      <alignment vertical="center" wrapText="1"/>
      <protection locked="0"/>
    </xf>
    <xf numFmtId="0" fontId="0" fillId="0" borderId="19" xfId="0" applyBorder="1" applyAlignment="1" applyProtection="1">
      <alignment horizontal="center" vertical="center" wrapText="1"/>
      <protection locked="0"/>
    </xf>
    <xf numFmtId="0" fontId="4" fillId="0" borderId="6" xfId="0" applyFont="1" applyBorder="1" applyAlignment="1" applyProtection="1">
      <alignment horizontal="left" vertical="center" wrapText="1" indent="4"/>
      <protection locked="0"/>
    </xf>
    <xf numFmtId="0" fontId="4" fillId="0" borderId="18" xfId="0" applyFont="1" applyBorder="1" applyAlignment="1" applyProtection="1">
      <alignment vertical="center" wrapText="1"/>
      <protection locked="0"/>
    </xf>
    <xf numFmtId="0" fontId="0" fillId="11" borderId="20" xfId="0" applyFill="1" applyBorder="1" applyAlignment="1" applyProtection="1">
      <alignment vertical="center"/>
      <protection locked="0"/>
    </xf>
    <xf numFmtId="0" fontId="1" fillId="10" borderId="21" xfId="0" applyFont="1" applyFill="1" applyBorder="1" applyAlignment="1" applyProtection="1">
      <alignment horizontal="center" vertical="center"/>
      <protection locked="0"/>
    </xf>
    <xf numFmtId="0" fontId="1" fillId="10" borderId="21" xfId="0" applyFont="1" applyFill="1" applyBorder="1" applyAlignment="1" applyProtection="1">
      <alignment horizontal="center" vertical="center" wrapText="1"/>
      <protection locked="0"/>
    </xf>
    <xf numFmtId="0" fontId="21" fillId="0" borderId="21" xfId="0" applyFont="1" applyBorder="1" applyAlignment="1" applyProtection="1">
      <alignment horizontal="center" vertical="center"/>
      <protection hidden="1"/>
    </xf>
    <xf numFmtId="0" fontId="21" fillId="6" borderId="21" xfId="0" applyFont="1" applyFill="1" applyBorder="1" applyAlignment="1">
      <alignment vertical="center" wrapText="1"/>
    </xf>
    <xf numFmtId="0" fontId="22" fillId="2" borderId="21" xfId="0" applyFont="1" applyFill="1" applyBorder="1" applyAlignment="1" applyProtection="1">
      <alignment horizontal="center" vertical="center"/>
      <protection hidden="1"/>
    </xf>
    <xf numFmtId="0" fontId="22" fillId="6" borderId="21" xfId="0" applyFont="1" applyFill="1" applyBorder="1" applyAlignment="1">
      <alignment vertical="center" wrapText="1"/>
    </xf>
    <xf numFmtId="164" fontId="21" fillId="0" borderId="21" xfId="1" applyNumberFormat="1" applyFont="1" applyBorder="1" applyAlignment="1" applyProtection="1">
      <alignment horizontal="center" vertical="center"/>
      <protection hidden="1"/>
    </xf>
    <xf numFmtId="164" fontId="22" fillId="2" borderId="21" xfId="1" applyNumberFormat="1" applyFont="1" applyFill="1" applyBorder="1" applyAlignment="1" applyProtection="1">
      <alignment horizontal="center" vertical="center"/>
      <protection hidden="1"/>
    </xf>
    <xf numFmtId="0" fontId="22" fillId="2" borderId="6" xfId="0" applyFont="1" applyFill="1" applyBorder="1" applyAlignment="1" applyProtection="1">
      <alignment horizontal="center" vertical="center"/>
      <protection locked="0"/>
    </xf>
    <xf numFmtId="0" fontId="0" fillId="0" borderId="1" xfId="0" applyBorder="1"/>
    <xf numFmtId="0" fontId="1" fillId="13" borderId="1" xfId="0" applyFont="1" applyFill="1" applyBorder="1" applyAlignment="1">
      <alignment horizontal="center"/>
    </xf>
    <xf numFmtId="0" fontId="0" fillId="0" borderId="1" xfId="0" applyBorder="1" applyAlignment="1">
      <alignment horizontal="center" vertical="center"/>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wrapText="1"/>
    </xf>
    <xf numFmtId="0" fontId="1" fillId="13" borderId="1" xfId="0" applyFont="1" applyFill="1" applyBorder="1"/>
    <xf numFmtId="0" fontId="0" fillId="0" borderId="1" xfId="0" applyBorder="1" applyAlignment="1">
      <alignment vertical="center" wrapText="1"/>
    </xf>
    <xf numFmtId="0" fontId="15" fillId="14" borderId="1" xfId="0" applyFont="1" applyFill="1" applyBorder="1"/>
    <xf numFmtId="0" fontId="0" fillId="14" borderId="1" xfId="0" applyFill="1" applyBorder="1"/>
    <xf numFmtId="0" fontId="24" fillId="15" borderId="1" xfId="0" applyFont="1" applyFill="1" applyBorder="1" applyAlignment="1">
      <alignment horizontal="center" vertical="center"/>
    </xf>
    <xf numFmtId="0" fontId="22" fillId="15" borderId="1" xfId="0" applyFont="1" applyFill="1" applyBorder="1" applyAlignment="1">
      <alignment horizontal="left" vertical="center" wrapText="1"/>
    </xf>
    <xf numFmtId="0" fontId="24" fillId="15" borderId="1" xfId="0" applyFont="1" applyFill="1" applyBorder="1" applyAlignment="1">
      <alignment horizontal="left" vertical="center" wrapText="1"/>
    </xf>
    <xf numFmtId="0" fontId="0" fillId="14" borderId="1" xfId="0" applyFill="1" applyBorder="1" applyAlignment="1">
      <alignment horizontal="center" vertical="center"/>
    </xf>
    <xf numFmtId="0" fontId="15" fillId="15" borderId="1" xfId="0" applyFont="1" applyFill="1" applyBorder="1" applyAlignment="1">
      <alignment horizontal="left" vertical="center" wrapText="1"/>
    </xf>
    <xf numFmtId="0" fontId="22" fillId="12" borderId="1" xfId="0" applyFont="1" applyFill="1" applyBorder="1" applyAlignment="1">
      <alignment horizontal="center" vertical="center"/>
    </xf>
    <xf numFmtId="0" fontId="27" fillId="12" borderId="1" xfId="2" applyFont="1" applyFill="1" applyBorder="1" applyAlignment="1" applyProtection="1">
      <alignment horizontal="center" vertical="center"/>
    </xf>
    <xf numFmtId="0" fontId="0" fillId="0" borderId="0" xfId="0" applyAlignment="1">
      <alignment wrapText="1"/>
    </xf>
    <xf numFmtId="0" fontId="0" fillId="0" borderId="27" xfId="0" applyBorder="1" applyAlignment="1" applyProtection="1">
      <alignment vertical="center" wrapText="1"/>
      <protection locked="0"/>
    </xf>
    <xf numFmtId="0" fontId="24" fillId="14" borderId="1" xfId="0" applyFont="1" applyFill="1" applyBorder="1" applyAlignment="1">
      <alignment horizontal="center" vertical="center"/>
    </xf>
    <xf numFmtId="0" fontId="24" fillId="14" borderId="1" xfId="0" applyFont="1" applyFill="1" applyBorder="1" applyAlignment="1">
      <alignment horizontal="left" vertical="center" wrapText="1"/>
    </xf>
    <xf numFmtId="0" fontId="24" fillId="16" borderId="1" xfId="0" applyFont="1" applyFill="1" applyBorder="1" applyAlignment="1">
      <alignment horizontal="center" vertical="center"/>
    </xf>
    <xf numFmtId="0" fontId="24" fillId="16" borderId="1" xfId="0" applyFont="1" applyFill="1" applyBorder="1" applyAlignment="1">
      <alignment horizontal="left" vertical="center" wrapText="1"/>
    </xf>
    <xf numFmtId="0" fontId="15" fillId="16" borderId="1" xfId="0" applyFont="1" applyFill="1" applyBorder="1" applyAlignment="1">
      <alignment horizontal="left" vertical="center" wrapText="1"/>
    </xf>
    <xf numFmtId="0" fontId="24" fillId="17" borderId="1" xfId="0" applyFont="1" applyFill="1" applyBorder="1" applyAlignment="1">
      <alignment horizontal="center" vertical="center"/>
    </xf>
    <xf numFmtId="0" fontId="15" fillId="17" borderId="1" xfId="0" applyFont="1" applyFill="1" applyBorder="1" applyAlignment="1">
      <alignment horizontal="left" vertical="center" wrapText="1"/>
    </xf>
    <xf numFmtId="0" fontId="24" fillId="17" borderId="1" xfId="0" applyFont="1" applyFill="1" applyBorder="1" applyAlignment="1">
      <alignment horizontal="left" vertical="center" wrapText="1"/>
    </xf>
    <xf numFmtId="0" fontId="15" fillId="14" borderId="1" xfId="0" applyFont="1" applyFill="1" applyBorder="1" applyAlignment="1">
      <alignment horizontal="left" vertical="center" wrapText="1"/>
    </xf>
    <xf numFmtId="0" fontId="24" fillId="0" borderId="6" xfId="0" applyFont="1" applyBorder="1" applyAlignment="1" applyProtection="1">
      <alignment horizontal="left" vertical="center" wrapText="1" indent="6"/>
      <protection locked="0"/>
    </xf>
    <xf numFmtId="0" fontId="29" fillId="0" borderId="6" xfId="3" applyFont="1" applyBorder="1" applyAlignment="1" applyProtection="1">
      <alignment horizontal="left" vertical="center" wrapText="1" indent="2"/>
      <protection locked="0"/>
    </xf>
    <xf numFmtId="0" fontId="29" fillId="0" borderId="6" xfId="3" applyFont="1" applyBorder="1" applyAlignment="1" applyProtection="1">
      <alignment horizontal="left" vertical="center" wrapText="1"/>
      <protection locked="0"/>
    </xf>
    <xf numFmtId="0" fontId="30" fillId="0" borderId="6" xfId="2" applyFont="1" applyBorder="1" applyAlignment="1" applyProtection="1">
      <alignment horizontal="left" vertical="center" wrapText="1"/>
      <protection locked="0"/>
    </xf>
    <xf numFmtId="0" fontId="29" fillId="0" borderId="12" xfId="3" applyFont="1" applyBorder="1" applyAlignment="1" applyProtection="1">
      <alignment horizontal="left" vertical="center" wrapText="1"/>
      <protection locked="0"/>
    </xf>
    <xf numFmtId="0" fontId="24" fillId="0" borderId="6" xfId="0" applyFont="1" applyBorder="1" applyAlignment="1" applyProtection="1">
      <alignment horizontal="left" vertical="center" wrapText="1"/>
      <protection locked="0"/>
    </xf>
    <xf numFmtId="0" fontId="24" fillId="0" borderId="6" xfId="0" applyFont="1" applyBorder="1" applyAlignment="1" applyProtection="1">
      <alignment horizontal="left" vertical="center" wrapText="1" indent="3"/>
      <protection locked="0"/>
    </xf>
    <xf numFmtId="0" fontId="24" fillId="0" borderId="6" xfId="0" applyFont="1" applyBorder="1" applyAlignment="1" applyProtection="1">
      <alignment horizontal="left" vertical="center"/>
      <protection locked="0"/>
    </xf>
    <xf numFmtId="0" fontId="24" fillId="0" borderId="6" xfId="0" applyFont="1" applyBorder="1" applyAlignment="1" applyProtection="1">
      <alignment horizontal="left" vertical="center" wrapText="1" indent="2"/>
      <protection locked="0"/>
    </xf>
    <xf numFmtId="0" fontId="24" fillId="0" borderId="6" xfId="0" applyFont="1" applyBorder="1" applyAlignment="1" applyProtection="1">
      <alignment horizontal="left" vertical="center" wrapText="1" indent="7"/>
      <protection locked="0"/>
    </xf>
    <xf numFmtId="0" fontId="28" fillId="0" borderId="6" xfId="0" applyFont="1" applyBorder="1" applyAlignment="1" applyProtection="1">
      <alignment horizontal="left" vertical="center" wrapText="1" indent="6"/>
      <protection locked="0"/>
    </xf>
    <xf numFmtId="0" fontId="4" fillId="0" borderId="6" xfId="0" applyFont="1" applyBorder="1" applyAlignment="1" applyProtection="1">
      <alignment vertical="center" wrapText="1"/>
      <protection locked="0"/>
    </xf>
    <xf numFmtId="0" fontId="24" fillId="0" borderId="18" xfId="0" applyFont="1" applyBorder="1" applyAlignment="1" applyProtection="1">
      <alignment horizontal="left" vertical="center" wrapText="1" indent="6"/>
      <protection locked="0"/>
    </xf>
    <xf numFmtId="0" fontId="4" fillId="0" borderId="6" xfId="0" applyFont="1" applyBorder="1" applyAlignment="1" applyProtection="1">
      <alignment horizontal="left" vertical="center" wrapText="1" indent="1"/>
      <protection locked="0"/>
    </xf>
    <xf numFmtId="0" fontId="4" fillId="0" borderId="6" xfId="0" applyFont="1" applyBorder="1" applyAlignment="1" applyProtection="1">
      <alignment horizontal="left" vertical="center" wrapText="1"/>
      <protection locked="0"/>
    </xf>
    <xf numFmtId="0" fontId="28" fillId="0" borderId="6" xfId="0" applyFont="1" applyBorder="1" applyAlignment="1" applyProtection="1">
      <alignment vertical="center" wrapText="1"/>
      <protection locked="0"/>
    </xf>
    <xf numFmtId="0" fontId="28" fillId="0" borderId="18" xfId="0" applyFont="1" applyBorder="1" applyAlignment="1" applyProtection="1">
      <alignment vertical="center" wrapText="1"/>
      <protection locked="0"/>
    </xf>
    <xf numFmtId="0" fontId="24" fillId="0" borderId="6" xfId="0" applyFont="1" applyBorder="1" applyAlignment="1" applyProtection="1">
      <alignment vertical="center" wrapText="1"/>
      <protection locked="0"/>
    </xf>
    <xf numFmtId="0" fontId="4" fillId="0" borderId="8" xfId="0" applyFont="1" applyBorder="1" applyAlignment="1" applyProtection="1">
      <alignment vertical="center" wrapText="1"/>
      <protection locked="0"/>
    </xf>
    <xf numFmtId="0" fontId="28" fillId="0" borderId="6" xfId="0" applyFont="1" applyBorder="1" applyAlignment="1" applyProtection="1">
      <alignment horizontal="left" vertical="center" wrapText="1" indent="3"/>
      <protection locked="0"/>
    </xf>
    <xf numFmtId="0" fontId="0" fillId="0" borderId="0" xfId="0" applyAlignment="1">
      <alignment horizontal="left"/>
    </xf>
    <xf numFmtId="0" fontId="0" fillId="18" borderId="6" xfId="0" applyFill="1" applyBorder="1" applyAlignment="1" applyProtection="1">
      <alignment vertical="center" wrapText="1"/>
      <protection locked="0"/>
    </xf>
    <xf numFmtId="0" fontId="0" fillId="18" borderId="6" xfId="0" applyFill="1" applyBorder="1" applyAlignment="1" applyProtection="1">
      <alignment horizontal="left" vertical="center" wrapText="1" indent="3"/>
      <protection locked="0"/>
    </xf>
    <xf numFmtId="0" fontId="0" fillId="19" borderId="0" xfId="0" applyFill="1"/>
    <xf numFmtId="0" fontId="0" fillId="7" borderId="0" xfId="0" applyFill="1"/>
    <xf numFmtId="0" fontId="0" fillId="20" borderId="0" xfId="0" applyFill="1"/>
    <xf numFmtId="0" fontId="0" fillId="9" borderId="0" xfId="0" applyFill="1"/>
    <xf numFmtId="0" fontId="0" fillId="11" borderId="0" xfId="0" applyFill="1"/>
    <xf numFmtId="0" fontId="0" fillId="12" borderId="0" xfId="0" applyFill="1"/>
    <xf numFmtId="0" fontId="0" fillId="10" borderId="0" xfId="0" applyFill="1"/>
    <xf numFmtId="0" fontId="0" fillId="13" borderId="0" xfId="0" applyFill="1"/>
    <xf numFmtId="0" fontId="0" fillId="6" borderId="0" xfId="0" applyFill="1"/>
    <xf numFmtId="0" fontId="0" fillId="21" borderId="0" xfId="0" applyFill="1"/>
    <xf numFmtId="0" fontId="0" fillId="22" borderId="0" xfId="0" applyFill="1"/>
    <xf numFmtId="0" fontId="0" fillId="23" borderId="0" xfId="0" applyFill="1"/>
    <xf numFmtId="0" fontId="4" fillId="0" borderId="0" xfId="0" applyFont="1"/>
    <xf numFmtId="9" fontId="4" fillId="19" borderId="0" xfId="0" applyNumberFormat="1" applyFont="1" applyFill="1"/>
    <xf numFmtId="9" fontId="4" fillId="24" borderId="0" xfId="0" applyNumberFormat="1" applyFont="1" applyFill="1"/>
    <xf numFmtId="9" fontId="4" fillId="10" borderId="0" xfId="0" applyNumberFormat="1" applyFont="1" applyFill="1"/>
    <xf numFmtId="9" fontId="4" fillId="23" borderId="0" xfId="0" applyNumberFormat="1" applyFont="1" applyFill="1"/>
    <xf numFmtId="9" fontId="4" fillId="25" borderId="0" xfId="0" applyNumberFormat="1" applyFont="1" applyFill="1"/>
    <xf numFmtId="9" fontId="4" fillId="7" borderId="0" xfId="0" applyNumberFormat="1" applyFont="1" applyFill="1"/>
    <xf numFmtId="9" fontId="4" fillId="9" borderId="0" xfId="0" applyNumberFormat="1" applyFont="1" applyFill="1"/>
    <xf numFmtId="9" fontId="4" fillId="20" borderId="0" xfId="0" applyNumberFormat="1" applyFont="1" applyFill="1"/>
    <xf numFmtId="9" fontId="4" fillId="22" borderId="0" xfId="0" applyNumberFormat="1" applyFont="1" applyFill="1"/>
    <xf numFmtId="9" fontId="4" fillId="13" borderId="0" xfId="0" applyNumberFormat="1" applyFont="1" applyFill="1"/>
    <xf numFmtId="0" fontId="0" fillId="24" borderId="0" xfId="0" applyFill="1"/>
    <xf numFmtId="0" fontId="0" fillId="26" borderId="0" xfId="0" applyFill="1"/>
    <xf numFmtId="9" fontId="4" fillId="26" borderId="0" xfId="0" applyNumberFormat="1" applyFont="1" applyFill="1"/>
    <xf numFmtId="0" fontId="0" fillId="2" borderId="0" xfId="0" applyFill="1"/>
    <xf numFmtId="9" fontId="4" fillId="2" borderId="0" xfId="0" applyNumberFormat="1" applyFont="1" applyFill="1"/>
    <xf numFmtId="0" fontId="16" fillId="12" borderId="1" xfId="2" applyFill="1" applyBorder="1" applyAlignment="1" applyProtection="1">
      <alignment horizontal="center" vertical="center"/>
    </xf>
    <xf numFmtId="0" fontId="0" fillId="0" borderId="0" xfId="0" applyAlignment="1">
      <alignment vertical="center"/>
    </xf>
    <xf numFmtId="0" fontId="0" fillId="0" borderId="3" xfId="0" applyBorder="1" applyAlignment="1">
      <alignment horizontal="center" vertical="center"/>
    </xf>
    <xf numFmtId="0" fontId="0" fillId="2" borderId="3" xfId="0" applyFill="1"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center" vertical="center"/>
    </xf>
    <xf numFmtId="15" fontId="0" fillId="0" borderId="6" xfId="0" applyNumberFormat="1" applyBorder="1" applyAlignment="1" applyProtection="1">
      <alignment horizontal="left" vertical="center" wrapText="1"/>
      <protection locked="0"/>
    </xf>
    <xf numFmtId="0" fontId="14" fillId="0" borderId="0" xfId="0" applyFont="1" applyAlignment="1" applyProtection="1">
      <alignment vertical="center" wrapText="1"/>
      <protection locked="0"/>
    </xf>
    <xf numFmtId="0" fontId="8" fillId="2" borderId="4" xfId="0" applyFont="1" applyFill="1" applyBorder="1" applyAlignment="1" applyProtection="1">
      <alignment horizontal="center" vertical="center" wrapText="1"/>
      <protection hidden="1"/>
    </xf>
    <xf numFmtId="164" fontId="8" fillId="2" borderId="14" xfId="1" applyNumberFormat="1" applyFont="1" applyFill="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11" fillId="3" borderId="6" xfId="0" applyFont="1" applyFill="1" applyBorder="1" applyAlignment="1">
      <alignment horizontal="center" vertical="center"/>
    </xf>
    <xf numFmtId="0" fontId="0" fillId="6" borderId="6" xfId="0" applyFill="1" applyBorder="1" applyAlignment="1" applyProtection="1">
      <alignment horizontal="center" vertical="center"/>
      <protection locked="0"/>
    </xf>
    <xf numFmtId="0" fontId="0" fillId="0" borderId="0" xfId="0" applyProtection="1">
      <protection locked="0" hidden="1"/>
    </xf>
    <xf numFmtId="0" fontId="4" fillId="6" borderId="18" xfId="0" applyFont="1" applyFill="1" applyBorder="1" applyAlignment="1" applyProtection="1">
      <alignment horizontal="center" vertical="center"/>
      <protection locked="0"/>
    </xf>
    <xf numFmtId="0" fontId="4" fillId="0" borderId="18" xfId="0" applyFont="1" applyBorder="1" applyAlignment="1" applyProtection="1">
      <alignment horizontal="left" vertical="center" wrapText="1"/>
      <protection locked="0"/>
    </xf>
    <xf numFmtId="0" fontId="0" fillId="8" borderId="8" xfId="0" applyFill="1" applyBorder="1" applyAlignment="1" applyProtection="1">
      <alignment horizontal="center" vertical="center"/>
      <protection locked="0"/>
    </xf>
    <xf numFmtId="0" fontId="0" fillId="8" borderId="6" xfId="0" applyFill="1" applyBorder="1" applyAlignment="1" applyProtection="1">
      <alignment horizontal="center" vertical="center"/>
      <protection locked="0"/>
    </xf>
    <xf numFmtId="0" fontId="0" fillId="28" borderId="18" xfId="0" applyFill="1" applyBorder="1" applyAlignment="1" applyProtection="1">
      <alignment vertical="center"/>
      <protection locked="0"/>
    </xf>
    <xf numFmtId="0" fontId="0" fillId="28" borderId="18" xfId="0" applyFill="1" applyBorder="1" applyAlignment="1" applyProtection="1">
      <alignment vertical="center" wrapText="1"/>
      <protection locked="0"/>
    </xf>
    <xf numFmtId="0" fontId="0" fillId="28" borderId="18" xfId="0" applyFill="1" applyBorder="1" applyAlignment="1" applyProtection="1">
      <alignment horizontal="center" vertical="center"/>
      <protection locked="0"/>
    </xf>
    <xf numFmtId="0" fontId="0" fillId="0" borderId="18" xfId="0" applyBorder="1" applyAlignment="1" applyProtection="1">
      <alignment vertical="center"/>
      <protection locked="0"/>
    </xf>
    <xf numFmtId="0" fontId="0" fillId="9" borderId="8" xfId="0" applyFill="1" applyBorder="1" applyAlignment="1" applyProtection="1">
      <alignment horizontal="center" vertical="center"/>
      <protection locked="0"/>
    </xf>
    <xf numFmtId="0" fontId="0" fillId="9" borderId="6" xfId="0" applyFill="1" applyBorder="1" applyAlignment="1" applyProtection="1">
      <alignment horizontal="center" vertical="center"/>
      <protection locked="0"/>
    </xf>
    <xf numFmtId="0" fontId="0" fillId="9" borderId="18" xfId="0" applyFill="1" applyBorder="1" applyAlignment="1" applyProtection="1">
      <alignment horizontal="center" vertical="center"/>
      <protection locked="0"/>
    </xf>
    <xf numFmtId="0" fontId="0" fillId="0" borderId="18" xfId="0" applyBorder="1" applyAlignment="1" applyProtection="1">
      <alignment horizontal="left" vertical="center" wrapText="1"/>
      <protection locked="0"/>
    </xf>
    <xf numFmtId="0" fontId="0" fillId="10" borderId="8"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0" fillId="11" borderId="6" xfId="0" applyFill="1" applyBorder="1" applyAlignment="1" applyProtection="1">
      <alignment horizontal="center" vertical="center" wrapText="1"/>
      <protection locked="0"/>
    </xf>
    <xf numFmtId="0" fontId="0" fillId="11" borderId="8" xfId="0" applyFill="1" applyBorder="1" applyAlignment="1" applyProtection="1">
      <alignment horizontal="center" vertical="center" wrapText="1"/>
      <protection locked="0"/>
    </xf>
    <xf numFmtId="0" fontId="0" fillId="11" borderId="18" xfId="0" applyFill="1" applyBorder="1" applyAlignment="1" applyProtection="1">
      <alignment horizontal="center" vertical="center" wrapText="1"/>
      <protection locked="0"/>
    </xf>
    <xf numFmtId="0" fontId="0" fillId="12" borderId="8" xfId="0" applyFill="1" applyBorder="1" applyAlignment="1" applyProtection="1">
      <alignment horizontal="center" vertical="center" wrapText="1"/>
      <protection locked="0"/>
    </xf>
    <xf numFmtId="0" fontId="0" fillId="12" borderId="18" xfId="0" applyFill="1" applyBorder="1" applyAlignment="1" applyProtection="1">
      <alignment horizontal="center" vertical="center" wrapText="1"/>
      <protection locked="0"/>
    </xf>
    <xf numFmtId="0" fontId="0" fillId="6" borderId="8" xfId="0" applyFill="1" applyBorder="1" applyAlignment="1" applyProtection="1">
      <alignment vertical="center" wrapText="1"/>
      <protection locked="0"/>
    </xf>
    <xf numFmtId="0" fontId="0" fillId="6" borderId="8" xfId="0" applyFill="1" applyBorder="1" applyAlignment="1" applyProtection="1">
      <alignment horizontal="center" vertical="center" wrapText="1"/>
      <protection locked="0"/>
    </xf>
    <xf numFmtId="0" fontId="0" fillId="6" borderId="8" xfId="0" applyFill="1" applyBorder="1" applyAlignment="1" applyProtection="1">
      <alignment horizontal="center" vertical="center"/>
      <protection locked="0"/>
    </xf>
    <xf numFmtId="0" fontId="4" fillId="6" borderId="6" xfId="0" applyFont="1" applyFill="1" applyBorder="1" applyAlignment="1" applyProtection="1">
      <alignment horizontal="center" vertical="center"/>
      <protection locked="0"/>
    </xf>
    <xf numFmtId="0" fontId="0" fillId="6" borderId="37" xfId="0" applyFill="1" applyBorder="1" applyAlignment="1" applyProtection="1">
      <alignment vertical="center" wrapText="1"/>
      <protection locked="0"/>
    </xf>
    <xf numFmtId="0" fontId="4" fillId="6" borderId="38" xfId="0" applyFont="1" applyFill="1" applyBorder="1" applyAlignment="1" applyProtection="1">
      <alignment horizontal="center" vertical="center"/>
      <protection locked="0"/>
    </xf>
    <xf numFmtId="0" fontId="4" fillId="0" borderId="38" xfId="0" applyFont="1" applyBorder="1" applyAlignment="1" applyProtection="1">
      <alignment horizontal="left" vertical="center" wrapText="1"/>
      <protection locked="0"/>
    </xf>
    <xf numFmtId="0" fontId="0" fillId="0" borderId="12" xfId="0" applyBorder="1" applyAlignment="1" applyProtection="1">
      <alignment horizontal="left" vertical="center"/>
      <protection locked="0"/>
    </xf>
    <xf numFmtId="0" fontId="22" fillId="2" borderId="12" xfId="0" applyFont="1" applyFill="1" applyBorder="1" applyAlignment="1" applyProtection="1">
      <alignment horizontal="center" vertical="center"/>
      <protection locked="0"/>
    </xf>
    <xf numFmtId="0" fontId="22" fillId="2" borderId="13" xfId="0" applyFont="1" applyFill="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1" fillId="10" borderId="42" xfId="0" applyFont="1" applyFill="1" applyBorder="1" applyAlignment="1" applyProtection="1">
      <alignment horizontal="center" vertical="center" wrapText="1"/>
      <protection locked="0"/>
    </xf>
    <xf numFmtId="0" fontId="1" fillId="10" borderId="43" xfId="0" applyFont="1" applyFill="1" applyBorder="1" applyAlignment="1" applyProtection="1">
      <alignment horizontal="center" vertical="center" wrapText="1"/>
      <protection locked="0"/>
    </xf>
    <xf numFmtId="0" fontId="21" fillId="0" borderId="24" xfId="0" applyFont="1" applyBorder="1" applyAlignment="1" applyProtection="1">
      <alignment horizontal="center" vertical="center"/>
      <protection hidden="1"/>
    </xf>
    <xf numFmtId="164" fontId="21" fillId="0" borderId="22" xfId="1" applyNumberFormat="1" applyFont="1" applyBorder="1" applyAlignment="1" applyProtection="1">
      <alignment horizontal="center" vertical="center"/>
      <protection hidden="1"/>
    </xf>
    <xf numFmtId="164" fontId="22" fillId="2" borderId="22" xfId="1" applyNumberFormat="1" applyFont="1" applyFill="1" applyBorder="1" applyAlignment="1" applyProtection="1">
      <alignment horizontal="center" vertical="center"/>
      <protection hidden="1"/>
    </xf>
    <xf numFmtId="0" fontId="0" fillId="0" borderId="54" xfId="0" applyBorder="1" applyAlignment="1" applyProtection="1">
      <alignment vertical="center" wrapText="1"/>
      <protection locked="0"/>
    </xf>
    <xf numFmtId="0" fontId="42" fillId="3" borderId="8"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protection locked="0"/>
    </xf>
    <xf numFmtId="0" fontId="24" fillId="0" borderId="6" xfId="0" applyFont="1" applyBorder="1" applyAlignment="1" applyProtection="1">
      <alignment horizontal="center" vertical="center" wrapText="1"/>
      <protection locked="0"/>
    </xf>
    <xf numFmtId="0" fontId="24" fillId="0" borderId="6" xfId="0" applyFont="1" applyBorder="1" applyAlignment="1" applyProtection="1">
      <alignment horizontal="center" vertical="center"/>
      <protection locked="0"/>
    </xf>
    <xf numFmtId="0" fontId="24" fillId="0" borderId="55" xfId="0" applyFont="1" applyBorder="1" applyAlignment="1" applyProtection="1">
      <alignment horizontal="center" vertical="center" wrapText="1"/>
      <protection locked="0"/>
    </xf>
    <xf numFmtId="0" fontId="24" fillId="0" borderId="55" xfId="0" applyFont="1" applyBorder="1" applyAlignment="1" applyProtection="1">
      <alignment horizontal="center" vertical="center"/>
      <protection locked="0"/>
    </xf>
    <xf numFmtId="0" fontId="0" fillId="0" borderId="55" xfId="0" applyBorder="1" applyAlignment="1" applyProtection="1">
      <alignment horizontal="left" vertical="center"/>
      <protection locked="0"/>
    </xf>
    <xf numFmtId="0" fontId="24" fillId="0" borderId="8" xfId="0" applyFont="1" applyBorder="1" applyAlignment="1" applyProtection="1">
      <alignment horizontal="center" vertical="center" wrapText="1"/>
      <protection locked="0"/>
    </xf>
    <xf numFmtId="0" fontId="24" fillId="0" borderId="8" xfId="0" applyFont="1" applyBorder="1" applyAlignment="1" applyProtection="1">
      <alignment horizontal="center" vertical="center"/>
      <protection locked="0"/>
    </xf>
    <xf numFmtId="0" fontId="0" fillId="0" borderId="8" xfId="0" applyBorder="1" applyAlignment="1" applyProtection="1">
      <alignment horizontal="left" vertical="center"/>
      <protection locked="0"/>
    </xf>
    <xf numFmtId="0" fontId="24" fillId="0" borderId="56" xfId="0" applyFont="1" applyBorder="1" applyAlignment="1" applyProtection="1">
      <alignment horizontal="center" vertical="center" wrapText="1"/>
      <protection locked="0"/>
    </xf>
    <xf numFmtId="0" fontId="24" fillId="0" borderId="56" xfId="0" applyFont="1" applyBorder="1" applyAlignment="1" applyProtection="1">
      <alignment horizontal="center" vertical="center"/>
      <protection locked="0"/>
    </xf>
    <xf numFmtId="0" fontId="0" fillId="0" borderId="56" xfId="0" applyBorder="1" applyAlignment="1" applyProtection="1">
      <alignment horizontal="left" vertical="center"/>
      <protection locked="0"/>
    </xf>
    <xf numFmtId="0" fontId="4" fillId="0" borderId="12" xfId="0" applyFont="1" applyBorder="1" applyAlignment="1" applyProtection="1">
      <alignment horizontal="left" vertical="center" wrapText="1"/>
      <protection locked="0"/>
    </xf>
    <xf numFmtId="0" fontId="22" fillId="2" borderId="12" xfId="0" applyFont="1" applyFill="1" applyBorder="1" applyAlignment="1" applyProtection="1">
      <alignment horizontal="center" vertical="center" wrapText="1"/>
      <protection locked="0"/>
    </xf>
    <xf numFmtId="0" fontId="0" fillId="0" borderId="57" xfId="0" applyBorder="1" applyAlignment="1" applyProtection="1">
      <alignment vertical="center"/>
      <protection locked="0"/>
    </xf>
    <xf numFmtId="0" fontId="0" fillId="0" borderId="9" xfId="0" applyBorder="1" applyAlignment="1" applyProtection="1">
      <alignment horizontal="left" vertical="center"/>
      <protection locked="0"/>
    </xf>
    <xf numFmtId="0" fontId="0" fillId="0" borderId="58" xfId="0" applyBorder="1" applyAlignment="1" applyProtection="1">
      <alignment horizontal="center" vertical="center"/>
      <protection locked="0"/>
    </xf>
    <xf numFmtId="0" fontId="4" fillId="0" borderId="58" xfId="0" applyFont="1" applyBorder="1" applyAlignment="1" applyProtection="1">
      <alignment horizontal="left" vertical="center" wrapText="1"/>
      <protection locked="0"/>
    </xf>
    <xf numFmtId="0" fontId="0" fillId="0" borderId="58" xfId="0" applyBorder="1" applyAlignment="1" applyProtection="1">
      <alignment horizontal="left" vertical="center"/>
      <protection locked="0"/>
    </xf>
    <xf numFmtId="0" fontId="21" fillId="5" borderId="24" xfId="0" applyFont="1" applyFill="1" applyBorder="1" applyAlignment="1" applyProtection="1">
      <alignment horizontal="center" vertical="center"/>
      <protection hidden="1"/>
    </xf>
    <xf numFmtId="164" fontId="21" fillId="5" borderId="22" xfId="1" applyNumberFormat="1" applyFont="1" applyFill="1" applyBorder="1" applyAlignment="1" applyProtection="1">
      <alignment horizontal="center" vertical="center"/>
      <protection hidden="1"/>
    </xf>
    <xf numFmtId="0" fontId="21" fillId="0" borderId="0" xfId="0" applyFont="1" applyAlignment="1">
      <alignment vertical="center" wrapText="1"/>
    </xf>
    <xf numFmtId="0" fontId="22" fillId="0" borderId="0" xfId="0" applyFont="1" applyAlignment="1" applyProtection="1">
      <alignment vertical="center" wrapText="1"/>
      <protection locked="0"/>
    </xf>
    <xf numFmtId="0" fontId="1" fillId="0" borderId="0" xfId="0" applyFont="1" applyAlignment="1" applyProtection="1">
      <alignment vertical="center"/>
      <protection locked="0"/>
    </xf>
    <xf numFmtId="0" fontId="1" fillId="0" borderId="0" xfId="0" applyFont="1" applyAlignment="1" applyProtection="1">
      <alignment horizontal="center" vertical="center" wrapText="1"/>
      <protection locked="0"/>
    </xf>
    <xf numFmtId="0" fontId="21" fillId="0" borderId="0" xfId="0" applyFont="1" applyAlignment="1" applyProtection="1">
      <alignment horizontal="center" vertical="center"/>
      <protection hidden="1"/>
    </xf>
    <xf numFmtId="164" fontId="21" fillId="0" borderId="0" xfId="1" applyNumberFormat="1" applyFont="1" applyFill="1" applyBorder="1" applyAlignment="1" applyProtection="1">
      <alignment horizontal="center" vertical="center"/>
      <protection hidden="1"/>
    </xf>
    <xf numFmtId="0" fontId="22" fillId="0" borderId="0" xfId="0" applyFont="1" applyAlignment="1">
      <alignment vertical="center" wrapText="1"/>
    </xf>
    <xf numFmtId="0" fontId="22" fillId="0" borderId="0" xfId="0" applyFont="1" applyAlignment="1" applyProtection="1">
      <alignment horizontal="center" vertical="center"/>
      <protection hidden="1"/>
    </xf>
    <xf numFmtId="164" fontId="22" fillId="0" borderId="0" xfId="1" applyNumberFormat="1" applyFont="1" applyFill="1" applyBorder="1" applyAlignment="1" applyProtection="1">
      <alignment horizontal="center" vertical="center"/>
      <protection hidden="1"/>
    </xf>
    <xf numFmtId="0" fontId="0" fillId="0" borderId="7" xfId="0" applyBorder="1" applyAlignment="1" applyProtection="1">
      <alignment horizontal="center" vertical="center"/>
      <protection locked="0"/>
    </xf>
    <xf numFmtId="0" fontId="36" fillId="18" borderId="1" xfId="0" applyFont="1" applyFill="1" applyBorder="1" applyAlignment="1">
      <alignment horizontal="left" vertical="center" wrapText="1"/>
    </xf>
    <xf numFmtId="0" fontId="0" fillId="0" borderId="66" xfId="0" applyBorder="1" applyAlignment="1">
      <alignment horizontal="left" vertical="center"/>
    </xf>
    <xf numFmtId="0" fontId="0" fillId="0" borderId="65" xfId="0" applyBorder="1" applyAlignment="1">
      <alignment horizontal="center" vertical="center"/>
    </xf>
    <xf numFmtId="164" fontId="0" fillId="0" borderId="67" xfId="1" applyNumberFormat="1" applyFont="1" applyBorder="1" applyAlignment="1">
      <alignment horizontal="center" vertical="center"/>
    </xf>
    <xf numFmtId="164" fontId="0" fillId="0" borderId="69" xfId="1" applyNumberFormat="1" applyFont="1" applyBorder="1" applyAlignment="1">
      <alignment horizontal="center" vertical="center"/>
    </xf>
    <xf numFmtId="0" fontId="0" fillId="0" borderId="72" xfId="0" applyBorder="1" applyAlignment="1">
      <alignment horizontal="center" vertical="center"/>
    </xf>
    <xf numFmtId="0" fontId="0" fillId="2" borderId="72" xfId="0" applyFill="1" applyBorder="1" applyAlignment="1">
      <alignment horizontal="center" vertical="center"/>
    </xf>
    <xf numFmtId="164" fontId="0" fillId="0" borderId="73" xfId="1" applyNumberFormat="1" applyFont="1" applyBorder="1" applyAlignment="1">
      <alignment horizontal="center" vertical="center"/>
    </xf>
    <xf numFmtId="0" fontId="0" fillId="30" borderId="0" xfId="0" applyFill="1"/>
    <xf numFmtId="0" fontId="0" fillId="30" borderId="0" xfId="0" applyFill="1" applyAlignment="1">
      <alignment horizontal="center" vertical="center"/>
    </xf>
    <xf numFmtId="164" fontId="0" fillId="30" borderId="0" xfId="1" applyNumberFormat="1" applyFont="1" applyFill="1" applyBorder="1" applyAlignment="1">
      <alignment horizontal="center" vertical="center"/>
    </xf>
    <xf numFmtId="0" fontId="0" fillId="0" borderId="31" xfId="0" applyBorder="1" applyAlignment="1">
      <alignment horizontal="center" vertical="center"/>
    </xf>
    <xf numFmtId="0" fontId="0" fillId="2" borderId="61" xfId="0" applyFill="1" applyBorder="1" applyAlignment="1">
      <alignment horizontal="center" vertical="center"/>
    </xf>
    <xf numFmtId="0" fontId="35" fillId="18" borderId="1" xfId="0" applyFont="1" applyFill="1" applyBorder="1" applyAlignment="1">
      <alignment horizontal="left" vertical="center" wrapText="1"/>
    </xf>
    <xf numFmtId="9" fontId="44" fillId="0" borderId="31" xfId="0" quotePrefix="1" applyNumberFormat="1" applyFont="1" applyBorder="1"/>
    <xf numFmtId="9" fontId="44" fillId="0" borderId="0" xfId="0" quotePrefix="1" applyNumberFormat="1" applyFont="1"/>
    <xf numFmtId="0" fontId="45" fillId="30" borderId="0" xfId="6" applyFont="1" applyFill="1" applyBorder="1" applyAlignment="1" applyProtection="1">
      <alignment horizontal="left" vertical="center" indent="1"/>
    </xf>
    <xf numFmtId="0" fontId="48" fillId="3" borderId="25" xfId="0" applyFont="1" applyFill="1" applyBorder="1" applyAlignment="1" applyProtection="1">
      <alignment horizontal="center" vertical="center" wrapText="1"/>
      <protection locked="0"/>
    </xf>
    <xf numFmtId="0" fontId="11" fillId="3" borderId="25" xfId="0" applyFont="1" applyFill="1" applyBorder="1" applyAlignment="1" applyProtection="1">
      <alignment horizontal="center" vertical="center" wrapText="1"/>
      <protection locked="0"/>
    </xf>
    <xf numFmtId="0" fontId="36" fillId="18" borderId="31" xfId="0" applyFont="1" applyFill="1" applyBorder="1" applyAlignment="1">
      <alignment horizontal="left" vertical="center" wrapText="1"/>
    </xf>
    <xf numFmtId="0" fontId="35" fillId="18" borderId="31" xfId="0" applyFont="1" applyFill="1" applyBorder="1" applyAlignment="1">
      <alignment horizontal="left" vertical="center" wrapText="1"/>
    </xf>
    <xf numFmtId="0" fontId="35" fillId="18" borderId="15" xfId="0" applyFont="1" applyFill="1" applyBorder="1" applyAlignment="1">
      <alignment horizontal="left" vertical="center" wrapText="1"/>
    </xf>
    <xf numFmtId="0" fontId="35" fillId="18" borderId="35" xfId="0" applyFont="1" applyFill="1" applyBorder="1" applyAlignment="1">
      <alignment horizontal="left" vertical="center" wrapText="1"/>
    </xf>
    <xf numFmtId="0" fontId="39" fillId="0" borderId="0" xfId="0" applyFont="1" applyAlignment="1" applyProtection="1">
      <alignment vertical="center"/>
      <protection locked="0"/>
    </xf>
    <xf numFmtId="0" fontId="39" fillId="0" borderId="0" xfId="0" applyFont="1" applyProtection="1">
      <protection locked="0"/>
    </xf>
    <xf numFmtId="0" fontId="50" fillId="0" borderId="0" xfId="0" applyFont="1"/>
    <xf numFmtId="0" fontId="38" fillId="30" borderId="0" xfId="6" applyFont="1" applyFill="1" applyBorder="1" applyAlignment="1" applyProtection="1">
      <alignment horizontal="left" vertical="center" indent="1"/>
    </xf>
    <xf numFmtId="0" fontId="38" fillId="30" borderId="0" xfId="2" applyFont="1" applyFill="1" applyBorder="1" applyAlignment="1" applyProtection="1">
      <alignment horizontal="left" vertical="center" indent="1"/>
    </xf>
    <xf numFmtId="0" fontId="4" fillId="0" borderId="0" xfId="0" applyFont="1" applyAlignment="1">
      <alignment vertical="center"/>
    </xf>
    <xf numFmtId="0" fontId="50" fillId="0" borderId="0" xfId="0" applyFont="1" applyAlignment="1">
      <alignment vertical="center"/>
    </xf>
    <xf numFmtId="0" fontId="0" fillId="0" borderId="2" xfId="0" applyBorder="1" applyAlignment="1">
      <alignment horizontal="center" vertical="center"/>
    </xf>
    <xf numFmtId="0" fontId="0" fillId="2" borderId="2" xfId="0" applyFill="1" applyBorder="1" applyAlignment="1">
      <alignment horizontal="center" vertical="center"/>
    </xf>
    <xf numFmtId="164" fontId="0" fillId="2" borderId="25" xfId="1" applyNumberFormat="1" applyFont="1" applyFill="1" applyBorder="1" applyAlignment="1">
      <alignment horizontal="center" vertical="center"/>
    </xf>
    <xf numFmtId="0" fontId="44" fillId="0" borderId="61" xfId="0" quotePrefix="1" applyFont="1" applyBorder="1"/>
    <xf numFmtId="10" fontId="44" fillId="0" borderId="61" xfId="0" quotePrefix="1" applyNumberFormat="1" applyFont="1" applyBorder="1"/>
    <xf numFmtId="9" fontId="44" fillId="0" borderId="61" xfId="0" quotePrefix="1" applyNumberFormat="1" applyFont="1" applyBorder="1"/>
    <xf numFmtId="0" fontId="0" fillId="30" borderId="6" xfId="0" applyFill="1" applyBorder="1" applyAlignment="1" applyProtection="1">
      <alignment horizontal="center" vertical="center"/>
      <protection locked="0"/>
    </xf>
    <xf numFmtId="0" fontId="0" fillId="30" borderId="6" xfId="0" applyFill="1" applyBorder="1" applyAlignment="1" applyProtection="1">
      <alignment vertical="center" wrapText="1"/>
      <protection locked="0"/>
    </xf>
    <xf numFmtId="0" fontId="0" fillId="30" borderId="18" xfId="0" applyFill="1" applyBorder="1" applyAlignment="1" applyProtection="1">
      <alignment horizontal="center" vertical="center"/>
      <protection locked="0"/>
    </xf>
    <xf numFmtId="0" fontId="0" fillId="30" borderId="18" xfId="0" applyFill="1" applyBorder="1" applyAlignment="1" applyProtection="1">
      <alignment vertical="center" wrapText="1"/>
      <protection locked="0"/>
    </xf>
    <xf numFmtId="0" fontId="0" fillId="30" borderId="8" xfId="0" applyFill="1" applyBorder="1" applyAlignment="1" applyProtection="1">
      <alignment horizontal="center" vertical="center"/>
      <protection locked="0"/>
    </xf>
    <xf numFmtId="0" fontId="0" fillId="30" borderId="8" xfId="0" applyFill="1" applyBorder="1" applyAlignment="1" applyProtection="1">
      <alignment vertical="center" wrapText="1"/>
      <protection locked="0"/>
    </xf>
    <xf numFmtId="0" fontId="29" fillId="30" borderId="6" xfId="3" applyFont="1" applyFill="1" applyBorder="1" applyAlignment="1" applyProtection="1">
      <alignment horizontal="left" vertical="center" wrapText="1" indent="2"/>
      <protection locked="0"/>
    </xf>
    <xf numFmtId="0" fontId="0" fillId="30" borderId="6" xfId="0" applyFill="1" applyBorder="1" applyAlignment="1" applyProtection="1">
      <alignment horizontal="left" vertical="center" wrapText="1" indent="6"/>
      <protection locked="0"/>
    </xf>
    <xf numFmtId="0" fontId="33" fillId="18" borderId="1" xfId="0" applyFont="1" applyFill="1" applyBorder="1" applyAlignment="1">
      <alignment horizontal="left" vertical="center" wrapText="1"/>
    </xf>
    <xf numFmtId="0" fontId="50" fillId="0" borderId="3" xfId="0" applyFont="1" applyBorder="1" applyAlignment="1">
      <alignment horizontal="center" vertical="center"/>
    </xf>
    <xf numFmtId="0" fontId="0" fillId="18" borderId="6" xfId="0" applyFill="1" applyBorder="1" applyAlignment="1" applyProtection="1">
      <alignment horizontal="center" vertical="center" wrapText="1"/>
      <protection locked="0"/>
    </xf>
    <xf numFmtId="0" fontId="0" fillId="18" borderId="8" xfId="0" applyFill="1" applyBorder="1" applyAlignment="1" applyProtection="1">
      <alignment vertical="center" wrapText="1"/>
      <protection locked="0"/>
    </xf>
    <xf numFmtId="0" fontId="0" fillId="18" borderId="8" xfId="0" applyFill="1" applyBorder="1" applyAlignment="1" applyProtection="1">
      <alignment horizontal="center" vertical="center" wrapText="1"/>
      <protection locked="0"/>
    </xf>
    <xf numFmtId="0" fontId="0" fillId="18" borderId="8" xfId="0" applyFill="1" applyBorder="1" applyAlignment="1" applyProtection="1">
      <alignment horizontal="left" vertical="center" wrapText="1"/>
      <protection locked="0"/>
    </xf>
    <xf numFmtId="0" fontId="0" fillId="18" borderId="6" xfId="0" applyFill="1" applyBorder="1" applyAlignment="1" applyProtection="1">
      <alignment horizontal="left" vertical="center" wrapText="1"/>
      <protection locked="0"/>
    </xf>
    <xf numFmtId="0" fontId="0" fillId="18" borderId="55" xfId="0" applyFill="1" applyBorder="1" applyAlignment="1" applyProtection="1">
      <alignment vertical="center" wrapText="1"/>
      <protection locked="0"/>
    </xf>
    <xf numFmtId="0" fontId="0" fillId="18" borderId="55" xfId="0" applyFill="1" applyBorder="1" applyAlignment="1" applyProtection="1">
      <alignment horizontal="center" vertical="center" wrapText="1"/>
      <protection locked="0"/>
    </xf>
    <xf numFmtId="0" fontId="0" fillId="18" borderId="55" xfId="0" applyFill="1" applyBorder="1" applyAlignment="1" applyProtection="1">
      <alignment horizontal="left" vertical="center" wrapText="1"/>
      <protection locked="0"/>
    </xf>
    <xf numFmtId="0" fontId="0" fillId="18" borderId="6" xfId="0" applyFill="1" applyBorder="1" applyAlignment="1" applyProtection="1">
      <alignment horizontal="center" vertical="center"/>
      <protection locked="0"/>
    </xf>
    <xf numFmtId="0" fontId="0" fillId="18" borderId="8" xfId="0" applyFill="1" applyBorder="1" applyAlignment="1" applyProtection="1">
      <alignment horizontal="center" vertical="center"/>
      <protection locked="0"/>
    </xf>
    <xf numFmtId="0" fontId="4" fillId="18" borderId="6" xfId="0" applyFont="1" applyFill="1" applyBorder="1" applyAlignment="1" applyProtection="1">
      <alignment vertical="center" wrapText="1"/>
      <protection locked="0"/>
    </xf>
    <xf numFmtId="0" fontId="4" fillId="18" borderId="6" xfId="0" applyFont="1" applyFill="1" applyBorder="1" applyAlignment="1" applyProtection="1">
      <alignment horizontal="center" vertical="center"/>
      <protection locked="0"/>
    </xf>
    <xf numFmtId="0" fontId="0" fillId="18" borderId="55" xfId="0" applyFill="1" applyBorder="1" applyAlignment="1" applyProtection="1">
      <alignment horizontal="center" vertical="center"/>
      <protection locked="0"/>
    </xf>
    <xf numFmtId="0" fontId="4" fillId="18" borderId="55" xfId="0" applyFont="1" applyFill="1" applyBorder="1" applyAlignment="1" applyProtection="1">
      <alignment vertical="center" wrapText="1"/>
      <protection locked="0"/>
    </xf>
    <xf numFmtId="0" fontId="4" fillId="18" borderId="8" xfId="0" applyFont="1" applyFill="1" applyBorder="1" applyAlignment="1" applyProtection="1">
      <alignment vertical="center" wrapText="1"/>
      <protection locked="0"/>
    </xf>
    <xf numFmtId="0" fontId="0" fillId="18" borderId="12" xfId="0" applyFill="1" applyBorder="1" applyAlignment="1" applyProtection="1">
      <alignment vertical="center" wrapText="1"/>
      <protection locked="0"/>
    </xf>
    <xf numFmtId="0" fontId="0" fillId="18" borderId="12" xfId="0" applyFill="1" applyBorder="1" applyAlignment="1" applyProtection="1">
      <alignment horizontal="center" vertical="center" wrapText="1"/>
      <protection locked="0"/>
    </xf>
    <xf numFmtId="0" fontId="4" fillId="18" borderId="12" xfId="0" applyFont="1" applyFill="1" applyBorder="1" applyAlignment="1" applyProtection="1">
      <alignment vertical="center" wrapText="1"/>
      <protection locked="0"/>
    </xf>
    <xf numFmtId="0" fontId="0" fillId="18" borderId="58" xfId="0" applyFill="1" applyBorder="1" applyAlignment="1" applyProtection="1">
      <alignment vertical="center" wrapText="1"/>
      <protection locked="0"/>
    </xf>
    <xf numFmtId="0" fontId="0" fillId="18" borderId="58" xfId="0" applyFill="1" applyBorder="1" applyAlignment="1" applyProtection="1">
      <alignment horizontal="center" vertical="center" wrapText="1"/>
      <protection locked="0"/>
    </xf>
    <xf numFmtId="0" fontId="4" fillId="18" borderId="58" xfId="0" applyFont="1" applyFill="1" applyBorder="1" applyAlignment="1" applyProtection="1">
      <alignment vertical="center" wrapText="1"/>
      <protection locked="0"/>
    </xf>
    <xf numFmtId="0" fontId="0" fillId="18" borderId="59" xfId="0" applyFill="1" applyBorder="1" applyAlignment="1" applyProtection="1">
      <alignment vertical="center" wrapText="1"/>
      <protection locked="0"/>
    </xf>
    <xf numFmtId="0" fontId="0" fillId="18" borderId="59" xfId="0" applyFill="1" applyBorder="1" applyAlignment="1" applyProtection="1">
      <alignment horizontal="center" vertical="center" wrapText="1"/>
      <protection locked="0"/>
    </xf>
    <xf numFmtId="0" fontId="4" fillId="18" borderId="59" xfId="0" applyFont="1" applyFill="1" applyBorder="1" applyAlignment="1" applyProtection="1">
      <alignment vertical="center" wrapText="1"/>
      <protection locked="0"/>
    </xf>
    <xf numFmtId="0" fontId="0" fillId="18" borderId="38" xfId="0" applyFill="1" applyBorder="1" applyAlignment="1" applyProtection="1">
      <alignment vertical="center" wrapText="1"/>
      <protection locked="0"/>
    </xf>
    <xf numFmtId="0" fontId="0" fillId="18" borderId="38" xfId="0" applyFill="1" applyBorder="1" applyAlignment="1" applyProtection="1">
      <alignment horizontal="center" vertical="center" wrapText="1"/>
      <protection locked="0"/>
    </xf>
    <xf numFmtId="0" fontId="4" fillId="18" borderId="38" xfId="0" applyFont="1" applyFill="1" applyBorder="1" applyAlignment="1" applyProtection="1">
      <alignment vertical="center" wrapText="1"/>
      <protection locked="0"/>
    </xf>
    <xf numFmtId="0" fontId="4" fillId="18" borderId="6" xfId="0" applyFont="1" applyFill="1" applyBorder="1" applyAlignment="1" applyProtection="1">
      <alignment horizontal="center" vertical="center" wrapText="1"/>
      <protection locked="0"/>
    </xf>
    <xf numFmtId="0" fontId="4" fillId="18" borderId="8" xfId="0" applyFont="1" applyFill="1" applyBorder="1" applyAlignment="1" applyProtection="1">
      <alignment horizontal="left" vertical="center" wrapText="1"/>
      <protection locked="0"/>
    </xf>
    <xf numFmtId="0" fontId="4" fillId="18" borderId="55" xfId="0" applyFont="1" applyFill="1" applyBorder="1" applyAlignment="1" applyProtection="1">
      <alignment horizontal="left" vertical="center" wrapText="1"/>
      <protection locked="0"/>
    </xf>
    <xf numFmtId="0" fontId="4" fillId="18" borderId="6" xfId="0" applyFont="1" applyFill="1" applyBorder="1" applyAlignment="1" applyProtection="1">
      <alignment horizontal="left" vertical="center" wrapText="1"/>
      <protection locked="0"/>
    </xf>
    <xf numFmtId="0" fontId="0" fillId="18" borderId="56" xfId="0" applyFill="1" applyBorder="1" applyAlignment="1" applyProtection="1">
      <alignment vertical="center" wrapText="1"/>
      <protection locked="0"/>
    </xf>
    <xf numFmtId="0" fontId="0" fillId="18" borderId="56" xfId="0" applyFill="1" applyBorder="1" applyAlignment="1" applyProtection="1">
      <alignment horizontal="center" vertical="center" wrapText="1"/>
      <protection locked="0"/>
    </xf>
    <xf numFmtId="0" fontId="4" fillId="18" borderId="56" xfId="0" applyFont="1" applyFill="1" applyBorder="1" applyAlignment="1" applyProtection="1">
      <alignment vertical="center" wrapText="1"/>
      <protection locked="0"/>
    </xf>
    <xf numFmtId="0" fontId="4" fillId="18" borderId="56" xfId="0" applyFont="1" applyFill="1" applyBorder="1" applyAlignment="1" applyProtection="1">
      <alignment horizontal="left" vertical="center" wrapText="1"/>
      <protection locked="0"/>
    </xf>
    <xf numFmtId="0" fontId="52" fillId="0" borderId="0" xfId="0" applyFont="1"/>
    <xf numFmtId="0" fontId="1" fillId="33" borderId="6" xfId="0" applyFont="1" applyFill="1" applyBorder="1" applyAlignment="1" applyProtection="1">
      <alignment vertical="center" wrapText="1"/>
      <protection locked="0"/>
    </xf>
    <xf numFmtId="0" fontId="0" fillId="33" borderId="6" xfId="0" applyFill="1" applyBorder="1" applyAlignment="1" applyProtection="1">
      <alignment horizontal="left" vertical="center" wrapText="1"/>
      <protection locked="0"/>
    </xf>
    <xf numFmtId="0" fontId="0" fillId="33" borderId="6" xfId="0" applyFill="1" applyBorder="1" applyAlignment="1" applyProtection="1">
      <alignment vertical="center" wrapText="1"/>
      <protection locked="0"/>
    </xf>
    <xf numFmtId="0" fontId="0" fillId="33" borderId="6" xfId="0" applyFill="1" applyBorder="1" applyAlignment="1" applyProtection="1">
      <alignment horizontal="left" vertical="center" wrapText="1" indent="2"/>
      <protection locked="0"/>
    </xf>
    <xf numFmtId="0" fontId="0" fillId="33" borderId="6" xfId="0" applyFill="1" applyBorder="1" applyAlignment="1" applyProtection="1">
      <alignment horizontal="left" vertical="center" wrapText="1" indent="6"/>
      <protection locked="0"/>
    </xf>
    <xf numFmtId="0" fontId="0" fillId="33" borderId="8" xfId="0" applyFill="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53" fillId="33" borderId="6" xfId="0" applyFont="1" applyFill="1" applyBorder="1" applyAlignment="1" applyProtection="1">
      <alignment vertical="center" wrapText="1"/>
      <protection locked="0"/>
    </xf>
    <xf numFmtId="0" fontId="55" fillId="0" borderId="6" xfId="0" applyFont="1" applyBorder="1" applyAlignment="1" applyProtection="1">
      <alignment vertical="center" wrapText="1"/>
      <protection locked="0"/>
    </xf>
    <xf numFmtId="0" fontId="0" fillId="33" borderId="8" xfId="0" applyFill="1" applyBorder="1" applyAlignment="1" applyProtection="1">
      <alignment horizontal="left" vertical="center" wrapText="1"/>
      <protection locked="0"/>
    </xf>
    <xf numFmtId="0" fontId="4" fillId="33" borderId="6" xfId="0" applyFont="1" applyFill="1" applyBorder="1" applyAlignment="1" applyProtection="1">
      <alignment horizontal="left" vertical="center" wrapText="1"/>
      <protection locked="0"/>
    </xf>
    <xf numFmtId="0" fontId="0" fillId="33" borderId="6" xfId="0" applyFill="1" applyBorder="1" applyAlignment="1" applyProtection="1">
      <alignment horizontal="left" vertical="center" wrapText="1" indent="3"/>
      <protection locked="0"/>
    </xf>
    <xf numFmtId="0" fontId="0" fillId="30" borderId="6" xfId="0" applyFill="1" applyBorder="1" applyAlignment="1" applyProtection="1">
      <alignment horizontal="left" vertical="center" wrapText="1" indent="9"/>
      <protection locked="0"/>
    </xf>
    <xf numFmtId="0" fontId="29" fillId="33" borderId="6" xfId="3" applyFont="1" applyFill="1" applyBorder="1" applyAlignment="1" applyProtection="1">
      <alignment horizontal="left" vertical="center" wrapText="1"/>
      <protection locked="0"/>
    </xf>
    <xf numFmtId="0" fontId="0" fillId="33" borderId="6" xfId="0" applyFill="1" applyBorder="1" applyAlignment="1" applyProtection="1">
      <alignment horizontal="left" vertical="center" wrapText="1" indent="4"/>
      <protection locked="0"/>
    </xf>
    <xf numFmtId="0" fontId="0" fillId="33" borderId="6" xfId="0" applyFill="1" applyBorder="1" applyAlignment="1" applyProtection="1">
      <alignment horizontal="left" vertical="center" wrapText="1" indent="1"/>
      <protection locked="0"/>
    </xf>
    <xf numFmtId="0" fontId="22" fillId="30" borderId="6" xfId="0" applyFont="1" applyFill="1" applyBorder="1" applyAlignment="1" applyProtection="1">
      <alignment horizontal="center" vertical="center"/>
      <protection locked="0"/>
    </xf>
    <xf numFmtId="0" fontId="0" fillId="33" borderId="6" xfId="0" applyFill="1" applyBorder="1" applyAlignment="1" applyProtection="1">
      <alignment horizontal="left" vertical="center" wrapText="1" indent="5"/>
      <protection locked="0"/>
    </xf>
    <xf numFmtId="0" fontId="55" fillId="0" borderId="1" xfId="0" applyFont="1" applyBorder="1" applyAlignment="1">
      <alignment horizontal="left" vertical="center" wrapText="1"/>
    </xf>
    <xf numFmtId="0" fontId="36" fillId="18" borderId="78" xfId="0" applyFont="1" applyFill="1" applyBorder="1" applyAlignment="1">
      <alignment horizontal="center" vertical="center" wrapText="1"/>
    </xf>
    <xf numFmtId="17" fontId="36" fillId="18" borderId="78" xfId="0" applyNumberFormat="1" applyFont="1" applyFill="1" applyBorder="1" applyAlignment="1">
      <alignment horizontal="center" vertical="center" wrapText="1"/>
    </xf>
    <xf numFmtId="0" fontId="0" fillId="0" borderId="14" xfId="0" applyBorder="1" applyAlignment="1">
      <alignment horizontal="center" vertical="center"/>
    </xf>
    <xf numFmtId="0" fontId="0" fillId="0" borderId="82" xfId="0" applyBorder="1"/>
    <xf numFmtId="0" fontId="0" fillId="0" borderId="83" xfId="0" applyBorder="1"/>
    <xf numFmtId="0" fontId="33" fillId="18" borderId="79" xfId="0" applyFont="1" applyFill="1" applyBorder="1" applyAlignment="1">
      <alignment horizontal="left" vertical="center" wrapText="1"/>
    </xf>
    <xf numFmtId="0" fontId="32" fillId="18" borderId="79" xfId="0" applyFont="1" applyFill="1" applyBorder="1" applyAlignment="1">
      <alignment horizontal="left" vertical="center" wrapText="1"/>
    </xf>
    <xf numFmtId="0" fontId="0" fillId="0" borderId="79" xfId="0" applyBorder="1" applyAlignment="1">
      <alignment horizontal="left"/>
    </xf>
    <xf numFmtId="0" fontId="0" fillId="0" borderId="79" xfId="0" applyBorder="1"/>
    <xf numFmtId="0" fontId="18" fillId="3" borderId="79" xfId="0" applyFont="1" applyFill="1" applyBorder="1" applyAlignment="1">
      <alignment horizontal="left"/>
    </xf>
    <xf numFmtId="0" fontId="37" fillId="0" borderId="79" xfId="2" applyFont="1" applyBorder="1" applyAlignment="1" applyProtection="1">
      <alignment vertical="center"/>
    </xf>
    <xf numFmtId="0" fontId="0" fillId="0" borderId="89" xfId="0" applyBorder="1"/>
    <xf numFmtId="0" fontId="0" fillId="0" borderId="91" xfId="0" applyBorder="1"/>
    <xf numFmtId="0" fontId="0" fillId="0" borderId="83" xfId="0" applyBorder="1" applyAlignment="1">
      <alignment vertical="center"/>
    </xf>
    <xf numFmtId="0" fontId="0" fillId="0" borderId="93" xfId="0" applyBorder="1" applyAlignment="1">
      <alignment vertical="center"/>
    </xf>
    <xf numFmtId="0" fontId="0" fillId="0" borderId="94" xfId="0" applyBorder="1" applyAlignment="1">
      <alignment vertical="center"/>
    </xf>
    <xf numFmtId="0" fontId="36" fillId="18" borderId="79" xfId="0" applyFont="1" applyFill="1" applyBorder="1" applyAlignment="1">
      <alignment horizontal="left" vertical="center" wrapText="1"/>
    </xf>
    <xf numFmtId="0" fontId="0" fillId="0" borderId="97" xfId="0" applyBorder="1" applyAlignment="1">
      <alignment horizontal="center" vertical="center"/>
    </xf>
    <xf numFmtId="0" fontId="0" fillId="0" borderId="101" xfId="0" applyBorder="1" applyAlignment="1">
      <alignment horizontal="center" vertical="center"/>
    </xf>
    <xf numFmtId="0" fontId="0" fillId="2" borderId="101" xfId="0" applyFill="1" applyBorder="1" applyAlignment="1">
      <alignment horizontal="center" vertical="center"/>
    </xf>
    <xf numFmtId="164" fontId="0" fillId="2" borderId="100" xfId="1" applyNumberFormat="1" applyFont="1" applyFill="1" applyBorder="1" applyAlignment="1">
      <alignment horizontal="center" vertical="center"/>
    </xf>
    <xf numFmtId="164" fontId="0" fillId="0" borderId="0" xfId="1" applyNumberFormat="1" applyFont="1" applyBorder="1" applyAlignment="1">
      <alignment vertical="center"/>
    </xf>
    <xf numFmtId="0" fontId="0" fillId="0" borderId="103" xfId="0" applyBorder="1"/>
    <xf numFmtId="0" fontId="0" fillId="0" borderId="93" xfId="0" applyBorder="1"/>
    <xf numFmtId="0" fontId="0" fillId="0" borderId="94" xfId="0" applyBorder="1"/>
    <xf numFmtId="0" fontId="0" fillId="2" borderId="79" xfId="0" applyFill="1" applyBorder="1" applyAlignment="1">
      <alignment horizontal="center" vertical="center"/>
    </xf>
    <xf numFmtId="0" fontId="11" fillId="3" borderId="79" xfId="0" applyFont="1" applyFill="1" applyBorder="1" applyAlignment="1">
      <alignment horizontal="center" vertical="center" wrapText="1"/>
    </xf>
    <xf numFmtId="0" fontId="11" fillId="3" borderId="79" xfId="0" applyFont="1" applyFill="1" applyBorder="1" applyAlignment="1">
      <alignment horizontal="center" vertical="center"/>
    </xf>
    <xf numFmtId="164" fontId="11" fillId="3" borderId="79" xfId="1" applyNumberFormat="1" applyFont="1" applyFill="1" applyBorder="1" applyAlignment="1">
      <alignment horizontal="center" vertical="center"/>
    </xf>
    <xf numFmtId="0" fontId="0" fillId="0" borderId="79" xfId="0" applyBorder="1" applyAlignment="1">
      <alignment horizontal="center" vertical="center"/>
    </xf>
    <xf numFmtId="164" fontId="0" fillId="2" borderId="79" xfId="1" applyNumberFormat="1" applyFont="1" applyFill="1" applyBorder="1" applyAlignment="1">
      <alignment horizontal="center" vertical="center"/>
    </xf>
    <xf numFmtId="0" fontId="0" fillId="0" borderId="79" xfId="0" applyBorder="1" applyAlignment="1">
      <alignment horizontal="left" vertical="center"/>
    </xf>
    <xf numFmtId="164" fontId="0" fillId="0" borderId="79" xfId="1" applyNumberFormat="1" applyFont="1" applyBorder="1" applyAlignment="1">
      <alignment horizontal="center" vertical="center"/>
    </xf>
    <xf numFmtId="164" fontId="0" fillId="2" borderId="79" xfId="1" applyNumberFormat="1" applyFont="1" applyFill="1" applyBorder="1" applyAlignment="1">
      <alignment horizontal="center" vertical="center" wrapText="1"/>
    </xf>
    <xf numFmtId="0" fontId="0" fillId="0" borderId="104"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82" xfId="0" applyBorder="1" applyAlignment="1" applyProtection="1">
      <alignment vertical="center" wrapText="1"/>
      <protection locked="0"/>
    </xf>
    <xf numFmtId="0" fontId="8" fillId="0" borderId="83" xfId="0" applyFont="1" applyBorder="1" applyAlignment="1" applyProtection="1">
      <alignment horizontal="center" vertical="center" wrapText="1"/>
      <protection locked="0"/>
    </xf>
    <xf numFmtId="0" fontId="1" fillId="3" borderId="106" xfId="0" applyFont="1" applyFill="1" applyBorder="1" applyAlignment="1" applyProtection="1">
      <alignment horizontal="center" vertical="center" wrapText="1"/>
      <protection locked="0"/>
    </xf>
    <xf numFmtId="0" fontId="1" fillId="3" borderId="107" xfId="0" applyFont="1" applyFill="1" applyBorder="1" applyAlignment="1" applyProtection="1">
      <alignment horizontal="center" vertical="center" wrapText="1"/>
      <protection locked="0"/>
    </xf>
    <xf numFmtId="0" fontId="24" fillId="0" borderId="109" xfId="0" applyFont="1" applyBorder="1" applyAlignment="1" applyProtection="1">
      <alignment horizontal="center" vertical="center" wrapText="1"/>
      <protection locked="0"/>
    </xf>
    <xf numFmtId="0" fontId="0" fillId="18" borderId="106" xfId="0" applyFill="1" applyBorder="1" applyAlignment="1" applyProtection="1">
      <alignment vertical="center" wrapText="1"/>
      <protection locked="0"/>
    </xf>
    <xf numFmtId="0" fontId="0" fillId="18" borderId="110" xfId="0" applyFill="1" applyBorder="1" applyAlignment="1" applyProtection="1">
      <alignment vertical="center" wrapText="1"/>
      <protection locked="0"/>
    </xf>
    <xf numFmtId="0" fontId="0" fillId="18" borderId="111" xfId="0" applyFill="1" applyBorder="1" applyAlignment="1" applyProtection="1">
      <alignment vertical="center" wrapText="1"/>
      <protection locked="0"/>
    </xf>
    <xf numFmtId="0" fontId="0" fillId="18" borderId="111" xfId="0" applyFill="1" applyBorder="1" applyAlignment="1" applyProtection="1">
      <alignment horizontal="center" vertical="center"/>
      <protection locked="0"/>
    </xf>
    <xf numFmtId="0" fontId="0" fillId="18" borderId="111" xfId="0" applyFill="1" applyBorder="1" applyAlignment="1" applyProtection="1">
      <alignment horizontal="left" vertical="center" wrapText="1"/>
      <protection locked="0"/>
    </xf>
    <xf numFmtId="0" fontId="24" fillId="0" borderId="111" xfId="0" applyFont="1" applyBorder="1" applyAlignment="1" applyProtection="1">
      <alignment horizontal="center" vertical="center" wrapText="1"/>
      <protection locked="0"/>
    </xf>
    <xf numFmtId="0" fontId="24" fillId="0" borderId="112" xfId="0" applyFont="1" applyBorder="1" applyAlignment="1" applyProtection="1">
      <alignment horizontal="center" vertical="center" wrapText="1"/>
      <protection locked="0"/>
    </xf>
    <xf numFmtId="0" fontId="24" fillId="0" borderId="107" xfId="0" applyFont="1" applyBorder="1" applyAlignment="1" applyProtection="1">
      <alignment horizontal="center" vertical="center" wrapText="1"/>
      <protection locked="0"/>
    </xf>
    <xf numFmtId="0" fontId="35" fillId="18" borderId="79" xfId="0" applyFont="1" applyFill="1" applyBorder="1" applyAlignment="1">
      <alignment horizontal="left" vertical="center" wrapText="1"/>
    </xf>
    <xf numFmtId="0" fontId="0" fillId="0" borderId="79" xfId="0" applyBorder="1" applyAlignment="1" applyProtection="1">
      <alignment horizontal="center" vertical="center"/>
      <protection locked="0"/>
    </xf>
    <xf numFmtId="0" fontId="11" fillId="3" borderId="79" xfId="0" applyFont="1" applyFill="1" applyBorder="1" applyAlignment="1" applyProtection="1">
      <alignment horizontal="center" vertical="center" wrapText="1"/>
      <protection locked="0"/>
    </xf>
    <xf numFmtId="0" fontId="8" fillId="2" borderId="79" xfId="0" applyFont="1" applyFill="1" applyBorder="1" applyAlignment="1" applyProtection="1">
      <alignment horizontal="center" vertical="center" wrapText="1"/>
      <protection hidden="1"/>
    </xf>
    <xf numFmtId="164" fontId="8" fillId="2" borderId="79" xfId="1" applyNumberFormat="1" applyFont="1" applyFill="1" applyBorder="1" applyAlignment="1" applyProtection="1">
      <alignment horizontal="center" vertical="center" wrapText="1"/>
      <protection hidden="1"/>
    </xf>
    <xf numFmtId="0" fontId="8" fillId="0" borderId="79" xfId="0" applyFont="1" applyBorder="1" applyAlignment="1" applyProtection="1">
      <alignment horizontal="center" vertical="center" wrapText="1"/>
      <protection hidden="1"/>
    </xf>
    <xf numFmtId="0" fontId="0" fillId="0" borderId="79" xfId="0" applyBorder="1" applyAlignment="1" applyProtection="1">
      <alignment vertical="center" wrapText="1"/>
      <protection locked="0"/>
    </xf>
    <xf numFmtId="0" fontId="8" fillId="0" borderId="79" xfId="0" applyFont="1" applyBorder="1" applyAlignment="1" applyProtection="1">
      <alignment horizontal="center" vertical="center" wrapText="1"/>
      <protection locked="0"/>
    </xf>
    <xf numFmtId="0" fontId="0" fillId="0" borderId="79" xfId="0" applyBorder="1" applyAlignment="1" applyProtection="1">
      <alignment vertical="center"/>
      <protection locked="0"/>
    </xf>
    <xf numFmtId="0" fontId="1" fillId="3" borderId="79" xfId="0" applyFont="1" applyFill="1" applyBorder="1" applyAlignment="1" applyProtection="1">
      <alignment horizontal="center" vertical="center" wrapText="1"/>
      <protection locked="0"/>
    </xf>
    <xf numFmtId="0" fontId="42" fillId="3" borderId="79" xfId="0" applyFont="1" applyFill="1" applyBorder="1" applyAlignment="1" applyProtection="1">
      <alignment horizontal="center" vertical="center" wrapText="1"/>
      <protection locked="0"/>
    </xf>
    <xf numFmtId="0" fontId="1" fillId="3" borderId="79" xfId="0" applyFont="1" applyFill="1" applyBorder="1" applyAlignment="1" applyProtection="1">
      <alignment horizontal="center" vertical="center"/>
      <protection locked="0"/>
    </xf>
    <xf numFmtId="0" fontId="0" fillId="18" borderId="79" xfId="0" applyFill="1" applyBorder="1" applyAlignment="1" applyProtection="1">
      <alignment vertical="center" wrapText="1"/>
      <protection locked="0"/>
    </xf>
    <xf numFmtId="0" fontId="0" fillId="18" borderId="79" xfId="0" applyFill="1" applyBorder="1" applyAlignment="1" applyProtection="1">
      <alignment horizontal="center" vertical="center" wrapText="1"/>
      <protection locked="0"/>
    </xf>
    <xf numFmtId="0" fontId="24" fillId="0" borderId="79" xfId="0" applyFont="1" applyBorder="1" applyAlignment="1" applyProtection="1">
      <alignment horizontal="center" vertical="center" wrapText="1"/>
      <protection locked="0"/>
    </xf>
    <xf numFmtId="0" fontId="0" fillId="0" borderId="79" xfId="0" applyBorder="1" applyAlignment="1" applyProtection="1">
      <alignment horizontal="left" vertical="center"/>
      <protection locked="0"/>
    </xf>
    <xf numFmtId="0" fontId="0" fillId="18" borderId="79" xfId="0" applyFill="1" applyBorder="1" applyAlignment="1" applyProtection="1">
      <alignment horizontal="left" vertical="center" wrapText="1"/>
      <protection locked="0"/>
    </xf>
    <xf numFmtId="0" fontId="0" fillId="0" borderId="117" xfId="0" applyBorder="1" applyAlignment="1" applyProtection="1">
      <alignment horizontal="center" vertical="center" wrapText="1"/>
      <protection locked="0"/>
    </xf>
    <xf numFmtId="0" fontId="35" fillId="18" borderId="118" xfId="0" applyFont="1" applyFill="1" applyBorder="1" applyAlignment="1">
      <alignment horizontal="left" vertical="center" wrapText="1"/>
    </xf>
    <xf numFmtId="0" fontId="0" fillId="0" borderId="91" xfId="0" applyBorder="1" applyAlignment="1" applyProtection="1">
      <alignment horizontal="center" vertical="center"/>
      <protection locked="0"/>
    </xf>
    <xf numFmtId="0" fontId="52" fillId="0" borderId="0" xfId="0" applyFont="1" applyAlignment="1">
      <alignment vertical="center"/>
    </xf>
    <xf numFmtId="0" fontId="0" fillId="0" borderId="83" xfId="0" applyBorder="1" applyAlignment="1" applyProtection="1">
      <alignment horizontal="center" vertical="center"/>
      <protection locked="0"/>
    </xf>
    <xf numFmtId="0" fontId="0" fillId="6" borderId="108" xfId="0" applyFill="1" applyBorder="1" applyAlignment="1" applyProtection="1">
      <alignment vertical="center"/>
      <protection locked="0"/>
    </xf>
    <xf numFmtId="0" fontId="0" fillId="0" borderId="109" xfId="0" applyBorder="1" applyAlignment="1" applyProtection="1">
      <alignment horizontal="left" vertical="center"/>
      <protection locked="0"/>
    </xf>
    <xf numFmtId="0" fontId="0" fillId="6" borderId="120" xfId="0" applyFill="1" applyBorder="1" applyAlignment="1" applyProtection="1">
      <alignment vertical="center"/>
      <protection locked="0"/>
    </xf>
    <xf numFmtId="0" fontId="0" fillId="0" borderId="121" xfId="0" applyBorder="1" applyAlignment="1" applyProtection="1">
      <alignment vertical="center" wrapText="1"/>
      <protection locked="0"/>
    </xf>
    <xf numFmtId="0" fontId="0" fillId="8" borderId="106" xfId="0" applyFill="1" applyBorder="1" applyAlignment="1" applyProtection="1">
      <alignment vertical="center"/>
      <protection locked="0"/>
    </xf>
    <xf numFmtId="0" fontId="0" fillId="8" borderId="108" xfId="0" applyFill="1" applyBorder="1" applyAlignment="1" applyProtection="1">
      <alignment vertical="center"/>
      <protection locked="0"/>
    </xf>
    <xf numFmtId="0" fontId="0" fillId="8" borderId="113" xfId="0" applyFill="1" applyBorder="1" applyAlignment="1" applyProtection="1">
      <alignment vertical="center"/>
      <protection locked="0"/>
    </xf>
    <xf numFmtId="0" fontId="0" fillId="8" borderId="111" xfId="0" applyFill="1" applyBorder="1" applyAlignment="1" applyProtection="1">
      <alignment vertical="center" wrapText="1"/>
      <protection locked="0"/>
    </xf>
    <xf numFmtId="0" fontId="0" fillId="8" borderId="111" xfId="0" applyFill="1" applyBorder="1" applyAlignment="1" applyProtection="1">
      <alignment horizontal="center" vertical="center"/>
      <protection locked="0"/>
    </xf>
    <xf numFmtId="0" fontId="0" fillId="0" borderId="111" xfId="0" applyBorder="1" applyAlignment="1" applyProtection="1">
      <alignment horizontal="left" vertical="center" wrapText="1"/>
      <protection locked="0"/>
    </xf>
    <xf numFmtId="0" fontId="0" fillId="0" borderId="111" xfId="0" applyBorder="1" applyAlignment="1" applyProtection="1">
      <alignment horizontal="center" vertical="center" wrapText="1"/>
      <protection locked="0"/>
    </xf>
    <xf numFmtId="0" fontId="0" fillId="0" borderId="111" xfId="0" applyBorder="1" applyAlignment="1" applyProtection="1">
      <alignment horizontal="center" vertical="center"/>
      <protection locked="0"/>
    </xf>
    <xf numFmtId="0" fontId="0" fillId="0" borderId="112" xfId="0" applyBorder="1" applyAlignment="1" applyProtection="1">
      <alignment horizontal="left" vertical="center"/>
      <protection locked="0"/>
    </xf>
    <xf numFmtId="0" fontId="1" fillId="0" borderId="0" xfId="0" applyFont="1" applyProtection="1">
      <protection locked="0"/>
    </xf>
    <xf numFmtId="0" fontId="0" fillId="6" borderId="7" xfId="0" applyFill="1" applyBorder="1" applyAlignment="1" applyProtection="1">
      <alignment vertical="center"/>
      <protection locked="0"/>
    </xf>
    <xf numFmtId="0" fontId="0" fillId="0" borderId="83" xfId="0" applyBorder="1" applyAlignment="1" applyProtection="1">
      <alignment horizontal="left" vertical="center"/>
      <protection locked="0"/>
    </xf>
    <xf numFmtId="0" fontId="13" fillId="3" borderId="79" xfId="0" applyFont="1" applyFill="1" applyBorder="1" applyAlignment="1" applyProtection="1">
      <alignment horizontal="center" vertical="center"/>
      <protection locked="0"/>
    </xf>
    <xf numFmtId="0" fontId="12" fillId="3" borderId="79" xfId="0" applyFont="1" applyFill="1" applyBorder="1" applyAlignment="1" applyProtection="1">
      <alignment horizontal="center" vertical="center"/>
      <protection locked="0"/>
    </xf>
    <xf numFmtId="0" fontId="0" fillId="6" borderId="79" xfId="0" applyFill="1" applyBorder="1" applyAlignment="1" applyProtection="1">
      <alignment vertical="center"/>
      <protection locked="0"/>
    </xf>
    <xf numFmtId="0" fontId="0" fillId="0" borderId="79" xfId="0" applyBorder="1" applyAlignment="1" applyProtection="1">
      <alignment horizontal="center" vertical="center" wrapText="1"/>
      <protection locked="0"/>
    </xf>
    <xf numFmtId="0" fontId="0" fillId="33" borderId="79" xfId="0" applyFill="1" applyBorder="1" applyAlignment="1" applyProtection="1">
      <alignment vertical="center" wrapText="1"/>
      <protection locked="0"/>
    </xf>
    <xf numFmtId="0" fontId="0" fillId="0" borderId="79" xfId="0" applyBorder="1" applyAlignment="1" applyProtection="1">
      <alignment horizontal="left" vertical="center" wrapText="1" indent="6"/>
      <protection locked="0"/>
    </xf>
    <xf numFmtId="0" fontId="0" fillId="30" borderId="79" xfId="0" applyFill="1" applyBorder="1" applyAlignment="1" applyProtection="1">
      <alignment vertical="center" wrapText="1"/>
      <protection locked="0"/>
    </xf>
    <xf numFmtId="0" fontId="8" fillId="0" borderId="116" xfId="0" applyFont="1" applyBorder="1" applyAlignment="1" applyProtection="1">
      <alignment horizontal="center" vertical="center" wrapText="1"/>
      <protection locked="0"/>
    </xf>
    <xf numFmtId="164" fontId="8" fillId="2" borderId="90" xfId="1" applyNumberFormat="1" applyFont="1" applyFill="1" applyBorder="1" applyAlignment="1" applyProtection="1">
      <alignment horizontal="center" vertical="center" wrapText="1"/>
      <protection hidden="1"/>
    </xf>
    <xf numFmtId="0" fontId="8" fillId="2" borderId="114" xfId="0" applyFont="1" applyFill="1" applyBorder="1" applyAlignment="1" applyProtection="1">
      <alignment horizontal="center" vertical="center" wrapText="1"/>
      <protection hidden="1"/>
    </xf>
    <xf numFmtId="0" fontId="0" fillId="0" borderId="116" xfId="0" applyBorder="1" applyAlignment="1" applyProtection="1">
      <alignment vertical="center"/>
      <protection locked="0"/>
    </xf>
    <xf numFmtId="0" fontId="58" fillId="2" borderId="79" xfId="0" applyFont="1" applyFill="1" applyBorder="1" applyAlignment="1" applyProtection="1">
      <alignment horizontal="center" vertical="center"/>
      <protection locked="0"/>
    </xf>
    <xf numFmtId="0" fontId="58" fillId="18" borderId="79" xfId="0" applyFont="1" applyFill="1" applyBorder="1" applyAlignment="1" applyProtection="1">
      <alignment horizontal="center" vertical="center" wrapText="1"/>
      <protection locked="0"/>
    </xf>
    <xf numFmtId="0" fontId="59" fillId="2" borderId="79" xfId="0" applyFont="1" applyFill="1" applyBorder="1" applyAlignment="1">
      <alignment vertical="center" wrapText="1"/>
    </xf>
    <xf numFmtId="0" fontId="59" fillId="18" borderId="79" xfId="0" applyFont="1" applyFill="1" applyBorder="1" applyAlignment="1" applyProtection="1">
      <alignment horizontal="center" vertical="center"/>
      <protection hidden="1"/>
    </xf>
    <xf numFmtId="164" fontId="59" fillId="18" borderId="79" xfId="1" applyNumberFormat="1" applyFont="1" applyFill="1" applyBorder="1" applyAlignment="1" applyProtection="1">
      <alignment horizontal="center" vertical="center"/>
      <protection hidden="1"/>
    </xf>
    <xf numFmtId="164" fontId="60" fillId="18" borderId="79" xfId="1" applyNumberFormat="1" applyFont="1" applyFill="1" applyBorder="1"/>
    <xf numFmtId="0" fontId="58" fillId="2" borderId="79" xfId="0" applyFont="1" applyFill="1" applyBorder="1" applyAlignment="1">
      <alignment vertical="center" wrapText="1"/>
    </xf>
    <xf numFmtId="0" fontId="58" fillId="18" borderId="79" xfId="0" applyFont="1" applyFill="1" applyBorder="1" applyAlignment="1" applyProtection="1">
      <alignment horizontal="center" vertical="center"/>
      <protection hidden="1"/>
    </xf>
    <xf numFmtId="164" fontId="58" fillId="18" borderId="79" xfId="1" applyNumberFormat="1" applyFont="1" applyFill="1" applyBorder="1" applyAlignment="1" applyProtection="1">
      <alignment horizontal="center" vertical="center"/>
      <protection hidden="1"/>
    </xf>
    <xf numFmtId="0" fontId="34" fillId="0" borderId="79" xfId="2" applyFont="1" applyBorder="1" applyAlignment="1" applyProtection="1">
      <alignment horizontal="left" vertical="center"/>
    </xf>
    <xf numFmtId="0" fontId="61" fillId="18" borderId="78" xfId="0" applyFont="1" applyFill="1" applyBorder="1" applyAlignment="1">
      <alignment horizontal="center" vertical="center" wrapText="1"/>
    </xf>
    <xf numFmtId="0" fontId="31" fillId="18" borderId="78" xfId="0" applyFont="1" applyFill="1" applyBorder="1" applyAlignment="1">
      <alignment horizontal="left" vertical="center" wrapText="1"/>
    </xf>
    <xf numFmtId="0" fontId="40" fillId="18" borderId="78" xfId="0" applyFont="1" applyFill="1" applyBorder="1" applyAlignment="1">
      <alignment horizontal="left" vertical="center" wrapText="1"/>
    </xf>
    <xf numFmtId="0" fontId="36" fillId="18" borderId="78" xfId="0" applyFont="1" applyFill="1" applyBorder="1" applyAlignment="1">
      <alignment horizontal="center" vertical="center" wrapText="1"/>
    </xf>
    <xf numFmtId="0" fontId="31" fillId="0" borderId="78" xfId="0" applyFont="1" applyBorder="1" applyAlignment="1">
      <alignment horizontal="center" vertical="center" wrapText="1"/>
    </xf>
    <xf numFmtId="0" fontId="36" fillId="18" borderId="78" xfId="0" applyFont="1" applyFill="1" applyBorder="1" applyAlignment="1">
      <alignment horizontal="left" vertical="center" wrapText="1"/>
    </xf>
    <xf numFmtId="0" fontId="33" fillId="18" borderId="78" xfId="0" applyFont="1" applyFill="1" applyBorder="1" applyAlignment="1">
      <alignment horizontal="center" vertical="center" wrapText="1"/>
    </xf>
    <xf numFmtId="0" fontId="36" fillId="0" borderId="78" xfId="0" applyFont="1" applyBorder="1" applyAlignment="1">
      <alignment horizontal="center" vertical="center" wrapText="1"/>
    </xf>
    <xf numFmtId="0" fontId="57" fillId="18" borderId="78" xfId="0" applyFont="1" applyFill="1" applyBorder="1" applyAlignment="1">
      <alignment horizontal="left" vertical="center" wrapText="1"/>
    </xf>
    <xf numFmtId="0" fontId="0" fillId="0" borderId="86" xfId="0" applyBorder="1" applyAlignment="1">
      <alignment horizontal="center"/>
    </xf>
    <xf numFmtId="0" fontId="0" fillId="0" borderId="87" xfId="0" applyBorder="1" applyAlignment="1">
      <alignment horizontal="center"/>
    </xf>
    <xf numFmtId="0" fontId="0" fillId="0" borderId="88" xfId="0" applyBorder="1" applyAlignment="1">
      <alignment horizontal="center"/>
    </xf>
    <xf numFmtId="0" fontId="34" fillId="0" borderId="79" xfId="2" applyFont="1" applyBorder="1" applyAlignment="1" applyProtection="1">
      <alignment horizontal="left" vertical="center"/>
    </xf>
    <xf numFmtId="0" fontId="31" fillId="0" borderId="79" xfId="0" applyFont="1" applyBorder="1" applyAlignment="1">
      <alignment horizontal="center" vertical="center" wrapText="1"/>
    </xf>
    <xf numFmtId="0" fontId="0" fillId="0" borderId="79" xfId="0" applyBorder="1" applyAlignment="1">
      <alignment horizontal="center"/>
    </xf>
    <xf numFmtId="0" fontId="33" fillId="18" borderId="79" xfId="0" applyFont="1" applyFill="1" applyBorder="1" applyAlignment="1">
      <alignment horizontal="left" vertical="center" wrapText="1"/>
    </xf>
    <xf numFmtId="0" fontId="18" fillId="3" borderId="79" xfId="0" applyFont="1" applyFill="1" applyBorder="1" applyAlignment="1">
      <alignment horizontal="center" vertical="center" wrapText="1"/>
    </xf>
    <xf numFmtId="0" fontId="51" fillId="2" borderId="85" xfId="2" applyFont="1" applyFill="1" applyBorder="1" applyAlignment="1" applyProtection="1">
      <alignment horizontal="left" vertical="center" indent="1"/>
    </xf>
    <xf numFmtId="0" fontId="51" fillId="2" borderId="1" xfId="2" applyFont="1" applyFill="1" applyBorder="1" applyAlignment="1" applyProtection="1">
      <alignment horizontal="left" vertical="center" indent="1"/>
    </xf>
    <xf numFmtId="0" fontId="51" fillId="18" borderId="85" xfId="2" applyFont="1" applyFill="1" applyBorder="1" applyAlignment="1" applyProtection="1">
      <alignment horizontal="left" vertical="center" indent="1"/>
    </xf>
    <xf numFmtId="0" fontId="51" fillId="18" borderId="1" xfId="2" applyFont="1" applyFill="1" applyBorder="1" applyAlignment="1" applyProtection="1">
      <alignment horizontal="left" vertical="center" indent="1"/>
    </xf>
    <xf numFmtId="0" fontId="0" fillId="0" borderId="5" xfId="0" applyBorder="1" applyAlignment="1">
      <alignment horizontal="center"/>
    </xf>
    <xf numFmtId="0" fontId="15" fillId="3" borderId="79" xfId="0" applyFont="1" applyFill="1" applyBorder="1" applyAlignment="1">
      <alignment horizontal="center" vertical="top" wrapText="1"/>
    </xf>
    <xf numFmtId="0" fontId="15" fillId="3" borderId="79" xfId="0" applyFont="1" applyFill="1" applyBorder="1" applyAlignment="1">
      <alignment horizontal="center" vertical="top"/>
    </xf>
    <xf numFmtId="0" fontId="15" fillId="3" borderId="0" xfId="0" applyFont="1" applyFill="1" applyAlignment="1">
      <alignment horizontal="center" vertical="center"/>
    </xf>
    <xf numFmtId="0" fontId="40" fillId="18" borderId="79" xfId="0" applyFont="1" applyFill="1" applyBorder="1" applyAlignment="1">
      <alignment horizontal="left" vertical="center" wrapText="1"/>
    </xf>
    <xf numFmtId="0" fontId="52" fillId="18" borderId="79" xfId="0" applyFont="1" applyFill="1" applyBorder="1" applyAlignment="1">
      <alignment horizontal="left" vertical="center" wrapText="1"/>
    </xf>
    <xf numFmtId="0" fontId="36" fillId="18" borderId="79" xfId="0" applyFont="1" applyFill="1" applyBorder="1" applyAlignment="1">
      <alignment horizontal="left" vertical="center" wrapText="1"/>
    </xf>
    <xf numFmtId="164" fontId="0" fillId="0" borderId="89" xfId="1" applyNumberFormat="1" applyFont="1" applyBorder="1" applyAlignment="1">
      <alignment horizontal="center" vertical="center"/>
    </xf>
    <xf numFmtId="164" fontId="0" fillId="0" borderId="91" xfId="1" applyNumberFormat="1" applyFont="1" applyBorder="1" applyAlignment="1">
      <alignment horizontal="center" vertical="center"/>
    </xf>
    <xf numFmtId="0" fontId="18" fillId="3" borderId="79" xfId="0" applyFont="1" applyFill="1" applyBorder="1" applyAlignment="1">
      <alignment horizontal="center"/>
    </xf>
    <xf numFmtId="0" fontId="38" fillId="0" borderId="79" xfId="2" applyFont="1" applyBorder="1" applyAlignment="1" applyProtection="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97" xfId="0" applyBorder="1" applyAlignment="1">
      <alignment horizontal="center" vertical="center"/>
    </xf>
    <xf numFmtId="0" fontId="51" fillId="0" borderId="85" xfId="2" applyFont="1" applyBorder="1" applyAlignment="1" applyProtection="1">
      <alignment horizontal="left" vertical="center" indent="1"/>
    </xf>
    <xf numFmtId="0" fontId="51" fillId="0" borderId="1" xfId="2" applyFont="1" applyBorder="1" applyAlignment="1" applyProtection="1">
      <alignment horizontal="left" vertical="center" indent="1"/>
    </xf>
    <xf numFmtId="0" fontId="0" fillId="0" borderId="79" xfId="0" applyBorder="1" applyAlignment="1">
      <alignment horizontal="center" vertical="center"/>
    </xf>
    <xf numFmtId="0" fontId="0" fillId="0" borderId="30" xfId="0" applyBorder="1" applyAlignment="1">
      <alignment horizontal="center" vertical="center"/>
    </xf>
    <xf numFmtId="0" fontId="0" fillId="0" borderId="5" xfId="0" applyBorder="1" applyAlignment="1">
      <alignment horizontal="center" vertical="center"/>
    </xf>
    <xf numFmtId="0" fontId="0" fillId="0" borderId="95" xfId="0" applyBorder="1" applyAlignment="1">
      <alignment horizontal="center" vertical="center"/>
    </xf>
    <xf numFmtId="0" fontId="0" fillId="0" borderId="3" xfId="0" applyBorder="1" applyAlignment="1">
      <alignment horizontal="center" vertical="center"/>
    </xf>
    <xf numFmtId="0" fontId="38" fillId="2" borderId="1" xfId="2" applyFont="1" applyFill="1" applyBorder="1" applyAlignment="1" applyProtection="1">
      <alignment horizontal="left" vertical="center" indent="1"/>
    </xf>
    <xf numFmtId="0" fontId="15" fillId="3" borderId="1" xfId="0" applyFont="1" applyFill="1" applyBorder="1" applyAlignment="1">
      <alignment horizontal="left" vertical="center"/>
    </xf>
    <xf numFmtId="0" fontId="38" fillId="0" borderId="1" xfId="2" applyFont="1" applyBorder="1" applyAlignment="1" applyProtection="1">
      <alignment horizontal="left" vertical="center" wrapText="1" indent="1"/>
    </xf>
    <xf numFmtId="0" fontId="51" fillId="0" borderId="79" xfId="2" applyFont="1" applyBorder="1" applyAlignment="1" applyProtection="1">
      <alignment horizontal="left" vertical="center" indent="1"/>
    </xf>
    <xf numFmtId="0" fontId="38" fillId="2" borderId="99" xfId="2" applyFont="1" applyFill="1" applyBorder="1" applyAlignment="1" applyProtection="1">
      <alignment horizontal="left" vertical="center" indent="1"/>
    </xf>
    <xf numFmtId="0" fontId="38" fillId="2" borderId="100" xfId="2" applyFont="1" applyFill="1" applyBorder="1" applyAlignment="1" applyProtection="1">
      <alignment horizontal="left" vertical="center" indent="1"/>
    </xf>
    <xf numFmtId="0" fontId="38" fillId="18" borderId="25" xfId="2" applyFont="1" applyFill="1" applyBorder="1" applyAlignment="1" applyProtection="1">
      <alignment horizontal="left" vertical="center" indent="1"/>
    </xf>
    <xf numFmtId="0" fontId="38" fillId="0" borderId="68" xfId="2" applyFont="1" applyBorder="1" applyAlignment="1" applyProtection="1">
      <alignment horizontal="left" vertical="center" wrapText="1" indent="1"/>
    </xf>
    <xf numFmtId="0" fontId="38" fillId="2" borderId="68" xfId="2" applyFont="1" applyFill="1" applyBorder="1" applyAlignment="1" applyProtection="1">
      <alignment horizontal="left" vertical="center" indent="1"/>
    </xf>
    <xf numFmtId="0" fontId="38" fillId="2" borderId="70" xfId="2" applyFont="1" applyFill="1" applyBorder="1" applyAlignment="1" applyProtection="1">
      <alignment horizontal="left" vertical="center" indent="1"/>
    </xf>
    <xf numFmtId="0" fontId="38" fillId="2" borderId="71" xfId="2" applyFont="1" applyFill="1" applyBorder="1" applyAlignment="1" applyProtection="1">
      <alignment horizontal="left" vertical="center" indent="1"/>
    </xf>
    <xf numFmtId="0" fontId="15" fillId="3" borderId="64" xfId="0" applyFont="1" applyFill="1" applyBorder="1" applyAlignment="1">
      <alignment horizontal="left" vertical="center"/>
    </xf>
    <xf numFmtId="0" fontId="15" fillId="3" borderId="63" xfId="0" applyFont="1" applyFill="1" applyBorder="1" applyAlignment="1">
      <alignment horizontal="left" vertical="center"/>
    </xf>
    <xf numFmtId="0" fontId="15" fillId="3" borderId="65" xfId="0" applyFont="1" applyFill="1" applyBorder="1" applyAlignment="1">
      <alignment horizontal="left" vertical="center"/>
    </xf>
    <xf numFmtId="0" fontId="15" fillId="3" borderId="14" xfId="0" applyFont="1" applyFill="1" applyBorder="1" applyAlignment="1">
      <alignment horizontal="left" vertical="center"/>
    </xf>
    <xf numFmtId="0" fontId="15" fillId="3" borderId="15" xfId="0" applyFont="1" applyFill="1" applyBorder="1" applyAlignment="1">
      <alignment horizontal="left" vertical="center"/>
    </xf>
    <xf numFmtId="0" fontId="15" fillId="3" borderId="3" xfId="0" applyFont="1" applyFill="1" applyBorder="1" applyAlignment="1">
      <alignment horizontal="left" vertical="center"/>
    </xf>
    <xf numFmtId="0" fontId="38" fillId="0" borderId="1" xfId="2" applyFont="1" applyBorder="1" applyAlignment="1" applyProtection="1">
      <alignment horizontal="left" vertical="center" indent="1"/>
    </xf>
    <xf numFmtId="0" fontId="38" fillId="2" borderId="14" xfId="2" applyFont="1" applyFill="1" applyBorder="1" applyAlignment="1" applyProtection="1">
      <alignment horizontal="left" vertical="center" wrapText="1" indent="1"/>
    </xf>
    <xf numFmtId="0" fontId="38" fillId="2" borderId="15" xfId="2" applyFont="1" applyFill="1" applyBorder="1" applyAlignment="1" applyProtection="1">
      <alignment horizontal="left" vertical="center" wrapText="1" indent="1"/>
    </xf>
    <xf numFmtId="0" fontId="38" fillId="2" borderId="3" xfId="2" applyFont="1" applyFill="1" applyBorder="1" applyAlignment="1" applyProtection="1">
      <alignment horizontal="left" vertical="center" wrapText="1" indent="1"/>
    </xf>
    <xf numFmtId="0" fontId="51" fillId="2" borderId="79" xfId="2" applyFont="1" applyFill="1" applyBorder="1" applyAlignment="1" applyProtection="1">
      <alignment horizontal="left" vertical="center" indent="1"/>
    </xf>
    <xf numFmtId="0" fontId="51" fillId="2" borderId="96" xfId="2" applyFont="1" applyFill="1" applyBorder="1" applyAlignment="1" applyProtection="1">
      <alignment horizontal="left" vertical="center" indent="1"/>
    </xf>
    <xf numFmtId="0" fontId="51" fillId="2" borderId="25" xfId="2" applyFont="1" applyFill="1" applyBorder="1" applyAlignment="1" applyProtection="1">
      <alignment horizontal="left" vertical="center" indent="1"/>
    </xf>
    <xf numFmtId="0" fontId="38" fillId="0" borderId="79" xfId="2" applyFont="1" applyBorder="1" applyAlignment="1" applyProtection="1">
      <alignment horizontal="left" vertical="center" indent="1"/>
    </xf>
    <xf numFmtId="0" fontId="15" fillId="3" borderId="79" xfId="0" applyFont="1" applyFill="1" applyBorder="1" applyAlignment="1">
      <alignment horizontal="left" vertical="center"/>
    </xf>
    <xf numFmtId="0" fontId="38" fillId="2" borderId="79" xfId="2" applyFont="1" applyFill="1" applyBorder="1" applyAlignment="1" applyProtection="1">
      <alignment horizontal="left" vertical="center" indent="1"/>
    </xf>
    <xf numFmtId="0" fontId="38" fillId="2" borderId="31" xfId="2" applyFont="1" applyFill="1" applyBorder="1" applyAlignment="1" applyProtection="1">
      <alignment horizontal="left" vertical="center" indent="1"/>
    </xf>
    <xf numFmtId="0" fontId="38" fillId="2" borderId="61" xfId="2" applyFont="1" applyFill="1" applyBorder="1" applyAlignment="1" applyProtection="1">
      <alignment horizontal="left" vertical="center" indent="1"/>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74" xfId="0" applyBorder="1" applyAlignment="1">
      <alignment horizontal="center" vertical="center"/>
    </xf>
    <xf numFmtId="0" fontId="38" fillId="2" borderId="61" xfId="6" applyFont="1" applyFill="1" applyBorder="1" applyAlignment="1" applyProtection="1">
      <alignment horizontal="left" vertical="center" indent="1"/>
    </xf>
    <xf numFmtId="0" fontId="38" fillId="2" borderId="62" xfId="6" applyFont="1" applyFill="1" applyBorder="1" applyAlignment="1" applyProtection="1">
      <alignment horizontal="left" vertical="center" indent="1"/>
    </xf>
    <xf numFmtId="0" fontId="51" fillId="2" borderId="31" xfId="2" applyFont="1" applyFill="1" applyBorder="1" applyAlignment="1" applyProtection="1">
      <alignment horizontal="left" vertical="center" indent="1"/>
    </xf>
    <xf numFmtId="0" fontId="51" fillId="2" borderId="61" xfId="2" applyFont="1" applyFill="1" applyBorder="1" applyAlignment="1" applyProtection="1">
      <alignment horizontal="left" vertical="center" indent="1"/>
    </xf>
    <xf numFmtId="0" fontId="0" fillId="0" borderId="102" xfId="0" applyBorder="1" applyAlignment="1">
      <alignment horizontal="center" vertical="center"/>
    </xf>
    <xf numFmtId="0" fontId="0" fillId="0" borderId="92" xfId="0" applyBorder="1" applyAlignment="1">
      <alignment horizontal="center" vertical="center"/>
    </xf>
    <xf numFmtId="0" fontId="0" fillId="0" borderId="98"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14" fillId="0" borderId="114" xfId="0" applyFont="1" applyBorder="1" applyAlignment="1" applyProtection="1">
      <alignment horizontal="center" vertical="center" wrapText="1"/>
      <protection locked="0"/>
    </xf>
    <xf numFmtId="0" fontId="14" fillId="0" borderId="115" xfId="0" applyFont="1" applyBorder="1" applyAlignment="1" applyProtection="1">
      <alignment horizontal="center" vertical="center" wrapText="1"/>
      <protection locked="0"/>
    </xf>
    <xf numFmtId="0" fontId="14" fillId="0" borderId="116" xfId="0" applyFont="1" applyBorder="1" applyAlignment="1" applyProtection="1">
      <alignment horizontal="center" vertical="center" wrapText="1"/>
      <protection locked="0"/>
    </xf>
    <xf numFmtId="0" fontId="41" fillId="0" borderId="79" xfId="0" applyFont="1" applyBorder="1" applyAlignment="1" applyProtection="1">
      <alignment horizontal="left" wrapText="1"/>
      <protection locked="0"/>
    </xf>
    <xf numFmtId="0" fontId="41" fillId="27" borderId="79" xfId="0" applyFont="1" applyFill="1" applyBorder="1" applyAlignment="1" applyProtection="1">
      <alignment horizontal="center" vertical="center"/>
      <protection locked="0"/>
    </xf>
    <xf numFmtId="0" fontId="21" fillId="6" borderId="22" xfId="0" applyFont="1" applyFill="1" applyBorder="1" applyAlignment="1">
      <alignment horizontal="left" vertical="center" wrapText="1"/>
    </xf>
    <xf numFmtId="0" fontId="21" fillId="6" borderId="23" xfId="0" applyFont="1" applyFill="1" applyBorder="1" applyAlignment="1">
      <alignment horizontal="left" vertical="center" wrapText="1"/>
    </xf>
    <xf numFmtId="0" fontId="21" fillId="6" borderId="24" xfId="0" applyFont="1" applyFill="1" applyBorder="1" applyAlignment="1">
      <alignment horizontal="left" vertical="center" wrapText="1"/>
    </xf>
    <xf numFmtId="0" fontId="22" fillId="29" borderId="22" xfId="0" applyFont="1" applyFill="1" applyBorder="1" applyAlignment="1">
      <alignment horizontal="left" vertical="center" wrapText="1"/>
    </xf>
    <xf numFmtId="0" fontId="22" fillId="29" borderId="23" xfId="0" applyFont="1" applyFill="1" applyBorder="1" applyAlignment="1">
      <alignment horizontal="left" vertical="center" wrapText="1"/>
    </xf>
    <xf numFmtId="0" fontId="22" fillId="29" borderId="24" xfId="0" applyFont="1" applyFill="1" applyBorder="1" applyAlignment="1">
      <alignment horizontal="left" vertical="center" wrapText="1"/>
    </xf>
    <xf numFmtId="0" fontId="22" fillId="10" borderId="22" xfId="0" applyFont="1" applyFill="1" applyBorder="1" applyAlignment="1" applyProtection="1">
      <alignment horizontal="center" vertical="center" wrapText="1"/>
      <protection locked="0"/>
    </xf>
    <xf numFmtId="0" fontId="22" fillId="10" borderId="23" xfId="0" applyFont="1" applyFill="1" applyBorder="1" applyAlignment="1" applyProtection="1">
      <alignment horizontal="center" vertical="center" wrapText="1"/>
      <protection locked="0"/>
    </xf>
    <xf numFmtId="0" fontId="22" fillId="10" borderId="24" xfId="0" applyFont="1" applyFill="1" applyBorder="1" applyAlignment="1" applyProtection="1">
      <alignment horizontal="center" vertical="center" wrapText="1"/>
      <protection locked="0"/>
    </xf>
    <xf numFmtId="0" fontId="1" fillId="10" borderId="22" xfId="0" applyFont="1" applyFill="1" applyBorder="1" applyAlignment="1" applyProtection="1">
      <alignment horizontal="center" vertical="center"/>
      <protection locked="0"/>
    </xf>
    <xf numFmtId="0" fontId="1" fillId="10" borderId="23" xfId="0" applyFont="1" applyFill="1" applyBorder="1" applyAlignment="1" applyProtection="1">
      <alignment horizontal="center" vertical="center"/>
      <protection locked="0"/>
    </xf>
    <xf numFmtId="0" fontId="1" fillId="10" borderId="24" xfId="0" applyFont="1" applyFill="1" applyBorder="1" applyAlignment="1" applyProtection="1">
      <alignment horizontal="center" vertical="center"/>
      <protection locked="0"/>
    </xf>
    <xf numFmtId="0" fontId="21" fillId="6" borderId="44" xfId="0" applyFont="1" applyFill="1" applyBorder="1" applyAlignment="1">
      <alignment horizontal="left" vertical="center" wrapText="1"/>
    </xf>
    <xf numFmtId="0" fontId="21" fillId="6" borderId="45" xfId="0" applyFont="1" applyFill="1" applyBorder="1" applyAlignment="1">
      <alignment horizontal="left" vertical="center" wrapText="1"/>
    </xf>
    <xf numFmtId="0" fontId="21" fillId="6" borderId="46" xfId="0" applyFont="1" applyFill="1" applyBorder="1" applyAlignment="1">
      <alignment horizontal="left" vertical="center" wrapText="1"/>
    </xf>
    <xf numFmtId="0" fontId="21" fillId="6" borderId="50" xfId="0" applyFont="1" applyFill="1" applyBorder="1" applyAlignment="1">
      <alignment horizontal="left" vertical="center" wrapText="1"/>
    </xf>
    <xf numFmtId="0" fontId="21" fillId="6" borderId="51" xfId="0" applyFont="1" applyFill="1" applyBorder="1" applyAlignment="1">
      <alignment horizontal="left" vertical="center" wrapText="1"/>
    </xf>
    <xf numFmtId="0" fontId="21" fillId="6" borderId="52" xfId="0" applyFont="1" applyFill="1" applyBorder="1" applyAlignment="1">
      <alignment horizontal="left" vertical="center" wrapText="1"/>
    </xf>
    <xf numFmtId="0" fontId="21" fillId="6" borderId="53" xfId="0" applyFont="1" applyFill="1" applyBorder="1" applyAlignment="1">
      <alignment horizontal="left" vertical="center" wrapText="1"/>
    </xf>
    <xf numFmtId="0" fontId="11" fillId="3" borderId="79" xfId="0" applyFont="1" applyFill="1" applyBorder="1" applyAlignment="1" applyProtection="1">
      <alignment horizontal="center" vertical="center" wrapText="1"/>
      <protection locked="0"/>
    </xf>
    <xf numFmtId="0" fontId="0" fillId="0" borderId="79" xfId="0" applyBorder="1" applyAlignment="1" applyProtection="1">
      <alignment horizontal="center" vertical="center"/>
      <protection locked="0"/>
    </xf>
    <xf numFmtId="0" fontId="39" fillId="0" borderId="79" xfId="0" applyFont="1" applyBorder="1" applyAlignment="1" applyProtection="1">
      <alignment horizontal="left" vertical="center"/>
      <protection locked="0"/>
    </xf>
    <xf numFmtId="0" fontId="35" fillId="18" borderId="79" xfId="0" applyFont="1" applyFill="1" applyBorder="1" applyAlignment="1">
      <alignment horizontal="left" vertical="center" wrapText="1"/>
    </xf>
    <xf numFmtId="0" fontId="22" fillId="5" borderId="45" xfId="0" applyFont="1" applyFill="1" applyBorder="1" applyAlignment="1">
      <alignment horizontal="center" vertical="center" wrapText="1"/>
    </xf>
    <xf numFmtId="0" fontId="22" fillId="5" borderId="51" xfId="0" applyFont="1" applyFill="1" applyBorder="1" applyAlignment="1">
      <alignment horizontal="center" vertical="center" wrapText="1"/>
    </xf>
    <xf numFmtId="0" fontId="21" fillId="6" borderId="45" xfId="0" applyFont="1" applyFill="1" applyBorder="1" applyAlignment="1">
      <alignment horizontal="center" vertical="center" wrapText="1"/>
    </xf>
    <xf numFmtId="0" fontId="21" fillId="6" borderId="46" xfId="0" applyFont="1" applyFill="1" applyBorder="1" applyAlignment="1">
      <alignment horizontal="center" vertical="center" wrapText="1"/>
    </xf>
    <xf numFmtId="0" fontId="21" fillId="6" borderId="47" xfId="0" applyFont="1" applyFill="1" applyBorder="1" applyAlignment="1">
      <alignment horizontal="center" vertical="center" wrapText="1"/>
    </xf>
    <xf numFmtId="0" fontId="21" fillId="6" borderId="48" xfId="0" applyFont="1" applyFill="1" applyBorder="1" applyAlignment="1">
      <alignment horizontal="center" vertical="center" wrapText="1"/>
    </xf>
    <xf numFmtId="0" fontId="21" fillId="6" borderId="49" xfId="0" applyFont="1" applyFill="1" applyBorder="1" applyAlignment="1">
      <alignment horizontal="center" vertical="center" wrapText="1"/>
    </xf>
    <xf numFmtId="0" fontId="21" fillId="6" borderId="50" xfId="0" applyFont="1" applyFill="1" applyBorder="1" applyAlignment="1">
      <alignment horizontal="center" vertical="center" wrapText="1"/>
    </xf>
    <xf numFmtId="0" fontId="21" fillId="6" borderId="51" xfId="0" applyFont="1" applyFill="1" applyBorder="1" applyAlignment="1">
      <alignment horizontal="center" vertical="center" wrapText="1"/>
    </xf>
    <xf numFmtId="0" fontId="21" fillId="6" borderId="52" xfId="0" applyFont="1" applyFill="1" applyBorder="1" applyAlignment="1">
      <alignment horizontal="center" vertical="center" wrapText="1"/>
    </xf>
    <xf numFmtId="0" fontId="21" fillId="6" borderId="53" xfId="0" applyFont="1" applyFill="1" applyBorder="1" applyAlignment="1">
      <alignment horizontal="center" vertical="center" wrapText="1"/>
    </xf>
    <xf numFmtId="0" fontId="0" fillId="0" borderId="90" xfId="0" applyBorder="1" applyAlignment="1" applyProtection="1">
      <alignment horizontal="center" vertical="center"/>
      <protection locked="0"/>
    </xf>
    <xf numFmtId="0" fontId="0" fillId="0" borderId="89" xfId="0" applyBorder="1" applyAlignment="1" applyProtection="1">
      <alignment horizontal="center" vertical="center"/>
      <protection locked="0"/>
    </xf>
    <xf numFmtId="0" fontId="0" fillId="0" borderId="91" xfId="0"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83" xfId="0" applyBorder="1" applyAlignment="1" applyProtection="1">
      <alignment horizontal="center" vertical="center"/>
      <protection locked="0"/>
    </xf>
    <xf numFmtId="0" fontId="0" fillId="0" borderId="103" xfId="0" applyBorder="1" applyAlignment="1" applyProtection="1">
      <alignment horizontal="center" vertical="center"/>
      <protection locked="0"/>
    </xf>
    <xf numFmtId="0" fontId="0" fillId="0" borderId="93" xfId="0" applyBorder="1" applyAlignment="1" applyProtection="1">
      <alignment horizontal="center" vertical="center"/>
      <protection locked="0"/>
    </xf>
    <xf numFmtId="0" fontId="0" fillId="0" borderId="94" xfId="0" applyBorder="1" applyAlignment="1" applyProtection="1">
      <alignment horizontal="center" vertical="center"/>
      <protection locked="0"/>
    </xf>
    <xf numFmtId="0" fontId="46" fillId="31" borderId="79" xfId="0" applyFont="1" applyFill="1" applyBorder="1" applyAlignment="1" applyProtection="1">
      <alignment horizontal="center" vertical="center"/>
      <protection locked="0"/>
    </xf>
    <xf numFmtId="0" fontId="46" fillId="30" borderId="79" xfId="0" applyFont="1" applyFill="1" applyBorder="1" applyAlignment="1" applyProtection="1">
      <alignment horizontal="center" vertical="center"/>
      <protection locked="0"/>
    </xf>
    <xf numFmtId="0" fontId="0" fillId="0" borderId="86" xfId="0" applyBorder="1" applyAlignment="1" applyProtection="1">
      <alignment horizontal="center" vertical="center"/>
      <protection locked="0"/>
    </xf>
    <xf numFmtId="0" fontId="0" fillId="0" borderId="87" xfId="0" applyBorder="1" applyAlignment="1" applyProtection="1">
      <alignment horizontal="center" vertical="center"/>
      <protection locked="0"/>
    </xf>
    <xf numFmtId="0" fontId="0" fillId="0" borderId="88" xfId="0" applyBorder="1" applyAlignment="1" applyProtection="1">
      <alignment horizontal="center" vertical="center"/>
      <protection locked="0"/>
    </xf>
    <xf numFmtId="0" fontId="22" fillId="6" borderId="45" xfId="0" applyFont="1" applyFill="1" applyBorder="1" applyAlignment="1">
      <alignment horizontal="center" vertical="center" wrapText="1"/>
    </xf>
    <xf numFmtId="0" fontId="22" fillId="6" borderId="51" xfId="0" applyFont="1" applyFill="1" applyBorder="1" applyAlignment="1">
      <alignment horizontal="center" vertical="center" wrapText="1"/>
    </xf>
    <xf numFmtId="0" fontId="11" fillId="3" borderId="1" xfId="0" applyFont="1" applyFill="1" applyBorder="1" applyAlignment="1" applyProtection="1">
      <alignment horizontal="right" vertical="center" wrapText="1"/>
      <protection locked="0"/>
    </xf>
    <xf numFmtId="0" fontId="22" fillId="10" borderId="39" xfId="0" applyFont="1" applyFill="1" applyBorder="1" applyAlignment="1" applyProtection="1">
      <alignment horizontal="center" vertical="center" wrapText="1"/>
      <protection locked="0"/>
    </xf>
    <xf numFmtId="0" fontId="22" fillId="10" borderId="40" xfId="0" applyFont="1" applyFill="1" applyBorder="1" applyAlignment="1" applyProtection="1">
      <alignment horizontal="center" vertical="center" wrapText="1"/>
      <protection locked="0"/>
    </xf>
    <xf numFmtId="0" fontId="1" fillId="10" borderId="41" xfId="0" applyFont="1" applyFill="1"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36" fillId="18" borderId="31" xfId="0" applyFont="1" applyFill="1" applyBorder="1" applyAlignment="1">
      <alignment horizontal="left" vertical="center" wrapText="1"/>
    </xf>
    <xf numFmtId="0" fontId="14" fillId="32" borderId="25" xfId="0" applyFont="1" applyFill="1" applyBorder="1" applyAlignment="1" applyProtection="1">
      <alignment horizontal="center" vertical="center"/>
      <protection locked="0"/>
    </xf>
    <xf numFmtId="0" fontId="47" fillId="0" borderId="61" xfId="0" applyFont="1" applyBorder="1" applyAlignment="1" applyProtection="1">
      <alignment horizontal="center" vertical="center"/>
      <protection locked="0"/>
    </xf>
    <xf numFmtId="0" fontId="47" fillId="0" borderId="62" xfId="0" applyFont="1" applyBorder="1" applyAlignment="1" applyProtection="1">
      <alignment horizontal="center" vertical="center"/>
      <protection locked="0"/>
    </xf>
    <xf numFmtId="0" fontId="47" fillId="0" borderId="32" xfId="0" applyFont="1" applyBorder="1" applyAlignment="1" applyProtection="1">
      <alignment horizontal="center" vertical="center"/>
      <protection locked="0"/>
    </xf>
    <xf numFmtId="0" fontId="14" fillId="0" borderId="61" xfId="0" applyFont="1" applyBorder="1" applyAlignment="1" applyProtection="1">
      <alignment horizontal="center" vertical="center" wrapText="1"/>
      <protection locked="0"/>
    </xf>
    <xf numFmtId="0" fontId="14" fillId="0" borderId="62" xfId="0" applyFont="1" applyBorder="1" applyAlignment="1" applyProtection="1">
      <alignment horizontal="center" vertical="center" wrapText="1"/>
      <protection locked="0"/>
    </xf>
    <xf numFmtId="0" fontId="14" fillId="0" borderId="32" xfId="0" applyFont="1" applyBorder="1" applyAlignment="1" applyProtection="1">
      <alignment horizontal="center" vertical="center" wrapText="1"/>
      <protection locked="0"/>
    </xf>
    <xf numFmtId="0" fontId="22" fillId="10" borderId="23" xfId="0" applyFont="1" applyFill="1" applyBorder="1" applyAlignment="1" applyProtection="1">
      <alignment horizontal="center" vertical="center"/>
      <protection locked="0"/>
    </xf>
    <xf numFmtId="0" fontId="22" fillId="10" borderId="24" xfId="0" applyFont="1" applyFill="1" applyBorder="1" applyAlignment="1" applyProtection="1">
      <alignment horizontal="center" vertical="center"/>
      <protection locked="0"/>
    </xf>
    <xf numFmtId="0" fontId="36" fillId="18" borderId="28" xfId="0" applyFont="1" applyFill="1" applyBorder="1" applyAlignment="1">
      <alignment horizontal="left" vertical="center" wrapText="1"/>
    </xf>
    <xf numFmtId="0" fontId="36" fillId="18" borderId="35" xfId="0" applyFont="1" applyFill="1" applyBorder="1" applyAlignment="1">
      <alignment horizontal="left" vertical="center" wrapText="1"/>
    </xf>
    <xf numFmtId="0" fontId="36" fillId="18" borderId="29" xfId="0" applyFont="1" applyFill="1" applyBorder="1" applyAlignment="1">
      <alignment horizontal="left" vertical="center" wrapText="1"/>
    </xf>
    <xf numFmtId="0" fontId="36" fillId="18" borderId="33" xfId="0" applyFont="1" applyFill="1" applyBorder="1" applyAlignment="1">
      <alignment horizontal="left" vertical="center" wrapText="1"/>
    </xf>
    <xf numFmtId="0" fontId="36" fillId="18" borderId="0" xfId="0" applyFont="1" applyFill="1" applyAlignment="1">
      <alignment horizontal="left" vertical="center" wrapText="1"/>
    </xf>
    <xf numFmtId="0" fontId="36" fillId="18" borderId="34" xfId="0" applyFont="1" applyFill="1" applyBorder="1" applyAlignment="1">
      <alignment horizontal="left" vertical="center" wrapText="1"/>
    </xf>
    <xf numFmtId="0" fontId="36" fillId="18" borderId="30" xfId="0" applyFont="1" applyFill="1" applyBorder="1" applyAlignment="1">
      <alignment horizontal="left" vertical="center" wrapText="1"/>
    </xf>
    <xf numFmtId="0" fontId="36" fillId="18" borderId="5" xfId="0" applyFont="1" applyFill="1" applyBorder="1" applyAlignment="1">
      <alignment horizontal="left" vertical="center" wrapText="1"/>
    </xf>
    <xf numFmtId="0" fontId="36" fillId="18" borderId="2" xfId="0" applyFont="1" applyFill="1" applyBorder="1" applyAlignment="1">
      <alignment horizontal="left" vertical="center" wrapText="1"/>
    </xf>
    <xf numFmtId="0" fontId="35" fillId="0" borderId="28" xfId="0" applyFont="1" applyBorder="1" applyAlignment="1" applyProtection="1">
      <alignment horizontal="center" vertical="center"/>
      <protection locked="0"/>
    </xf>
    <xf numFmtId="0" fontId="35" fillId="0" borderId="35" xfId="0" applyFont="1" applyBorder="1" applyAlignment="1" applyProtection="1">
      <alignment horizontal="center" vertical="center"/>
      <protection locked="0"/>
    </xf>
    <xf numFmtId="0" fontId="35" fillId="0" borderId="29" xfId="0" applyFont="1" applyBorder="1" applyAlignment="1" applyProtection="1">
      <alignment horizontal="center" vertical="center"/>
      <protection locked="0"/>
    </xf>
    <xf numFmtId="0" fontId="35" fillId="0" borderId="33"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0" borderId="34" xfId="0" applyFont="1" applyBorder="1" applyAlignment="1" applyProtection="1">
      <alignment horizontal="center" vertical="center"/>
      <protection locked="0"/>
    </xf>
    <xf numFmtId="0" fontId="35" fillId="0" borderId="30" xfId="0" applyFont="1" applyBorder="1" applyAlignment="1" applyProtection="1">
      <alignment horizontal="center" vertical="center"/>
      <protection locked="0"/>
    </xf>
    <xf numFmtId="0" fontId="35" fillId="0" borderId="5" xfId="0" applyFont="1" applyBorder="1" applyAlignment="1" applyProtection="1">
      <alignment horizontal="center" vertical="center"/>
      <protection locked="0"/>
    </xf>
    <xf numFmtId="0" fontId="35" fillId="0" borderId="2"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11" fillId="3" borderId="1" xfId="0" applyFont="1" applyFill="1" applyBorder="1" applyAlignment="1" applyProtection="1">
      <alignment horizontal="left" vertical="center" wrapText="1"/>
      <protection locked="0"/>
    </xf>
    <xf numFmtId="0" fontId="14" fillId="0" borderId="35" xfId="0" applyFont="1" applyBorder="1" applyAlignment="1" applyProtection="1">
      <alignment horizontal="center" vertical="center" wrapText="1"/>
      <protection locked="0"/>
    </xf>
    <xf numFmtId="0" fontId="14" fillId="0" borderId="31" xfId="0" applyFont="1" applyBorder="1" applyAlignment="1" applyProtection="1">
      <alignment horizontal="center" vertical="center" wrapText="1"/>
      <protection locked="0"/>
    </xf>
    <xf numFmtId="0" fontId="21" fillId="6" borderId="44" xfId="0" applyFont="1" applyFill="1" applyBorder="1" applyAlignment="1">
      <alignment horizontal="center" vertical="center" wrapText="1"/>
    </xf>
    <xf numFmtId="0" fontId="0" fillId="0" borderId="80" xfId="0" applyBorder="1" applyAlignment="1" applyProtection="1">
      <alignment horizontal="center" vertical="center"/>
      <protection locked="0"/>
    </xf>
    <xf numFmtId="0" fontId="0" fillId="0" borderId="84" xfId="0" applyBorder="1" applyAlignment="1" applyProtection="1">
      <alignment horizontal="center" vertical="center"/>
      <protection locked="0"/>
    </xf>
    <xf numFmtId="0" fontId="0" fillId="0" borderId="119" xfId="0" applyBorder="1" applyAlignment="1" applyProtection="1">
      <alignment horizontal="center" vertical="center"/>
      <protection locked="0"/>
    </xf>
    <xf numFmtId="0" fontId="36" fillId="18" borderId="81" xfId="0" applyFont="1" applyFill="1" applyBorder="1" applyAlignment="1">
      <alignment horizontal="left" vertical="center" wrapText="1"/>
    </xf>
    <xf numFmtId="0" fontId="36" fillId="18" borderId="60" xfId="0" applyFont="1" applyFill="1" applyBorder="1" applyAlignment="1">
      <alignment horizontal="left" vertical="center" wrapText="1"/>
    </xf>
    <xf numFmtId="0" fontId="0" fillId="0" borderId="81" xfId="0" applyBorder="1" applyAlignment="1" applyProtection="1">
      <alignment horizontal="center" vertical="center"/>
      <protection locked="0"/>
    </xf>
    <xf numFmtId="0" fontId="0" fillId="0" borderId="60" xfId="0" applyBorder="1" applyAlignment="1" applyProtection="1">
      <alignment horizontal="center" vertical="center"/>
      <protection locked="0"/>
    </xf>
    <xf numFmtId="0" fontId="11" fillId="3" borderId="85" xfId="0" applyFont="1" applyFill="1" applyBorder="1" applyAlignment="1" applyProtection="1">
      <alignment horizontal="left" vertical="center" wrapText="1"/>
      <protection locked="0"/>
    </xf>
    <xf numFmtId="0" fontId="41" fillId="0" borderId="79" xfId="0" applyFont="1" applyBorder="1" applyAlignment="1" applyProtection="1">
      <alignment horizontal="center" vertical="center"/>
      <protection locked="0"/>
    </xf>
    <xf numFmtId="0" fontId="41" fillId="19" borderId="85" xfId="0" applyFont="1" applyFill="1" applyBorder="1" applyAlignment="1" applyProtection="1">
      <alignment horizontal="center" vertical="center"/>
      <protection locked="0"/>
    </xf>
    <xf numFmtId="0" fontId="41" fillId="19" borderId="1" xfId="0" applyFont="1" applyFill="1" applyBorder="1" applyAlignment="1" applyProtection="1">
      <alignment horizontal="center" vertical="center"/>
      <protection locked="0"/>
    </xf>
    <xf numFmtId="0" fontId="0" fillId="0" borderId="105"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41" fillId="0" borderId="36" xfId="0" applyFont="1" applyBorder="1" applyAlignment="1" applyProtection="1">
      <alignment horizontal="center" vertical="center"/>
      <protection locked="0"/>
    </xf>
    <xf numFmtId="0" fontId="41" fillId="0" borderId="31" xfId="0" applyFont="1"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0" fillId="0" borderId="103" xfId="0" applyBorder="1" applyAlignment="1" applyProtection="1">
      <alignment horizontal="center" vertical="center" wrapText="1"/>
      <protection locked="0"/>
    </xf>
    <xf numFmtId="0" fontId="0" fillId="0" borderId="93" xfId="0" applyBorder="1" applyAlignment="1" applyProtection="1">
      <alignment horizontal="center" vertical="center" wrapText="1"/>
      <protection locked="0"/>
    </xf>
    <xf numFmtId="0" fontId="0" fillId="0" borderId="94" xfId="0" applyBorder="1" applyAlignment="1" applyProtection="1">
      <alignment horizontal="center" vertical="center" wrapText="1"/>
      <protection locked="0"/>
    </xf>
    <xf numFmtId="0" fontId="39" fillId="0" borderId="79" xfId="0" applyFont="1" applyBorder="1" applyAlignment="1" applyProtection="1">
      <alignment horizontal="center" vertical="center"/>
      <protection locked="0"/>
    </xf>
    <xf numFmtId="0" fontId="11" fillId="3" borderId="79" xfId="0" applyFont="1" applyFill="1" applyBorder="1" applyAlignment="1" applyProtection="1">
      <alignment horizontal="left" vertical="center" wrapText="1"/>
      <protection locked="0"/>
    </xf>
    <xf numFmtId="0" fontId="11" fillId="3" borderId="114" xfId="0" applyFont="1" applyFill="1" applyBorder="1" applyAlignment="1" applyProtection="1">
      <alignment horizontal="left" vertical="center" wrapText="1"/>
      <protection locked="0"/>
    </xf>
    <xf numFmtId="0" fontId="14" fillId="0" borderId="79"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39" fillId="0" borderId="1" xfId="0" applyFont="1" applyBorder="1" applyAlignment="1" applyProtection="1">
      <alignment horizontal="center" vertical="center"/>
      <protection locked="0"/>
    </xf>
    <xf numFmtId="0" fontId="35" fillId="18" borderId="31" xfId="0" applyFont="1" applyFill="1" applyBorder="1" applyAlignment="1">
      <alignment horizontal="left" vertical="center" wrapText="1"/>
    </xf>
    <xf numFmtId="0" fontId="0" fillId="0" borderId="3" xfId="0" applyBorder="1" applyAlignment="1" applyProtection="1">
      <alignment horizontal="center" vertical="center"/>
      <protection locked="0"/>
    </xf>
    <xf numFmtId="0" fontId="6" fillId="4" borderId="9" xfId="0" applyFont="1" applyFill="1" applyBorder="1" applyAlignment="1" applyProtection="1">
      <alignment horizontal="center" vertical="center" wrapText="1"/>
      <protection locked="0"/>
    </xf>
    <xf numFmtId="0" fontId="6" fillId="4" borderId="16" xfId="0" applyFont="1" applyFill="1" applyBorder="1" applyAlignment="1" applyProtection="1">
      <alignment horizontal="center" vertical="center" wrapText="1"/>
      <protection locked="0"/>
    </xf>
    <xf numFmtId="0" fontId="6" fillId="4" borderId="7" xfId="0" applyFont="1" applyFill="1" applyBorder="1" applyAlignment="1" applyProtection="1">
      <alignment horizontal="center" vertical="center" wrapText="1"/>
      <protection locked="0"/>
    </xf>
    <xf numFmtId="0" fontId="15" fillId="4" borderId="6"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15" fillId="3" borderId="11" xfId="0" applyFont="1" applyFill="1" applyBorder="1" applyAlignment="1">
      <alignment horizontal="left" vertical="center" wrapText="1"/>
    </xf>
    <xf numFmtId="0" fontId="0" fillId="0" borderId="61"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0" fillId="0" borderId="11"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11" fillId="4" borderId="12"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11" fillId="4" borderId="6" xfId="0" applyFont="1" applyFill="1" applyBorder="1" applyAlignment="1" applyProtection="1">
      <alignment horizontal="center" vertical="center"/>
      <protection locked="0"/>
    </xf>
    <xf numFmtId="0" fontId="0" fillId="0" borderId="9"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41" fillId="0" borderId="0" xfId="0" applyFont="1" applyAlignment="1" applyProtection="1">
      <alignment horizontal="center" vertical="center" wrapText="1"/>
      <protection locked="0"/>
    </xf>
    <xf numFmtId="0" fontId="36" fillId="18" borderId="1" xfId="0" applyFont="1" applyFill="1" applyBorder="1" applyAlignment="1">
      <alignment horizontal="left" vertical="center" wrapText="1"/>
    </xf>
    <xf numFmtId="0" fontId="35" fillId="18" borderId="1" xfId="0" applyFont="1" applyFill="1" applyBorder="1" applyAlignment="1">
      <alignment horizontal="left" vertical="center" wrapText="1"/>
    </xf>
    <xf numFmtId="0" fontId="0" fillId="0" borderId="1" xfId="0" applyBorder="1" applyAlignment="1" applyProtection="1">
      <alignment horizontal="center" vertical="center" wrapText="1"/>
      <protection locked="0"/>
    </xf>
    <xf numFmtId="0" fontId="33" fillId="18" borderId="1" xfId="0" applyFont="1" applyFill="1" applyBorder="1" applyAlignment="1">
      <alignment horizontal="left" vertical="center" wrapText="1"/>
    </xf>
    <xf numFmtId="0" fontId="32" fillId="18" borderId="1" xfId="0" applyFont="1" applyFill="1" applyBorder="1" applyAlignment="1">
      <alignment horizontal="left" vertical="center" wrapText="1"/>
    </xf>
    <xf numFmtId="0" fontId="6" fillId="4" borderId="9" xfId="0" applyFont="1" applyFill="1" applyBorder="1" applyAlignment="1" applyProtection="1">
      <alignment horizontal="center" vertical="center" wrapText="1"/>
      <protection hidden="1"/>
    </xf>
    <xf numFmtId="0" fontId="6" fillId="4" borderId="16" xfId="0" applyFont="1" applyFill="1" applyBorder="1" applyAlignment="1" applyProtection="1">
      <alignment horizontal="center" vertical="center" wrapText="1"/>
      <protection hidden="1"/>
    </xf>
    <xf numFmtId="0" fontId="6" fillId="4" borderId="7" xfId="0" applyFont="1" applyFill="1" applyBorder="1" applyAlignment="1" applyProtection="1">
      <alignment horizontal="center" vertical="center" wrapText="1"/>
      <protection hidden="1"/>
    </xf>
    <xf numFmtId="0" fontId="39" fillId="0" borderId="1" xfId="0" applyFont="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49" fillId="30" borderId="31" xfId="0" applyFont="1" applyFill="1" applyBorder="1" applyAlignment="1">
      <alignment horizontal="left" vertical="center" wrapText="1"/>
    </xf>
    <xf numFmtId="0" fontId="49" fillId="30" borderId="31" xfId="0" applyFont="1" applyFill="1" applyBorder="1" applyAlignment="1">
      <alignment horizontal="left" vertical="center"/>
    </xf>
    <xf numFmtId="0" fontId="0" fillId="0" borderId="0" xfId="0" applyAlignment="1" applyProtection="1">
      <alignment horizontal="center"/>
      <protection locked="0"/>
    </xf>
    <xf numFmtId="0" fontId="33" fillId="18" borderId="31" xfId="0" applyFont="1" applyFill="1" applyBorder="1" applyAlignment="1">
      <alignment horizontal="left" vertical="center" wrapText="1"/>
    </xf>
    <xf numFmtId="0" fontId="32" fillId="18" borderId="31" xfId="0" applyFont="1" applyFill="1" applyBorder="1" applyAlignment="1">
      <alignment horizontal="center" vertical="center" wrapText="1"/>
    </xf>
    <xf numFmtId="0" fontId="23" fillId="0" borderId="5" xfId="0" applyFont="1" applyBorder="1" applyAlignment="1" applyProtection="1">
      <alignment horizontal="left" vertical="center" wrapText="1"/>
      <protection locked="0"/>
    </xf>
    <xf numFmtId="0" fontId="8" fillId="0" borderId="0" xfId="0" applyFont="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33" xfId="0"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30"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35" fillId="18" borderId="14" xfId="0" applyFont="1" applyFill="1" applyBorder="1" applyAlignment="1">
      <alignment horizontal="left" vertical="center" wrapText="1"/>
    </xf>
    <xf numFmtId="0" fontId="35" fillId="18" borderId="15" xfId="0" applyFont="1" applyFill="1" applyBorder="1" applyAlignment="1">
      <alignment horizontal="left" vertical="center" wrapText="1"/>
    </xf>
    <xf numFmtId="0" fontId="35" fillId="18" borderId="3" xfId="0" applyFont="1" applyFill="1" applyBorder="1" applyAlignment="1">
      <alignment horizontal="left" vertical="center" wrapText="1"/>
    </xf>
    <xf numFmtId="0" fontId="36" fillId="18" borderId="14" xfId="0" applyFont="1" applyFill="1" applyBorder="1" applyAlignment="1">
      <alignment horizontal="left" vertical="center" wrapText="1"/>
    </xf>
    <xf numFmtId="0" fontId="36" fillId="18" borderId="15" xfId="0" applyFont="1" applyFill="1" applyBorder="1" applyAlignment="1">
      <alignment horizontal="left" vertical="center" wrapText="1"/>
    </xf>
    <xf numFmtId="0" fontId="36" fillId="18" borderId="3" xfId="0" applyFont="1" applyFill="1" applyBorder="1" applyAlignment="1">
      <alignment horizontal="left" vertical="center" wrapText="1"/>
    </xf>
    <xf numFmtId="0" fontId="36" fillId="18" borderId="1" xfId="0" applyFont="1" applyFill="1" applyBorder="1" applyAlignment="1">
      <alignment vertical="center" wrapText="1"/>
    </xf>
    <xf numFmtId="0" fontId="35" fillId="18" borderId="1" xfId="0" applyFont="1" applyFill="1" applyBorder="1" applyAlignment="1">
      <alignment vertical="center" wrapText="1"/>
    </xf>
    <xf numFmtId="0" fontId="0" fillId="0" borderId="4" xfId="0" applyBorder="1" applyAlignment="1">
      <alignment horizontal="left" vertical="center" wrapText="1"/>
    </xf>
    <xf numFmtId="0" fontId="0" fillId="0" borderId="26" xfId="0" applyBorder="1" applyAlignment="1">
      <alignment horizontal="left" vertical="center" wrapText="1"/>
    </xf>
    <xf numFmtId="0" fontId="0" fillId="0" borderId="25" xfId="0" applyBorder="1" applyAlignment="1">
      <alignment horizontal="left" vertical="center" wrapText="1"/>
    </xf>
    <xf numFmtId="0" fontId="0" fillId="0" borderId="4" xfId="0" applyBorder="1" applyAlignment="1">
      <alignment horizontal="center" vertical="center" wrapText="1"/>
    </xf>
    <xf numFmtId="0" fontId="0" fillId="0" borderId="26" xfId="0" applyBorder="1" applyAlignment="1">
      <alignment horizontal="center" vertical="center" wrapText="1"/>
    </xf>
    <xf numFmtId="0" fontId="0" fillId="0" borderId="25" xfId="0" applyBorder="1" applyAlignment="1">
      <alignment horizontal="center" vertical="center" wrapText="1"/>
    </xf>
    <xf numFmtId="0" fontId="1" fillId="13" borderId="1" xfId="0" applyFont="1" applyFill="1" applyBorder="1" applyAlignment="1">
      <alignment horizontal="left"/>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17" fillId="0" borderId="1" xfId="0" applyFont="1" applyBorder="1" applyAlignment="1">
      <alignment horizontal="center" wrapText="1"/>
    </xf>
    <xf numFmtId="0" fontId="0" fillId="13" borderId="1" xfId="0" applyFill="1" applyBorder="1" applyAlignment="1">
      <alignment horizontal="left"/>
    </xf>
    <xf numFmtId="0" fontId="1" fillId="0" borderId="75" xfId="0" applyFont="1" applyBorder="1" applyAlignment="1">
      <alignment horizontal="center"/>
    </xf>
    <xf numFmtId="0" fontId="1" fillId="0" borderId="76" xfId="0" applyFont="1" applyBorder="1" applyAlignment="1">
      <alignment horizontal="center"/>
    </xf>
    <xf numFmtId="0" fontId="1" fillId="0" borderId="77" xfId="0" applyFont="1" applyBorder="1" applyAlignment="1">
      <alignment horizontal="center"/>
    </xf>
    <xf numFmtId="0" fontId="58" fillId="2" borderId="79" xfId="0" applyFont="1" applyFill="1" applyBorder="1" applyAlignment="1" applyProtection="1">
      <alignment horizontal="center" vertical="center" wrapText="1"/>
      <protection locked="0"/>
    </xf>
    <xf numFmtId="0" fontId="31" fillId="18" borderId="79" xfId="0" applyFont="1" applyFill="1" applyBorder="1" applyAlignment="1">
      <alignment horizontal="left" vertical="center" wrapText="1"/>
    </xf>
    <xf numFmtId="0" fontId="0" fillId="0" borderId="79" xfId="0" applyBorder="1" applyAlignment="1" applyProtection="1">
      <alignment horizontal="center" vertical="center" wrapText="1"/>
      <protection locked="0"/>
    </xf>
    <xf numFmtId="0" fontId="0" fillId="0" borderId="0" xfId="0" applyAlignment="1">
      <alignment horizontal="center"/>
    </xf>
  </cellXfs>
  <cellStyles count="7">
    <cellStyle name="Estilo 1" xfId="5"/>
    <cellStyle name="Hipervínculo" xfId="2" builtinId="8"/>
    <cellStyle name="Hipervínculo visitado" xfId="4" builtinId="9" customBuiltin="1"/>
    <cellStyle name="Hyperlink" xfId="6"/>
    <cellStyle name="Normal" xfId="0" builtinId="0"/>
    <cellStyle name="Porcentaje" xfId="1" builtinId="5"/>
    <cellStyle name="Texto explicativo" xfId="3" builtinId="53"/>
  </cellStyles>
  <dxfs count="2094">
    <dxf>
      <alignmen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8"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solid">
          <fgColor indexed="64"/>
          <bgColor theme="7"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none">
          <fgColor indexed="64"/>
          <bgColor indexed="65"/>
        </patternFill>
      </fill>
      <alignment horizontal="left" vertical="center" textRotation="0" wrapText="1" indent="8"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none">
          <fgColor indexed="64"/>
          <bgColor indexed="65"/>
        </patternFill>
      </fill>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none">
          <fgColor indexed="64"/>
          <bgColor indexed="65"/>
        </patternFill>
      </fill>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none">
          <fgColor indexed="64"/>
          <bgColor indexed="65"/>
        </patternFill>
      </fill>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none">
          <fgColor indexed="64"/>
          <bgColor indexed="65"/>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none">
          <fgColor indexed="64"/>
          <bgColor indexed="65"/>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none">
          <fgColor indexed="64"/>
          <bgColor indexed="65"/>
        </patternFill>
      </fill>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solid">
          <fgColor indexed="64"/>
          <bgColor theme="7"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relative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font>
        <b/>
        <i val="0"/>
        <color auto="1"/>
      </font>
      <fill>
        <patternFill>
          <bgColor rgb="FF92D050"/>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font>
        <b/>
        <i val="0"/>
        <color auto="1"/>
      </font>
      <fill>
        <patternFill>
          <bgColor rgb="FF92D050"/>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auto="1"/>
      </font>
      <fill>
        <patternFill>
          <bgColor rgb="FF92D050"/>
        </patternFill>
      </fill>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bottom" textRotation="0" wrapText="1"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auto="1"/>
      </font>
      <fill>
        <patternFill>
          <bgColor rgb="FF92D050"/>
        </patternFill>
      </fill>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bottom" textRotation="0" wrapText="1"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solid">
          <fgColor indexed="64"/>
          <bgColor theme="5"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solid">
          <fgColor indexed="64"/>
          <bgColor theme="7"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textRotation="0" wrapText="1"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solid">
          <fgColor indexed="64"/>
          <bgColor theme="7"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solid">
          <fgColor indexed="64"/>
          <bgColor theme="7"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auto="1"/>
      </font>
      <fill>
        <patternFill>
          <bgColor rgb="FF92D050"/>
        </patternFill>
      </fill>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solid">
          <fgColor indexed="64"/>
          <bgColor theme="7"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vertical/>
        <horizontal/>
      </border>
      <protection locked="0" hidden="0"/>
    </dxf>
    <dxf>
      <fill>
        <patternFill patternType="solid">
          <fgColor indexed="64"/>
          <bgColor theme="7"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solid">
          <fgColor indexed="64"/>
          <bgColor theme="7"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auto="1"/>
      </font>
      <fill>
        <patternFill>
          <bgColor rgb="FF92D050"/>
        </patternFill>
      </fill>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4"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7" tint="0.7999816888943144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6"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solid">
          <fgColor indexed="64"/>
          <bgColor theme="7"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border diagonalUp="0" diagonalDown="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fill>
        <patternFill patternType="solid">
          <fgColor indexed="64"/>
          <bgColor rgb="FFFFFFFF"/>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solid">
          <fgColor indexed="64"/>
          <bgColor rgb="FFFFFFFF"/>
        </patternFill>
      </fill>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thick">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thick">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thick">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thick">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thick">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thick">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outline="0">
        <bottom style="dotted">
          <color rgb="FFC00000"/>
        </bottom>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ill>
        <patternFill>
          <bgColor theme="1" tint="0.14996795556505021"/>
        </patternFill>
      </fill>
    </dxf>
    <dxf>
      <fill>
        <patternFill>
          <bgColor theme="1" tint="0.14996795556505021"/>
        </patternFill>
      </fill>
    </dxf>
    <dxf>
      <fill>
        <patternFill>
          <bgColor rgb="FFFFCCCC"/>
        </patternFill>
      </fill>
    </dxf>
    <dxf>
      <fill>
        <patternFill>
          <bgColor rgb="FFFFFF00"/>
        </patternFill>
      </fill>
    </dxf>
    <dxf>
      <fill>
        <patternFill>
          <bgColor theme="0" tint="-0.24994659260841701"/>
        </patternFill>
      </fill>
    </dxf>
    <dxf>
      <fill>
        <patternFill>
          <bgColor rgb="FF92D050"/>
        </patternFill>
      </fill>
    </dxf>
    <dxf>
      <fill>
        <patternFill>
          <bgColor rgb="FFFFCCCC"/>
        </patternFill>
      </fill>
    </dxf>
    <dxf>
      <fill>
        <patternFill>
          <bgColor rgb="FFFFFF00"/>
        </patternFill>
      </fill>
    </dxf>
    <dxf>
      <fill>
        <patternFill>
          <bgColor theme="0" tint="-0.24994659260841701"/>
        </patternFill>
      </fill>
    </dxf>
    <dxf>
      <fill>
        <patternFill>
          <bgColor rgb="FF92D050"/>
        </patternFill>
      </fill>
    </dxf>
    <dxf>
      <fill>
        <patternFill>
          <bgColor rgb="FFFFCCCC"/>
        </patternFill>
      </fill>
    </dxf>
    <dxf>
      <fill>
        <patternFill>
          <bgColor rgb="FFFFFF00"/>
        </patternFill>
      </fill>
    </dxf>
    <dxf>
      <fill>
        <patternFill>
          <bgColor theme="0" tint="-0.24994659260841701"/>
        </patternFill>
      </fill>
    </dxf>
    <dxf>
      <fill>
        <patternFill>
          <bgColor rgb="FF92D050"/>
        </patternFill>
      </fill>
    </dxf>
    <dxf>
      <fill>
        <patternFill>
          <bgColor rgb="FFFFCCCC"/>
        </patternFill>
      </fill>
    </dxf>
    <dxf>
      <fill>
        <patternFill>
          <bgColor rgb="FFFFFF00"/>
        </patternFill>
      </fill>
    </dxf>
    <dxf>
      <fill>
        <patternFill>
          <bgColor theme="0" tint="-0.24994659260841701"/>
        </patternFill>
      </fill>
    </dxf>
    <dxf>
      <fill>
        <patternFill>
          <bgColor rgb="FF92D050"/>
        </patternFill>
      </fill>
    </dxf>
    <dxf>
      <fill>
        <patternFill>
          <bgColor rgb="FFFFCCCC"/>
        </patternFill>
      </fill>
    </dxf>
    <dxf>
      <fill>
        <patternFill>
          <bgColor rgb="FFFFFF00"/>
        </patternFill>
      </fill>
    </dxf>
    <dxf>
      <fill>
        <patternFill>
          <bgColor theme="0" tint="-0.24994659260841701"/>
        </patternFill>
      </fill>
    </dxf>
    <dxf>
      <fill>
        <patternFill>
          <bgColor rgb="FF92D050"/>
        </patternFill>
      </fill>
    </dxf>
    <dxf>
      <fill>
        <patternFill>
          <bgColor rgb="FFFFCCCC"/>
        </patternFill>
      </fill>
    </dxf>
    <dxf>
      <fill>
        <patternFill>
          <bgColor rgb="FFFFFF00"/>
        </patternFill>
      </fill>
    </dxf>
    <dxf>
      <fill>
        <patternFill>
          <bgColor theme="0" tint="-0.24994659260841701"/>
        </patternFill>
      </fill>
    </dxf>
    <dxf>
      <fill>
        <patternFill>
          <bgColor rgb="FF92D050"/>
        </patternFill>
      </fill>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left" vertical="center" textRotation="0" wrapText="1" indent="6"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fill>
        <patternFill patternType="solid">
          <fgColor indexed="64"/>
          <bgColor theme="7" tint="0.79998168889431442"/>
        </patternFill>
      </fill>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auto="1"/>
      </font>
      <fill>
        <patternFill>
          <bgColor rgb="FF92D050"/>
        </patternFill>
      </fill>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fill>
        <patternFill>
          <bgColor theme="1" tint="0.14996795556505021"/>
        </patternFill>
      </fill>
    </dxf>
    <dxf>
      <fill>
        <patternFill>
          <bgColor theme="1" tint="0.14996795556505021"/>
        </patternFill>
      </fill>
    </dxf>
    <dxf>
      <fill>
        <patternFill>
          <bgColor rgb="FFFFCCCC"/>
        </patternFill>
      </fill>
    </dxf>
    <dxf>
      <fill>
        <patternFill>
          <bgColor rgb="FFFFFF00"/>
        </patternFill>
      </fill>
    </dxf>
    <dxf>
      <fill>
        <patternFill>
          <bgColor theme="0" tint="-0.24994659260841701"/>
        </patternFill>
      </fill>
    </dxf>
    <dxf>
      <fill>
        <patternFill>
          <bgColor rgb="FF92D050"/>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thick">
          <color rgb="FFC00000"/>
        </bottom>
        <vertical/>
        <horizontal/>
      </border>
      <protection locked="0" hidden="0"/>
    </dxf>
    <dxf>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b/>
        <i val="0"/>
        <color theme="9"/>
      </font>
      <fill>
        <patternFill>
          <bgColor theme="9" tint="0.59996337778862885"/>
        </patternFill>
      </fill>
    </dxf>
    <dxf>
      <alignment horizontal="left" vertical="center" textRotation="0" wrapText="1" indent="0" justifyLastLine="0" shrinkToFit="0" readingOrder="0"/>
      <border diagonalUp="0" diagonalDown="0" outline="0">
        <left style="dotted">
          <color rgb="FFC00000"/>
        </left>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style="dotted">
          <color rgb="FFC00000"/>
        </horizontal>
      </border>
      <protection locked="0" hidden="0"/>
    </dxf>
    <dxf>
      <alignment horizontal="left" vertical="center" textRotation="0" wrapText="1" indent="6"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left" vertical="center" textRotation="0" wrapText="1" indent="6"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center" vertical="center" textRotation="0" wrapText="0"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alignment horizontal="general" vertical="center" textRotation="0" wrapText="1" indent="0" justifyLastLine="0" shrinkToFit="0" readingOrder="0"/>
      <border diagonalUp="0" diagonalDown="0">
        <left style="dotted">
          <color rgb="FFC00000"/>
        </left>
        <right style="dotted">
          <color rgb="FFC00000"/>
        </right>
        <top style="dotted">
          <color rgb="FFC00000"/>
        </top>
        <bottom style="dotted">
          <color rgb="FFC00000"/>
        </bottom>
        <vertical/>
        <horizontal/>
      </border>
      <protection locked="0" hidden="0"/>
    </dxf>
    <dxf>
      <fill>
        <patternFill patternType="solid">
          <fgColor indexed="64"/>
          <bgColor theme="8" tint="0.79998168889431442"/>
        </patternFill>
      </fill>
      <alignment horizontal="general" vertical="center" textRotation="0" wrapText="0" indent="0" justifyLastLine="0" shrinkToFit="0" readingOrder="0"/>
      <border diagonalUp="0" diagonalDown="0">
        <left/>
        <right style="dotted">
          <color rgb="FFC00000"/>
        </right>
        <top style="dotted">
          <color rgb="FFC00000"/>
        </top>
        <bottom style="dotted">
          <color rgb="FFC00000"/>
        </bottom>
        <vertical/>
        <horizontal/>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0" indent="0" justifyLastLine="0" shrinkToFit="0" readingOrder="0"/>
      <border diagonalUp="0" diagonalDown="0" outline="0">
        <left style="dotted">
          <color rgb="FFC00000"/>
        </left>
        <right style="dotted">
          <color rgb="FFC00000"/>
        </right>
        <top/>
        <bottom/>
      </border>
      <protection locked="0" hidden="0"/>
    </dxf>
    <dxf>
      <font>
        <b/>
        <i val="0"/>
        <color auto="1"/>
      </font>
      <fill>
        <patternFill>
          <bgColor theme="9" tint="0.79998168889431442"/>
        </patternFill>
      </fill>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border>
      <protection locked="0" hidden="0"/>
    </dxf>
    <dxf>
      <font>
        <strike val="0"/>
        <outline val="0"/>
        <shadow val="0"/>
        <u val="none"/>
        <vertAlign val="baseline"/>
        <sz val="14"/>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border>
      <protection locked="0" hidden="0"/>
    </dxf>
    <dxf>
      <font>
        <strike val="0"/>
        <outline val="0"/>
        <shadow val="0"/>
        <u val="none"/>
        <vertAlign val="baseline"/>
        <sz val="14"/>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border>
      <protection locked="0" hidden="0"/>
    </dxf>
    <dxf>
      <font>
        <strike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outline="0">
        <left style="dotted">
          <color rgb="FFC00000"/>
        </left>
        <right style="dotted">
          <color rgb="FFC00000"/>
        </right>
        <top style="dotted">
          <color rgb="FFC00000"/>
        </top>
        <bottom/>
      </border>
      <protection locked="0"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fill>
        <patternFill patternType="solid">
          <fgColor indexed="64"/>
          <bgColor theme="0"/>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fill>
        <patternFill patternType="solid">
          <fgColor indexed="64"/>
          <bgColor theme="0"/>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protection locked="0" hidden="0"/>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border>
      <protection locked="0" hidden="0"/>
    </dxf>
    <dxf>
      <font>
        <strike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medium">
          <color rgb="FFFF0000"/>
        </bottom>
        <vertical/>
        <horizontal/>
      </border>
      <protection locked="0" hidden="0"/>
    </dxf>
    <dxf>
      <font>
        <b/>
        <i val="0"/>
        <strike val="0"/>
        <condense val="0"/>
        <extend val="0"/>
        <outline val="0"/>
        <shadow val="0"/>
        <u val="none"/>
        <vertAlign val="baseline"/>
        <sz val="14"/>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border>
      <protection locked="0" hidden="0"/>
    </dxf>
    <dxf>
      <font>
        <strike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dotted">
          <color rgb="FFC00000"/>
        </left>
        <right style="dotted">
          <color rgb="FFC00000"/>
        </right>
        <top style="dotted">
          <color rgb="FFC00000"/>
        </top>
        <bottom style="medium">
          <color rgb="FFFF0000"/>
        </bottom>
        <vertical/>
        <horizontal/>
      </border>
      <protection locked="0" hidden="0"/>
    </dxf>
    <dxf>
      <font>
        <b/>
        <i val="0"/>
        <strike val="0"/>
        <condense val="0"/>
        <extend val="0"/>
        <outline val="0"/>
        <shadow val="0"/>
        <u val="none"/>
        <vertAlign val="baseline"/>
        <sz val="14"/>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border>
      <protection locked="0" hidden="0"/>
    </dxf>
    <dxf>
      <font>
        <strike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outline="0">
        <left style="dotted">
          <color rgb="FFC00000"/>
        </left>
        <right style="dotted">
          <color rgb="FFC00000"/>
        </right>
        <top style="dotted">
          <color rgb="FFC00000"/>
        </top>
        <bottom/>
      </border>
      <protection locked="0"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fill>
        <patternFill patternType="solid">
          <fgColor indexed="64"/>
          <bgColor theme="0"/>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border>
      <protection locked="0" hidden="0"/>
    </dxf>
    <dxf>
      <fill>
        <patternFill patternType="solid">
          <fgColor indexed="64"/>
          <bgColor theme="0"/>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dotted">
          <color rgb="FFC00000"/>
        </top>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alignment horizontal="left" vertical="center" textRotation="0" wrapText="0" indent="0" justifyLastLine="0" shrinkToFit="0" readingOrder="0"/>
      <border diagonalUp="0" diagonalDown="0" outline="0">
        <left style="dotted">
          <color rgb="FFC00000"/>
        </left>
        <right style="dotted">
          <color rgb="FFC00000"/>
        </right>
        <top style="medium">
          <color rgb="FFC00000"/>
        </top>
        <bottom style="medium">
          <color rgb="FFC00000"/>
        </bottom>
      </border>
      <protection locked="0" hidden="0"/>
    </dxf>
    <dxf>
      <alignment horizontal="left"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border>
      <protection locked="0" hidden="0"/>
    </dxf>
    <dxf>
      <font>
        <strike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dotted">
          <color rgb="FFC00000"/>
        </left>
        <right style="dotted">
          <color rgb="FFC00000"/>
        </right>
        <top style="dotted">
          <color rgb="FFC00000"/>
        </top>
        <bottom/>
        <vertical/>
        <horizontal/>
      </border>
      <protection locked="0" hidden="0"/>
    </dxf>
    <dxf>
      <font>
        <b/>
        <i val="0"/>
        <strike val="0"/>
        <condense val="0"/>
        <extend val="0"/>
        <outline val="0"/>
        <shadow val="0"/>
        <u val="none"/>
        <vertAlign val="baseline"/>
        <sz val="14"/>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border>
      <protection locked="0" hidden="0"/>
    </dxf>
    <dxf>
      <font>
        <strike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dotted">
          <color rgb="FFC00000"/>
        </left>
        <right style="dotted">
          <color rgb="FFC00000"/>
        </right>
        <top style="dotted">
          <color rgb="FFC00000"/>
        </top>
        <bottom/>
        <vertical/>
        <horizontal/>
      </border>
      <protection locked="0" hidden="0"/>
    </dxf>
    <dxf>
      <font>
        <b/>
        <i val="0"/>
        <strike val="0"/>
        <condense val="0"/>
        <extend val="0"/>
        <outline val="0"/>
        <shadow val="0"/>
        <u val="none"/>
        <vertAlign val="baseline"/>
        <sz val="14"/>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border>
      <protection locked="0" hidden="0"/>
    </dxf>
    <dxf>
      <font>
        <strike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rgb="FFC00000"/>
        </left>
        <right style="dotted">
          <color rgb="FFC00000"/>
        </right>
        <top style="dotted">
          <color rgb="FFC00000"/>
        </top>
        <bottom/>
      </border>
      <protection locked="0" hidden="0"/>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outline="0">
        <left style="dotted">
          <color rgb="FFC00000"/>
        </left>
        <right style="dotted">
          <color rgb="FFC00000"/>
        </right>
        <top style="medium">
          <color rgb="FFC00000"/>
        </top>
        <bottom style="medium">
          <color rgb="FFC00000"/>
        </bottom>
      </border>
      <protection locked="0" hidden="0"/>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medium">
          <color rgb="FFC00000"/>
        </top>
        <bottom style="medium">
          <color rgb="FFC00000"/>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medium">
          <color rgb="FFC00000"/>
        </top>
        <bottom style="medium">
          <color rgb="FFC00000"/>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medium">
          <color rgb="FFC00000"/>
        </top>
        <bottom style="medium">
          <color rgb="FFC00000"/>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medium">
          <color rgb="FFC00000"/>
        </top>
        <bottom style="medium">
          <color rgb="FFC00000"/>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medium">
          <color rgb="FFC00000"/>
        </top>
        <bottom style="medium">
          <color rgb="FFC00000"/>
        </bottom>
      </border>
      <protection locked="0" hidden="0"/>
    </dxf>
    <dxf>
      <fill>
        <patternFill patternType="solid">
          <fgColor indexed="64"/>
          <bgColor theme="0"/>
        </patternFill>
      </fill>
      <alignment horizontal="general" vertical="center" textRotation="0" wrapText="1"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alignment horizontal="center" vertical="center" textRotation="0" wrapText="0" indent="0" justifyLastLine="0" shrinkToFit="0" readingOrder="0"/>
      <border diagonalUp="0" diagonalDown="0" outline="0">
        <left style="dotted">
          <color rgb="FFC00000"/>
        </left>
        <right style="dotted">
          <color rgb="FFC00000"/>
        </right>
        <top style="medium">
          <color rgb="FFC00000"/>
        </top>
        <bottom style="medium">
          <color rgb="FFC00000"/>
        </bottom>
      </border>
      <protection locked="0" hidden="0"/>
    </dxf>
    <dxf>
      <fill>
        <patternFill patternType="solid">
          <fgColor indexed="64"/>
          <bgColor theme="0"/>
        </patternFill>
      </fill>
      <alignment horizontal="general" vertical="center" textRotation="0" wrapText="0" indent="0" justifyLastLine="0" shrinkToFit="0" readingOrder="0"/>
      <border diagonalUp="0" diagonalDown="0" outline="0">
        <left style="dotted">
          <color rgb="FFC00000"/>
        </left>
        <right style="dotted">
          <color rgb="FFC00000"/>
        </right>
        <top style="dotted">
          <color rgb="FFC00000"/>
        </top>
        <bottom style="dotted">
          <color rgb="FFC00000"/>
        </bottom>
      </border>
      <protection locked="0" hidden="0"/>
    </dxf>
    <dxf>
      <border>
        <top style="medium">
          <color rgb="FFC00000"/>
        </top>
      </border>
    </dxf>
    <dxf>
      <border diagonalUp="0" diagonalDown="0">
        <left style="dotted">
          <color rgb="FFC00000"/>
        </left>
        <right style="dotted">
          <color rgb="FFC00000"/>
        </right>
        <top/>
        <bottom/>
        <vertical style="dotted">
          <color rgb="FFC00000"/>
        </vertical>
        <horizontal/>
      </border>
    </dxf>
    <dxf>
      <border diagonalUp="0" diagonalDown="0">
        <left style="dotted">
          <color rgb="FFC00000"/>
        </left>
        <right style="dotted">
          <color rgb="FFC00000"/>
        </right>
        <top style="dotted">
          <color rgb="FFC00000"/>
        </top>
        <bottom style="dotted">
          <color rgb="FFC00000"/>
        </bottom>
      </border>
    </dxf>
    <dxf>
      <protection locked="0" hidden="0"/>
    </dxf>
    <dxf>
      <border>
        <bottom style="dotted">
          <color rgb="FFC00000"/>
        </bottom>
        <vertical/>
        <horizontal/>
      </border>
    </dxf>
    <dxf>
      <font>
        <b/>
        <i val="0"/>
        <strike val="0"/>
        <condense val="0"/>
        <extend val="0"/>
        <outline val="0"/>
        <shadow val="0"/>
        <u val="none"/>
        <vertAlign val="baseline"/>
        <sz val="11"/>
        <color theme="1"/>
        <name val="Calibri"/>
        <scheme val="minor"/>
      </font>
      <fill>
        <patternFill patternType="solid">
          <fgColor indexed="64"/>
          <bgColor rgb="FF5E96AA"/>
        </patternFill>
      </fill>
      <alignment horizontal="center" vertical="center" textRotation="0" wrapText="1" indent="0" justifyLastLine="0" shrinkToFit="0" readingOrder="0"/>
      <border diagonalUp="0" diagonalDown="0" outline="0">
        <left style="dotted">
          <color rgb="FFC00000"/>
        </left>
        <right style="dotted">
          <color rgb="FFC00000"/>
        </right>
        <top/>
        <bottom/>
      </border>
      <protection locked="0" hidden="0"/>
    </dxf>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ont>
        <b/>
        <i val="0"/>
        <color theme="1"/>
      </font>
      <fill>
        <patternFill>
          <bgColor rgb="FF92D050"/>
        </patternFill>
      </fill>
    </dxf>
    <dxf>
      <font>
        <b/>
        <i val="0"/>
        <color theme="1"/>
      </font>
      <fill>
        <patternFill>
          <bgColor rgb="FFFF9999"/>
        </patternFill>
      </fill>
    </dxf>
    <dxf>
      <font>
        <b/>
        <i val="0"/>
        <color theme="1"/>
      </font>
      <fill>
        <patternFill patternType="none">
          <bgColor auto="1"/>
        </patternFill>
      </fill>
    </dxf>
    <dxf>
      <fill>
        <patternFill>
          <bgColor rgb="FF92D050"/>
        </patternFill>
      </fill>
    </dxf>
  </dxfs>
  <tableStyles count="0" defaultTableStyle="TableStyleMedium2" defaultPivotStyle="PivotStyleLight16"/>
  <colors>
    <mruColors>
      <color rgb="FF0099FF"/>
      <color rgb="FFCCECFF"/>
      <color rgb="FFFFCCFF"/>
      <color rgb="FFFF6699"/>
      <color rgb="FFFFCCCC"/>
      <color rgb="FF0000FF"/>
      <color rgb="FF7B7C61"/>
      <color rgb="FFC82A37"/>
      <color rgb="FF844C4C"/>
      <color rgb="FF5E96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theme" Target="theme/theme1.xml"/><Relationship Id="rId129" Type="http://schemas.microsoft.com/office/2017/10/relationships/person" Target="persons/person.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12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r>
              <a:rPr lang="en-US" sz="1200" b="1">
                <a:latin typeface="Arial Black" panose="020B0A04020102020204" pitchFamily="34" charset="0"/>
                <a:cs typeface="Arial" panose="020B0604020202020204" pitchFamily="34" charset="0"/>
              </a:rPr>
              <a:t>CONSOLIDADO </a:t>
            </a:r>
            <a:r>
              <a:rPr lang="en-US" sz="1200" b="1" baseline="0">
                <a:solidFill>
                  <a:srgbClr val="FF0000"/>
                </a:solidFill>
                <a:latin typeface="Arial Black" panose="020B0A04020102020204" pitchFamily="34" charset="0"/>
                <a:cs typeface="Arial" panose="020B0604020202020204" pitchFamily="34" charset="0"/>
              </a:rPr>
              <a:t> </a:t>
            </a:r>
            <a:r>
              <a:rPr lang="en-US" sz="1200" b="1">
                <a:latin typeface="Arial Black" panose="020B0A04020102020204" pitchFamily="34" charset="0"/>
                <a:cs typeface="Arial" panose="020B0604020202020204" pitchFamily="34" charset="0"/>
              </a:rPr>
              <a:t>CAPACIDAD TECNOLÓGICA Y CIENTÍFICA</a:t>
            </a:r>
          </a:p>
          <a:p>
            <a:pPr>
              <a:defRPr sz="1200">
                <a:latin typeface="Arial" panose="020B0604020202020204" pitchFamily="34" charset="0"/>
                <a:cs typeface="Arial" panose="020B0604020202020204" pitchFamily="34" charset="0"/>
              </a:defRPr>
            </a:pPr>
            <a:r>
              <a:rPr lang="en-US" sz="1200" b="1" i="0" u="none" strike="noStrike" baseline="0">
                <a:effectLst/>
                <a:latin typeface="Arial Black" panose="020B0A04020102020204" pitchFamily="34" charset="0"/>
              </a:rPr>
              <a:t>DEL ESM </a:t>
            </a:r>
            <a:r>
              <a:rPr lang="en-US" sz="1200" b="1" i="0" u="none" strike="noStrike" baseline="0">
                <a:solidFill>
                  <a:srgbClr val="FF0000"/>
                </a:solidFill>
                <a:effectLst/>
                <a:latin typeface="Arial Black" panose="020B0A04020102020204" pitchFamily="34" charset="0"/>
              </a:rPr>
              <a:t>XXX Sigla ESM</a:t>
            </a:r>
            <a:r>
              <a:rPr lang="en-US" sz="1200" b="1">
                <a:solidFill>
                  <a:srgbClr val="FF0000"/>
                </a:solidFill>
                <a:latin typeface="Arial Black" panose="020B0A04020102020204" pitchFamily="34" charset="0"/>
                <a:cs typeface="Arial" panose="020B0604020202020204" pitchFamily="34" charset="0"/>
              </a:rPr>
              <a:t>  </a:t>
            </a:r>
          </a:p>
        </c:rich>
      </c:tx>
      <c:layout>
        <c:manualLayout>
          <c:xMode val="edge"/>
          <c:yMode val="edge"/>
          <c:x val="0.22107122912827382"/>
          <c:y val="3.4894638170228719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0.29702789269985319"/>
          <c:y val="0.23520907404304958"/>
          <c:w val="0.65198348087844948"/>
          <c:h val="0.61955643044619424"/>
        </c:manualLayout>
      </c:layout>
      <c:barChart>
        <c:barDir val="bar"/>
        <c:grouping val="clustered"/>
        <c:varyColors val="0"/>
        <c:ser>
          <c:idx val="0"/>
          <c:order val="0"/>
          <c:tx>
            <c:strRef>
              <c:f>'RESUMEN FINAL'!$E$6</c:f>
              <c:strCache>
                <c:ptCount val="1"/>
                <c:pt idx="0">
                  <c:v>% CUMPLIMIENTO</c:v>
                </c:pt>
              </c:strCache>
            </c:strRef>
          </c:tx>
          <c:spPr>
            <a:solidFill>
              <a:srgbClr val="00B050">
                <a:alpha val="84706"/>
              </a:srgb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'RESUMEN FINAL'!$A$7:$A$13</c:f>
              <c:strCache>
                <c:ptCount val="7"/>
                <c:pt idx="0">
                  <c:v>TALENTO HUMANO</c:v>
                </c:pt>
                <c:pt idx="1">
                  <c:v>INFRAESTRUCTURA</c:v>
                </c:pt>
                <c:pt idx="2">
                  <c:v>DOTACIÓN</c:v>
                </c:pt>
                <c:pt idx="3">
                  <c:v>MEDICAMENTOS, DM E INSUMOS</c:v>
                </c:pt>
                <c:pt idx="4">
                  <c:v>PROCESOS PRIORITARIOS</c:v>
                </c:pt>
                <c:pt idx="5">
                  <c:v>HISTORIA CLINICA Y REGISTROS</c:v>
                </c:pt>
                <c:pt idx="6">
                  <c:v>INTERDEPENDENCIA</c:v>
                </c:pt>
              </c:strCache>
            </c:strRef>
          </c:cat>
          <c:val>
            <c:numRef>
              <c:f>'RESUMEN FINAL'!$E$7:$E$13</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79A-4CE7-BCB3-E0CE9EE4823A}"/>
            </c:ext>
          </c:extLst>
        </c:ser>
        <c:ser>
          <c:idx val="1"/>
          <c:order val="1"/>
          <c:tx>
            <c:strRef>
              <c:f>'RESUMEN FINAL'!$F$6</c:f>
              <c:strCache>
                <c:ptCount val="1"/>
                <c:pt idx="0">
                  <c:v>%NO CUMPLIMIENTO</c:v>
                </c:pt>
              </c:strCache>
            </c:strRef>
          </c:tx>
          <c:spPr>
            <a:solidFill>
              <a:schemeClr val="accent6">
                <a:lumMod val="60000"/>
                <a:lumOff val="40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'RESUMEN FINAL'!$F$7:$F$13</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C24-4027-B008-910888D311DF}"/>
            </c:ext>
          </c:extLst>
        </c:ser>
        <c:dLbls>
          <c:dLblPos val="inEnd"/>
          <c:showLegendKey val="0"/>
          <c:showVal val="1"/>
          <c:showCatName val="0"/>
          <c:showSerName val="0"/>
          <c:showPercent val="0"/>
          <c:showBubbleSize val="0"/>
        </c:dLbls>
        <c:gapWidth val="65"/>
        <c:axId val="309651583"/>
        <c:axId val="309660735"/>
      </c:barChart>
      <c:catAx>
        <c:axId val="309651583"/>
        <c:scaling>
          <c:orientation val="maxMin"/>
        </c:scaling>
        <c:delete val="0"/>
        <c:axPos val="l"/>
        <c:numFmt formatCode="General" sourceLinked="1"/>
        <c:majorTickMark val="none"/>
        <c:minorTickMark val="none"/>
        <c:tickLblPos val="nextTo"/>
        <c:spPr>
          <a:noFill/>
          <a:ln w="19050" cap="flat" cmpd="sng" algn="ctr">
            <a:solidFill>
              <a:schemeClr val="tx1"/>
            </a:solidFill>
            <a:round/>
          </a:ln>
          <a:effectLst/>
        </c:spPr>
        <c:txPr>
          <a:bodyPr rot="-60000000" spcFirstLastPara="1" vertOverflow="ellipsis" vert="horz" wrap="square" anchor="ctr" anchorCtr="1"/>
          <a:lstStyle/>
          <a:p>
            <a:pPr>
              <a:defRPr sz="900" b="1" i="0" u="none" strike="noStrike" kern="1200" cap="all" baseline="0">
                <a:solidFill>
                  <a:sysClr val="windowText" lastClr="000000"/>
                </a:solidFill>
                <a:latin typeface="Arial" panose="020B0604020202020204" pitchFamily="34" charset="0"/>
                <a:ea typeface="+mn-ea"/>
                <a:cs typeface="Arial" panose="020B0604020202020204" pitchFamily="34" charset="0"/>
              </a:defRPr>
            </a:pPr>
            <a:endParaRPr lang="es-CO"/>
          </a:p>
        </c:txPr>
        <c:crossAx val="309660735"/>
        <c:crosses val="autoZero"/>
        <c:auto val="1"/>
        <c:lblAlgn val="ctr"/>
        <c:lblOffset val="100"/>
        <c:noMultiLvlLbl val="0"/>
      </c:catAx>
      <c:valAx>
        <c:axId val="309660735"/>
        <c:scaling>
          <c:orientation val="minMax"/>
          <c:max val="1"/>
          <c:min val="0"/>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spPr>
          <a:noFill/>
          <a:ln w="15875">
            <a:solidFill>
              <a:schemeClr val="tx1"/>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crossAx val="309651583"/>
        <c:crosses val="max"/>
        <c:crossBetween val="between"/>
      </c:valAx>
      <c:spPr>
        <a:noFill/>
        <a:ln>
          <a:noFill/>
        </a:ln>
        <a:effectLst/>
      </c:spPr>
    </c:plotArea>
    <c:legend>
      <c:legendPos val="b"/>
      <c:overlay val="0"/>
      <c:spPr>
        <a:solidFill>
          <a:schemeClr val="lt1">
            <a:lumMod val="95000"/>
            <a:alpha val="39000"/>
          </a:schemeClr>
        </a:solidFill>
        <a:ln>
          <a:solidFill>
            <a:schemeClr val="tx1"/>
          </a:solid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10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38.png"/><Relationship Id="rId5" Type="http://schemas.openxmlformats.org/officeDocument/2006/relationships/image" Target="../media/image2.jpeg"/><Relationship Id="rId4" Type="http://schemas.microsoft.com/office/2007/relationships/hdphoto" Target="../media/hdphoto1.wdp"/></Relationships>
</file>

<file path=xl/drawings/_rels/drawing101.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39.png"/><Relationship Id="rId5" Type="http://schemas.openxmlformats.org/officeDocument/2006/relationships/image" Target="../media/image2.jpeg"/><Relationship Id="rId4" Type="http://schemas.microsoft.com/office/2007/relationships/hdphoto" Target="../media/hdphoto1.wdp"/></Relationships>
</file>

<file path=xl/drawings/_rels/drawing102.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0.png"/><Relationship Id="rId5" Type="http://schemas.openxmlformats.org/officeDocument/2006/relationships/image" Target="../media/image2.jpeg"/><Relationship Id="rId4" Type="http://schemas.microsoft.com/office/2007/relationships/hdphoto" Target="../media/hdphoto1.wdp"/></Relationships>
</file>

<file path=xl/drawings/_rels/drawing103.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0.png"/><Relationship Id="rId5" Type="http://schemas.openxmlformats.org/officeDocument/2006/relationships/image" Target="../media/image2.jpeg"/><Relationship Id="rId4" Type="http://schemas.microsoft.com/office/2007/relationships/hdphoto" Target="../media/hdphoto1.wdp"/></Relationships>
</file>

<file path=xl/drawings/_rels/drawing104.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1.png"/><Relationship Id="rId5" Type="http://schemas.openxmlformats.org/officeDocument/2006/relationships/image" Target="../media/image2.jpeg"/><Relationship Id="rId4" Type="http://schemas.microsoft.com/office/2007/relationships/hdphoto" Target="../media/hdphoto1.wdp"/></Relationships>
</file>

<file path=xl/drawings/_rels/drawing10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2.png"/><Relationship Id="rId5" Type="http://schemas.openxmlformats.org/officeDocument/2006/relationships/image" Target="../media/image2.jpeg"/><Relationship Id="rId4" Type="http://schemas.microsoft.com/office/2007/relationships/hdphoto" Target="../media/hdphoto1.wdp"/></Relationships>
</file>

<file path=xl/drawings/_rels/drawing106.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1.png"/><Relationship Id="rId5" Type="http://schemas.openxmlformats.org/officeDocument/2006/relationships/image" Target="../media/image2.jpeg"/><Relationship Id="rId4" Type="http://schemas.microsoft.com/office/2007/relationships/hdphoto" Target="../media/hdphoto1.wdp"/></Relationships>
</file>

<file path=xl/drawings/_rels/drawing107.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1.png"/><Relationship Id="rId5" Type="http://schemas.openxmlformats.org/officeDocument/2006/relationships/image" Target="../media/image2.jpeg"/><Relationship Id="rId4" Type="http://schemas.microsoft.com/office/2007/relationships/hdphoto" Target="../media/hdphoto1.wdp"/></Relationships>
</file>

<file path=xl/drawings/_rels/drawing108.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3.png"/><Relationship Id="rId5" Type="http://schemas.openxmlformats.org/officeDocument/2006/relationships/image" Target="../media/image2.jpeg"/><Relationship Id="rId4" Type="http://schemas.microsoft.com/office/2007/relationships/hdphoto" Target="../media/hdphoto1.wdp"/></Relationships>
</file>

<file path=xl/drawings/_rels/drawing109.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3.png"/><Relationship Id="rId5" Type="http://schemas.openxmlformats.org/officeDocument/2006/relationships/image" Target="../media/image2.jpeg"/><Relationship Id="rId4" Type="http://schemas.microsoft.com/office/2007/relationships/hdphoto" Target="../media/hdphoto1.wdp"/></Relationships>
</file>

<file path=xl/drawings/_rels/drawing11.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1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0.png"/><Relationship Id="rId5" Type="http://schemas.openxmlformats.org/officeDocument/2006/relationships/image" Target="../media/image2.jpeg"/><Relationship Id="rId4" Type="http://schemas.microsoft.com/office/2007/relationships/hdphoto" Target="../media/hdphoto1.wdp"/></Relationships>
</file>

<file path=xl/drawings/_rels/drawing111.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40.png"/><Relationship Id="rId1" Type="http://schemas.openxmlformats.org/officeDocument/2006/relationships/hyperlink" Target="#INICIO!A1"/><Relationship Id="rId5" Type="http://schemas.openxmlformats.org/officeDocument/2006/relationships/image" Target="../media/image2.jpeg"/><Relationship Id="rId4" Type="http://schemas.microsoft.com/office/2007/relationships/hdphoto" Target="../media/hdphoto1.wdp"/></Relationships>
</file>

<file path=xl/drawings/_rels/drawing112.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0.png"/><Relationship Id="rId5" Type="http://schemas.openxmlformats.org/officeDocument/2006/relationships/image" Target="../media/image2.jpeg"/><Relationship Id="rId4" Type="http://schemas.microsoft.com/office/2007/relationships/hdphoto" Target="../media/hdphoto1.wdp"/></Relationships>
</file>

<file path=xl/drawings/_rels/drawing113.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0.png"/><Relationship Id="rId5" Type="http://schemas.openxmlformats.org/officeDocument/2006/relationships/image" Target="../media/image2.jpeg"/><Relationship Id="rId4" Type="http://schemas.microsoft.com/office/2007/relationships/hdphoto" Target="../media/hdphoto1.wdp"/></Relationships>
</file>

<file path=xl/drawings/_rels/drawing114.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0.png"/><Relationship Id="rId5" Type="http://schemas.openxmlformats.org/officeDocument/2006/relationships/image" Target="../media/image2.jpeg"/><Relationship Id="rId4" Type="http://schemas.microsoft.com/office/2007/relationships/hdphoto" Target="../media/hdphoto1.wdp"/></Relationships>
</file>

<file path=xl/drawings/_rels/drawing11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4.png"/><Relationship Id="rId5" Type="http://schemas.openxmlformats.org/officeDocument/2006/relationships/image" Target="../media/image2.jpeg"/><Relationship Id="rId4" Type="http://schemas.microsoft.com/office/2007/relationships/hdphoto" Target="../media/hdphoto1.wdp"/></Relationships>
</file>

<file path=xl/drawings/_rels/drawing116.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5.jpeg"/><Relationship Id="rId5" Type="http://schemas.openxmlformats.org/officeDocument/2006/relationships/image" Target="../media/image2.jpeg"/><Relationship Id="rId4" Type="http://schemas.microsoft.com/office/2007/relationships/hdphoto" Target="../media/hdphoto1.wdp"/></Relationships>
</file>

<file path=xl/drawings/_rels/drawing117.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6.png"/><Relationship Id="rId5" Type="http://schemas.openxmlformats.org/officeDocument/2006/relationships/image" Target="../media/image2.jpeg"/><Relationship Id="rId4" Type="http://schemas.microsoft.com/office/2007/relationships/hdphoto" Target="../media/hdphoto1.wdp"/></Relationships>
</file>

<file path=xl/drawings/_rels/drawing118.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7.png"/><Relationship Id="rId5" Type="http://schemas.openxmlformats.org/officeDocument/2006/relationships/image" Target="../media/image2.jpeg"/><Relationship Id="rId4" Type="http://schemas.microsoft.com/office/2007/relationships/hdphoto" Target="../media/hdphoto1.wdp"/></Relationships>
</file>

<file path=xl/drawings/_rels/drawing119.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48.png"/><Relationship Id="rId5" Type="http://schemas.openxmlformats.org/officeDocument/2006/relationships/image" Target="../media/image2.jpeg"/><Relationship Id="rId4" Type="http://schemas.microsoft.com/office/2007/relationships/hdphoto" Target="../media/hdphoto1.wdp"/></Relationships>
</file>

<file path=xl/drawings/_rels/drawing12.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120.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4.png"/><Relationship Id="rId1" Type="http://schemas.openxmlformats.org/officeDocument/2006/relationships/chart" Target="../charts/chart1.xml"/><Relationship Id="rId5" Type="http://schemas.openxmlformats.org/officeDocument/2006/relationships/image" Target="../media/image2.jpeg"/><Relationship Id="rId4" Type="http://schemas.openxmlformats.org/officeDocument/2006/relationships/hyperlink" Target="#INICIO!A1"/></Relationships>
</file>

<file path=xl/drawings/_rels/drawing13.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3.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hyperlink" Target="#'TABLA DINAMICA'!A10"/><Relationship Id="rId3" Type="http://schemas.openxmlformats.org/officeDocument/2006/relationships/hyperlink" Target="#INICIO!B17"/><Relationship Id="rId7" Type="http://schemas.openxmlformats.org/officeDocument/2006/relationships/hyperlink" Target="#INICIO!B56"/><Relationship Id="rId12" Type="http://schemas.openxmlformats.org/officeDocument/2006/relationships/image" Target="../media/image8.png"/><Relationship Id="rId2" Type="http://schemas.openxmlformats.org/officeDocument/2006/relationships/image" Target="../media/image3.png"/><Relationship Id="rId16" Type="http://schemas.openxmlformats.org/officeDocument/2006/relationships/image" Target="../media/image2.jpeg"/><Relationship Id="rId1" Type="http://schemas.openxmlformats.org/officeDocument/2006/relationships/hyperlink" Target="#INICIO!B13"/><Relationship Id="rId6" Type="http://schemas.openxmlformats.org/officeDocument/2006/relationships/image" Target="../media/image5.png"/><Relationship Id="rId11" Type="http://schemas.openxmlformats.org/officeDocument/2006/relationships/hyperlink" Target="#INICIO!B46"/><Relationship Id="rId5" Type="http://schemas.openxmlformats.org/officeDocument/2006/relationships/hyperlink" Target="#INICIO!B25"/><Relationship Id="rId15" Type="http://schemas.openxmlformats.org/officeDocument/2006/relationships/image" Target="../media/image1.png"/><Relationship Id="rId10" Type="http://schemas.openxmlformats.org/officeDocument/2006/relationships/image" Target="../media/image7.png"/><Relationship Id="rId4" Type="http://schemas.openxmlformats.org/officeDocument/2006/relationships/image" Target="../media/image4.png"/><Relationship Id="rId9" Type="http://schemas.openxmlformats.org/officeDocument/2006/relationships/hyperlink" Target="#INICIO!B60"/><Relationship Id="rId14" Type="http://schemas.openxmlformats.org/officeDocument/2006/relationships/image" Target="../media/image9.png"/></Relationships>
</file>

<file path=xl/drawings/_rels/drawing3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3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3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0.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11.png"/></Relationships>
</file>

<file path=xl/drawings/_rels/drawing4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4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4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4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4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4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4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5.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0.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12.jpeg"/></Relationships>
</file>

<file path=xl/drawings/_rels/drawing5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5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5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5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5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5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5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5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5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6.xml.rels><?xml version="1.0" encoding="UTF-8" standalone="yes"?>
<Relationships xmlns="http://schemas.openxmlformats.org/package/2006/relationships"><Relationship Id="rId3" Type="http://schemas.openxmlformats.org/officeDocument/2006/relationships/hyperlink" Target="#INICIO!A1"/><Relationship Id="rId2" Type="http://schemas.microsoft.com/office/2007/relationships/hdphoto" Target="../media/hdphoto1.wdp"/><Relationship Id="rId1" Type="http://schemas.openxmlformats.org/officeDocument/2006/relationships/image" Target="../media/image10.png"/><Relationship Id="rId5" Type="http://schemas.openxmlformats.org/officeDocument/2006/relationships/image" Target="../media/image2.jpeg"/><Relationship Id="rId4" Type="http://schemas.openxmlformats.org/officeDocument/2006/relationships/image" Target="../media/image13.png"/></Relationships>
</file>

<file path=xl/drawings/_rels/drawing6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6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6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6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6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6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6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6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6.png"/><Relationship Id="rId4" Type="http://schemas.openxmlformats.org/officeDocument/2006/relationships/image" Target="../media/image2.jpeg"/></Relationships>
</file>

<file path=xl/drawings/_rels/drawing6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6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4.png"/><Relationship Id="rId4" Type="http://schemas.openxmlformats.org/officeDocument/2006/relationships/image" Target="../media/image2.jpeg"/></Relationships>
</file>

<file path=xl/drawings/_rels/drawing7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7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7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7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7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7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7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7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7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8.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8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8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7.png"/><Relationship Id="rId4" Type="http://schemas.openxmlformats.org/officeDocument/2006/relationships/image" Target="../media/image2.jpeg"/></Relationships>
</file>

<file path=xl/drawings/_rels/drawing8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8.png"/><Relationship Id="rId4" Type="http://schemas.openxmlformats.org/officeDocument/2006/relationships/image" Target="../media/image2.jpeg"/></Relationships>
</file>

<file path=xl/drawings/_rels/drawing8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image" Target="../media/image19.png"/><Relationship Id="rId4" Type="http://schemas.openxmlformats.org/officeDocument/2006/relationships/image" Target="../media/image20.tmp"/></Relationships>
</file>

<file path=xl/drawings/_rels/drawing85.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hyperlink" Target="#INICIO!A1"/><Relationship Id="rId1" Type="http://schemas.openxmlformats.org/officeDocument/2006/relationships/image" Target="../media/image21.png"/><Relationship Id="rId5" Type="http://schemas.openxmlformats.org/officeDocument/2006/relationships/image" Target="../media/image2.jpeg"/><Relationship Id="rId4" Type="http://schemas.microsoft.com/office/2007/relationships/hdphoto" Target="../media/hdphoto1.wdp"/></Relationships>
</file>

<file path=xl/drawings/_rels/drawing86.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23.png"/><Relationship Id="rId5" Type="http://schemas.openxmlformats.org/officeDocument/2006/relationships/image" Target="../media/image2.jpeg"/><Relationship Id="rId4" Type="http://schemas.microsoft.com/office/2007/relationships/hdphoto" Target="../media/hdphoto1.wdp"/></Relationships>
</file>

<file path=xl/drawings/_rels/drawing87.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25.png"/><Relationship Id="rId5" Type="http://schemas.openxmlformats.org/officeDocument/2006/relationships/image" Target="../media/image2.jpeg"/><Relationship Id="rId4" Type="http://schemas.microsoft.com/office/2007/relationships/hdphoto" Target="../media/hdphoto1.wdp"/></Relationships>
</file>

<file path=xl/drawings/_rels/drawing88.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26.png"/><Relationship Id="rId5" Type="http://schemas.openxmlformats.org/officeDocument/2006/relationships/image" Target="../media/image2.jpeg"/><Relationship Id="rId4" Type="http://schemas.microsoft.com/office/2007/relationships/hdphoto" Target="../media/hdphoto1.wdp"/></Relationships>
</file>

<file path=xl/drawings/_rels/drawing89.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27.png"/><Relationship Id="rId5" Type="http://schemas.openxmlformats.org/officeDocument/2006/relationships/image" Target="../media/image2.jpeg"/><Relationship Id="rId4" Type="http://schemas.microsoft.com/office/2007/relationships/hdphoto" Target="../media/hdphoto1.wdp"/></Relationships>
</file>

<file path=xl/drawings/_rels/drawing9.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png"/><Relationship Id="rId1" Type="http://schemas.openxmlformats.org/officeDocument/2006/relationships/image" Target="../media/image15.png"/><Relationship Id="rId4" Type="http://schemas.openxmlformats.org/officeDocument/2006/relationships/image" Target="../media/image2.jpeg"/></Relationships>
</file>

<file path=xl/drawings/_rels/drawing9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28.png"/><Relationship Id="rId5" Type="http://schemas.openxmlformats.org/officeDocument/2006/relationships/image" Target="../media/image2.jpeg"/><Relationship Id="rId4" Type="http://schemas.microsoft.com/office/2007/relationships/hdphoto" Target="../media/hdphoto1.wdp"/></Relationships>
</file>

<file path=xl/drawings/_rels/drawing91.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29.png"/><Relationship Id="rId5" Type="http://schemas.openxmlformats.org/officeDocument/2006/relationships/image" Target="../media/image2.jpeg"/><Relationship Id="rId4" Type="http://schemas.microsoft.com/office/2007/relationships/hdphoto" Target="../media/hdphoto1.wdp"/></Relationships>
</file>

<file path=xl/drawings/_rels/drawing92.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30.png"/><Relationship Id="rId5" Type="http://schemas.openxmlformats.org/officeDocument/2006/relationships/image" Target="../media/image2.jpeg"/><Relationship Id="rId4" Type="http://schemas.microsoft.com/office/2007/relationships/hdphoto" Target="../media/hdphoto1.wdp"/></Relationships>
</file>

<file path=xl/drawings/_rels/drawing93.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31.png"/><Relationship Id="rId5" Type="http://schemas.openxmlformats.org/officeDocument/2006/relationships/image" Target="../media/image2.jpeg"/><Relationship Id="rId4" Type="http://schemas.microsoft.com/office/2007/relationships/hdphoto" Target="../media/hdphoto1.wdp"/></Relationships>
</file>

<file path=xl/drawings/_rels/drawing94.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32.png"/><Relationship Id="rId5" Type="http://schemas.openxmlformats.org/officeDocument/2006/relationships/image" Target="../media/image2.jpeg"/><Relationship Id="rId4" Type="http://schemas.microsoft.com/office/2007/relationships/hdphoto" Target="../media/hdphoto1.wdp"/></Relationships>
</file>

<file path=xl/drawings/_rels/drawing9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33.png"/><Relationship Id="rId5" Type="http://schemas.openxmlformats.org/officeDocument/2006/relationships/image" Target="../media/image2.jpeg"/><Relationship Id="rId4" Type="http://schemas.microsoft.com/office/2007/relationships/hdphoto" Target="../media/hdphoto1.wdp"/></Relationships>
</file>

<file path=xl/drawings/_rels/drawing96.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34.png"/><Relationship Id="rId5" Type="http://schemas.openxmlformats.org/officeDocument/2006/relationships/image" Target="../media/image2.jpeg"/><Relationship Id="rId4" Type="http://schemas.microsoft.com/office/2007/relationships/hdphoto" Target="../media/hdphoto1.wdp"/></Relationships>
</file>

<file path=xl/drawings/_rels/drawing97.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35.png"/><Relationship Id="rId5" Type="http://schemas.openxmlformats.org/officeDocument/2006/relationships/image" Target="../media/image2.jpeg"/><Relationship Id="rId4" Type="http://schemas.microsoft.com/office/2007/relationships/hdphoto" Target="../media/hdphoto1.wdp"/></Relationships>
</file>

<file path=xl/drawings/_rels/drawing98.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36.png"/><Relationship Id="rId5" Type="http://schemas.openxmlformats.org/officeDocument/2006/relationships/image" Target="../media/image2.jpeg"/><Relationship Id="rId4" Type="http://schemas.microsoft.com/office/2007/relationships/hdphoto" Target="../media/hdphoto1.wdp"/></Relationships>
</file>

<file path=xl/drawings/_rels/drawing99.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hyperlink" Target="#INICIO!A1"/><Relationship Id="rId1" Type="http://schemas.openxmlformats.org/officeDocument/2006/relationships/image" Target="../media/image37.jpeg"/><Relationship Id="rId5" Type="http://schemas.openxmlformats.org/officeDocument/2006/relationships/image" Target="../media/image2.jpe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0</xdr:col>
      <xdr:colOff>623887</xdr:colOff>
      <xdr:row>0</xdr:row>
      <xdr:rowOff>104775</xdr:rowOff>
    </xdr:from>
    <xdr:to>
      <xdr:col>1</xdr:col>
      <xdr:colOff>250031</xdr:colOff>
      <xdr:row>2</xdr:row>
      <xdr:rowOff>222145</xdr:rowOff>
    </xdr:to>
    <xdr:pic>
      <xdr:nvPicPr>
        <xdr:cNvPr id="3" name="Imagen 14">
          <a:extLst>
            <a:ext uri="{FF2B5EF4-FFF2-40B4-BE49-F238E27FC236}">
              <a16:creationId xmlns:a16="http://schemas.microsoft.com/office/drawing/2014/main" id="{1BEA910D-F4FF-462C-B0F6-25F647E13D5C}"/>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1"/>
        <a:stretch>
          <a:fillRect/>
        </a:stretch>
      </xdr:blipFill>
      <xdr:spPr>
        <a:xfrm>
          <a:off x="623887" y="104775"/>
          <a:ext cx="959644" cy="9031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E771600D-0FE4-48AE-A1B5-6E81134A205B}"/>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1B13A750-2182-4B08-B120-5ED35B6B18D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A9154F24-31EB-4CC0-9479-28EF28E8CD4F}"/>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62394E90-EF6F-59ED-175B-B6BB5F101838}"/>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D7AA5942-A70F-ABC2-4F5F-24C4E83E51EF}"/>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CA4FECEF-0F60-C641-A482-C0D42A88E5D6}"/>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F59520A8-D7A3-E7CF-559F-8EE6C5F7D9B8}"/>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E80FCA37-16D7-F2C4-E847-B5EC01D373CD}"/>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F85590B6-F05D-45D1-BA95-D13E67A6261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5</xdr:col>
      <xdr:colOff>343958</xdr:colOff>
      <xdr:row>5</xdr:row>
      <xdr:rowOff>63500</xdr:rowOff>
    </xdr:from>
    <xdr:to>
      <xdr:col>6</xdr:col>
      <xdr:colOff>1767416</xdr:colOff>
      <xdr:row>7</xdr:row>
      <xdr:rowOff>365547</xdr:rowOff>
    </xdr:to>
    <xdr:pic>
      <xdr:nvPicPr>
        <xdr:cNvPr id="40964" name="Picture 4">
          <a:extLst>
            <a:ext uri="{FF2B5EF4-FFF2-40B4-BE49-F238E27FC236}">
              <a16:creationId xmlns:a16="http://schemas.microsoft.com/office/drawing/2014/main" id="{00000000-0008-0000-2900-000004A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757458" y="1079500"/>
          <a:ext cx="2365375" cy="1031239"/>
        </a:xfrm>
        <a:prstGeom prst="rect">
          <a:avLst/>
        </a:prstGeom>
        <a:noFill/>
        <a:ln w="1">
          <a:noFill/>
          <a:miter lim="800000"/>
          <a:headEnd/>
          <a:tailEnd type="none" w="med" len="med"/>
        </a:ln>
        <a:effectLst/>
      </xdr:spPr>
    </xdr:pic>
    <xdr:clientData/>
  </xdr:twoCellAnchor>
  <xdr:twoCellAnchor>
    <xdr:from>
      <xdr:col>6</xdr:col>
      <xdr:colOff>2149929</xdr:colOff>
      <xdr:row>5</xdr:row>
      <xdr:rowOff>149678</xdr:rowOff>
    </xdr:from>
    <xdr:to>
      <xdr:col>7</xdr:col>
      <xdr:colOff>727983</xdr:colOff>
      <xdr:row>7</xdr:row>
      <xdr:rowOff>47625</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900-000004000000}"/>
            </a:ext>
          </a:extLst>
        </xdr:cNvPr>
        <xdr:cNvGrpSpPr/>
      </xdr:nvGrpSpPr>
      <xdr:grpSpPr>
        <a:xfrm>
          <a:off x="9503229" y="2702378"/>
          <a:ext cx="2140404" cy="621847"/>
          <a:chOff x="4698206" y="107157"/>
          <a:chExt cx="2143126" cy="619125"/>
        </a:xfrm>
      </xdr:grpSpPr>
      <xdr:sp macro="" textlink="">
        <xdr:nvSpPr>
          <xdr:cNvPr id="5" name="4 Terminador">
            <a:extLst>
              <a:ext uri="{FF2B5EF4-FFF2-40B4-BE49-F238E27FC236}">
                <a16:creationId xmlns:a16="http://schemas.microsoft.com/office/drawing/2014/main" id="{00000000-0008-0000-29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9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9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9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9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716973</xdr:colOff>
      <xdr:row>0</xdr:row>
      <xdr:rowOff>381000</xdr:rowOff>
    </xdr:from>
    <xdr:to>
      <xdr:col>1</xdr:col>
      <xdr:colOff>380134</xdr:colOff>
      <xdr:row>3</xdr:row>
      <xdr:rowOff>34925</xdr:rowOff>
    </xdr:to>
    <xdr:pic>
      <xdr:nvPicPr>
        <xdr:cNvPr id="10" name="Imagen 9">
          <a:extLst>
            <a:ext uri="{FF2B5EF4-FFF2-40B4-BE49-F238E27FC236}">
              <a16:creationId xmlns:a16="http://schemas.microsoft.com/office/drawing/2014/main" id="{00000000-0008-0000-2900-00000A000000}"/>
            </a:ext>
            <a:ext uri="{147F2762-F138-4A5C-976F-8EAC2B608ADB}">
              <a16:predDERef xmlns:a16="http://schemas.microsoft.com/office/drawing/2014/main" pred="{00000000-0008-0000-2900-000004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716973" y="381000"/>
          <a:ext cx="1158586" cy="1196975"/>
        </a:xfrm>
        <a:prstGeom prst="rect">
          <a:avLst/>
        </a:prstGeom>
      </xdr:spPr>
    </xdr:pic>
    <xdr:clientData/>
  </xdr:twoCellAnchor>
  <xdr:twoCellAnchor editAs="oneCell">
    <xdr:from>
      <xdr:col>7</xdr:col>
      <xdr:colOff>285750</xdr:colOff>
      <xdr:row>0</xdr:row>
      <xdr:rowOff>682625</xdr:rowOff>
    </xdr:from>
    <xdr:to>
      <xdr:col>9</xdr:col>
      <xdr:colOff>373714</xdr:colOff>
      <xdr:row>2</xdr:row>
      <xdr:rowOff>466199</xdr:rowOff>
    </xdr:to>
    <xdr:pic>
      <xdr:nvPicPr>
        <xdr:cNvPr id="12" name="Imagen 11" descr="Vista previa de imagen">
          <a:extLst>
            <a:ext uri="{FF2B5EF4-FFF2-40B4-BE49-F238E27FC236}">
              <a16:creationId xmlns:a16="http://schemas.microsoft.com/office/drawing/2014/main" id="{243AD289-2644-47C0-8EB2-06787012785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191875" y="682625"/>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5</xdr:col>
      <xdr:colOff>312208</xdr:colOff>
      <xdr:row>4</xdr:row>
      <xdr:rowOff>280459</xdr:rowOff>
    </xdr:from>
    <xdr:to>
      <xdr:col>6</xdr:col>
      <xdr:colOff>1767416</xdr:colOff>
      <xdr:row>8</xdr:row>
      <xdr:rowOff>66939</xdr:rowOff>
    </xdr:to>
    <xdr:pic>
      <xdr:nvPicPr>
        <xdr:cNvPr id="41988" name="Picture 4">
          <a:extLst>
            <a:ext uri="{FF2B5EF4-FFF2-40B4-BE49-F238E27FC236}">
              <a16:creationId xmlns:a16="http://schemas.microsoft.com/office/drawing/2014/main" id="{00000000-0008-0000-2A00-000004A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725708" y="1000126"/>
          <a:ext cx="2397125" cy="1203588"/>
        </a:xfrm>
        <a:prstGeom prst="rect">
          <a:avLst/>
        </a:prstGeom>
        <a:noFill/>
        <a:ln w="1">
          <a:noFill/>
          <a:miter lim="800000"/>
          <a:headEnd/>
          <a:tailEnd type="none" w="med" len="med"/>
        </a:ln>
        <a:effectLst/>
      </xdr:spPr>
    </xdr:pic>
    <xdr:clientData/>
  </xdr:twoCellAnchor>
  <xdr:twoCellAnchor>
    <xdr:from>
      <xdr:col>6</xdr:col>
      <xdr:colOff>2109108</xdr:colOff>
      <xdr:row>5</xdr:row>
      <xdr:rowOff>27214</xdr:rowOff>
    </xdr:from>
    <xdr:to>
      <xdr:col>7</xdr:col>
      <xdr:colOff>687162</xdr:colOff>
      <xdr:row>6</xdr:row>
      <xdr:rowOff>265339</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A00-000004000000}"/>
            </a:ext>
          </a:extLst>
        </xdr:cNvPr>
        <xdr:cNvGrpSpPr/>
      </xdr:nvGrpSpPr>
      <xdr:grpSpPr>
        <a:xfrm>
          <a:off x="9462408" y="2170339"/>
          <a:ext cx="2140404" cy="628650"/>
          <a:chOff x="4698206" y="107157"/>
          <a:chExt cx="2143126" cy="619125"/>
        </a:xfrm>
      </xdr:grpSpPr>
      <xdr:sp macro="" textlink="">
        <xdr:nvSpPr>
          <xdr:cNvPr id="5" name="4 Terminador">
            <a:extLst>
              <a:ext uri="{FF2B5EF4-FFF2-40B4-BE49-F238E27FC236}">
                <a16:creationId xmlns:a16="http://schemas.microsoft.com/office/drawing/2014/main" id="{00000000-0008-0000-2A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A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A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A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A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733425</xdr:colOff>
      <xdr:row>0</xdr:row>
      <xdr:rowOff>0</xdr:rowOff>
    </xdr:from>
    <xdr:to>
      <xdr:col>1</xdr:col>
      <xdr:colOff>180975</xdr:colOff>
      <xdr:row>2</xdr:row>
      <xdr:rowOff>352425</xdr:rowOff>
    </xdr:to>
    <xdr:pic>
      <xdr:nvPicPr>
        <xdr:cNvPr id="10" name="Imagen 9">
          <a:extLst>
            <a:ext uri="{FF2B5EF4-FFF2-40B4-BE49-F238E27FC236}">
              <a16:creationId xmlns:a16="http://schemas.microsoft.com/office/drawing/2014/main" id="{00000000-0008-0000-2A00-00000A000000}"/>
            </a:ext>
            <a:ext uri="{147F2762-F138-4A5C-976F-8EAC2B608ADB}">
              <a16:predDERef xmlns:a16="http://schemas.microsoft.com/office/drawing/2014/main" pred="{00000000-0008-0000-2A00-000004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733425" y="0"/>
          <a:ext cx="942975" cy="981075"/>
        </a:xfrm>
        <a:prstGeom prst="rect">
          <a:avLst/>
        </a:prstGeom>
      </xdr:spPr>
    </xdr:pic>
    <xdr:clientData/>
  </xdr:twoCellAnchor>
  <xdr:twoCellAnchor editAs="oneCell">
    <xdr:from>
      <xdr:col>7</xdr:col>
      <xdr:colOff>242207</xdr:colOff>
      <xdr:row>0</xdr:row>
      <xdr:rowOff>0</xdr:rowOff>
    </xdr:from>
    <xdr:to>
      <xdr:col>9</xdr:col>
      <xdr:colOff>314296</xdr:colOff>
      <xdr:row>2</xdr:row>
      <xdr:rowOff>361424</xdr:rowOff>
    </xdr:to>
    <xdr:pic>
      <xdr:nvPicPr>
        <xdr:cNvPr id="12" name="Imagen 11" descr="Vista previa de imagen">
          <a:extLst>
            <a:ext uri="{FF2B5EF4-FFF2-40B4-BE49-F238E27FC236}">
              <a16:creationId xmlns:a16="http://schemas.microsoft.com/office/drawing/2014/main" id="{06655078-0359-4734-B28F-3A9BBBD99040}"/>
            </a:ext>
            <a:ext uri="{147F2762-F138-4A5C-976F-8EAC2B608ADB}">
              <a16:predDERef xmlns:a16="http://schemas.microsoft.com/office/drawing/2014/main" pred="{00000000-0008-0000-2A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157857"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5</xdr:col>
      <xdr:colOff>585507</xdr:colOff>
      <xdr:row>4</xdr:row>
      <xdr:rowOff>145677</xdr:rowOff>
    </xdr:from>
    <xdr:to>
      <xdr:col>6</xdr:col>
      <xdr:colOff>1706095</xdr:colOff>
      <xdr:row>8</xdr:row>
      <xdr:rowOff>63185</xdr:rowOff>
    </xdr:to>
    <xdr:pic>
      <xdr:nvPicPr>
        <xdr:cNvPr id="4" name="Picture 4">
          <a:extLst>
            <a:ext uri="{FF2B5EF4-FFF2-40B4-BE49-F238E27FC236}">
              <a16:creationId xmlns:a16="http://schemas.microsoft.com/office/drawing/2014/main" id="{00000000-0008-0000-2B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995272" y="862853"/>
          <a:ext cx="2061882" cy="1327769"/>
        </a:xfrm>
        <a:prstGeom prst="rect">
          <a:avLst/>
        </a:prstGeom>
        <a:noFill/>
        <a:ln w="1">
          <a:noFill/>
          <a:miter lim="800000"/>
          <a:headEnd/>
          <a:tailEnd type="none" w="med" len="med"/>
        </a:ln>
        <a:effectLst/>
      </xdr:spPr>
    </xdr:pic>
    <xdr:clientData/>
  </xdr:twoCellAnchor>
  <xdr:twoCellAnchor>
    <xdr:from>
      <xdr:col>6</xdr:col>
      <xdr:colOff>2369344</xdr:colOff>
      <xdr:row>4</xdr:row>
      <xdr:rowOff>285750</xdr:rowOff>
    </xdr:from>
    <xdr:to>
      <xdr:col>8</xdr:col>
      <xdr:colOff>142876</xdr:colOff>
      <xdr:row>6</xdr:row>
      <xdr:rowOff>226219</xdr:rowOff>
    </xdr:to>
    <xdr:grpSp>
      <xdr:nvGrpSpPr>
        <xdr:cNvPr id="5" name="4 Grupo">
          <a:hlinkClick xmlns:r="http://schemas.openxmlformats.org/officeDocument/2006/relationships" r:id="rId2"/>
          <a:extLst>
            <a:ext uri="{FF2B5EF4-FFF2-40B4-BE49-F238E27FC236}">
              <a16:creationId xmlns:a16="http://schemas.microsoft.com/office/drawing/2014/main" id="{00000000-0008-0000-2B00-000005000000}"/>
            </a:ext>
          </a:extLst>
        </xdr:cNvPr>
        <xdr:cNvGrpSpPr/>
      </xdr:nvGrpSpPr>
      <xdr:grpSpPr>
        <a:xfrm>
          <a:off x="9722644" y="2143125"/>
          <a:ext cx="2145507" cy="626269"/>
          <a:chOff x="4698206" y="107157"/>
          <a:chExt cx="2143126" cy="619125"/>
        </a:xfrm>
      </xdr:grpSpPr>
      <xdr:sp macro="" textlink="">
        <xdr:nvSpPr>
          <xdr:cNvPr id="6" name="5 Terminador">
            <a:extLst>
              <a:ext uri="{FF2B5EF4-FFF2-40B4-BE49-F238E27FC236}">
                <a16:creationId xmlns:a16="http://schemas.microsoft.com/office/drawing/2014/main" id="{00000000-0008-0000-2B00-000006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7" name="6 Cheurón">
            <a:extLst>
              <a:ext uri="{FF2B5EF4-FFF2-40B4-BE49-F238E27FC236}">
                <a16:creationId xmlns:a16="http://schemas.microsoft.com/office/drawing/2014/main" id="{00000000-0008-0000-2B00-000007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B00-000008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B00-000009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0" name="9 Cheurón">
            <a:extLst>
              <a:ext uri="{FF2B5EF4-FFF2-40B4-BE49-F238E27FC236}">
                <a16:creationId xmlns:a16="http://schemas.microsoft.com/office/drawing/2014/main" id="{00000000-0008-0000-2B00-00000A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1" name="Imagen 10">
          <a:extLst>
            <a:ext uri="{FF2B5EF4-FFF2-40B4-BE49-F238E27FC236}">
              <a16:creationId xmlns:a16="http://schemas.microsoft.com/office/drawing/2014/main" id="{00000000-0008-0000-2B00-00000B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449036</xdr:colOff>
      <xdr:row>0</xdr:row>
      <xdr:rowOff>54429</xdr:rowOff>
    </xdr:from>
    <xdr:to>
      <xdr:col>9</xdr:col>
      <xdr:colOff>521125</xdr:colOff>
      <xdr:row>2</xdr:row>
      <xdr:rowOff>282503</xdr:rowOff>
    </xdr:to>
    <xdr:pic>
      <xdr:nvPicPr>
        <xdr:cNvPr id="13" name="Imagen 12" descr="Vista previa de imagen">
          <a:extLst>
            <a:ext uri="{FF2B5EF4-FFF2-40B4-BE49-F238E27FC236}">
              <a16:creationId xmlns:a16="http://schemas.microsoft.com/office/drawing/2014/main" id="{E1E27706-2009-490A-B4D7-55C37C25EBD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361965" y="54429"/>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5</xdr:col>
      <xdr:colOff>583408</xdr:colOff>
      <xdr:row>4</xdr:row>
      <xdr:rowOff>178594</xdr:rowOff>
    </xdr:from>
    <xdr:to>
      <xdr:col>7</xdr:col>
      <xdr:colOff>953903</xdr:colOff>
      <xdr:row>8</xdr:row>
      <xdr:rowOff>190651</xdr:rowOff>
    </xdr:to>
    <xdr:pic>
      <xdr:nvPicPr>
        <xdr:cNvPr id="44036" name="Picture 4">
          <a:extLst>
            <a:ext uri="{FF2B5EF4-FFF2-40B4-BE49-F238E27FC236}">
              <a16:creationId xmlns:a16="http://schemas.microsoft.com/office/drawing/2014/main" id="{00000000-0008-0000-2C00-000004A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03283" y="892969"/>
          <a:ext cx="2071688" cy="1331271"/>
        </a:xfrm>
        <a:prstGeom prst="rect">
          <a:avLst/>
        </a:prstGeom>
        <a:noFill/>
        <a:ln w="1">
          <a:noFill/>
          <a:miter lim="800000"/>
          <a:headEnd/>
          <a:tailEnd type="none" w="med" len="med"/>
        </a:ln>
        <a:effectLst/>
      </xdr:spPr>
    </xdr:pic>
    <xdr:clientData/>
  </xdr:twoCellAnchor>
  <xdr:twoCellAnchor>
    <xdr:from>
      <xdr:col>7</xdr:col>
      <xdr:colOff>1940719</xdr:colOff>
      <xdr:row>5</xdr:row>
      <xdr:rowOff>23813</xdr:rowOff>
    </xdr:from>
    <xdr:to>
      <xdr:col>7</xdr:col>
      <xdr:colOff>4083845</xdr:colOff>
      <xdr:row>6</xdr:row>
      <xdr:rowOff>261938</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C00-000004000000}"/>
            </a:ext>
          </a:extLst>
        </xdr:cNvPr>
        <xdr:cNvGrpSpPr/>
      </xdr:nvGrpSpPr>
      <xdr:grpSpPr>
        <a:xfrm>
          <a:off x="10265569" y="2719388"/>
          <a:ext cx="2143126" cy="533400"/>
          <a:chOff x="4698206" y="107157"/>
          <a:chExt cx="2143126" cy="619125"/>
        </a:xfrm>
      </xdr:grpSpPr>
      <xdr:sp macro="" textlink="">
        <xdr:nvSpPr>
          <xdr:cNvPr id="5" name="4 Terminador">
            <a:extLst>
              <a:ext uri="{FF2B5EF4-FFF2-40B4-BE49-F238E27FC236}">
                <a16:creationId xmlns:a16="http://schemas.microsoft.com/office/drawing/2014/main" id="{00000000-0008-0000-2C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C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C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C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C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2</xdr:row>
      <xdr:rowOff>84364</xdr:rowOff>
    </xdr:to>
    <xdr:pic>
      <xdr:nvPicPr>
        <xdr:cNvPr id="10" name="Imagen 9">
          <a:extLst>
            <a:ext uri="{FF2B5EF4-FFF2-40B4-BE49-F238E27FC236}">
              <a16:creationId xmlns:a16="http://schemas.microsoft.com/office/drawing/2014/main" id="{00000000-0008-0000-2C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8</xdr:col>
      <xdr:colOff>367393</xdr:colOff>
      <xdr:row>0</xdr:row>
      <xdr:rowOff>299357</xdr:rowOff>
    </xdr:from>
    <xdr:to>
      <xdr:col>10</xdr:col>
      <xdr:colOff>589160</xdr:colOff>
      <xdr:row>2</xdr:row>
      <xdr:rowOff>173645</xdr:rowOff>
    </xdr:to>
    <xdr:pic>
      <xdr:nvPicPr>
        <xdr:cNvPr id="12" name="Imagen 11" descr="Vista previa de imagen">
          <a:extLst>
            <a:ext uri="{FF2B5EF4-FFF2-40B4-BE49-F238E27FC236}">
              <a16:creationId xmlns:a16="http://schemas.microsoft.com/office/drawing/2014/main" id="{6975142F-E6B2-4DE1-8074-FF3DA942366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967607" y="299357"/>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5</xdr:col>
      <xdr:colOff>869156</xdr:colOff>
      <xdr:row>4</xdr:row>
      <xdr:rowOff>265906</xdr:rowOff>
    </xdr:from>
    <xdr:to>
      <xdr:col>6</xdr:col>
      <xdr:colOff>1649533</xdr:colOff>
      <xdr:row>8</xdr:row>
      <xdr:rowOff>133349</xdr:rowOff>
    </xdr:to>
    <xdr:pic>
      <xdr:nvPicPr>
        <xdr:cNvPr id="45060" name="Picture 4">
          <a:extLst>
            <a:ext uri="{FF2B5EF4-FFF2-40B4-BE49-F238E27FC236}">
              <a16:creationId xmlns:a16="http://schemas.microsoft.com/office/drawing/2014/main" id="{00000000-0008-0000-2D00-000004B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74719" y="980281"/>
          <a:ext cx="1720970" cy="1281906"/>
        </a:xfrm>
        <a:prstGeom prst="rect">
          <a:avLst/>
        </a:prstGeom>
        <a:noFill/>
        <a:ln w="1">
          <a:noFill/>
          <a:miter lim="800000"/>
          <a:headEnd/>
          <a:tailEnd type="none" w="med" len="med"/>
        </a:ln>
        <a:effectLst/>
      </xdr:spPr>
    </xdr:pic>
    <xdr:clientData/>
  </xdr:twoCellAnchor>
  <xdr:twoCellAnchor>
    <xdr:from>
      <xdr:col>6</xdr:col>
      <xdr:colOff>2190750</xdr:colOff>
      <xdr:row>5</xdr:row>
      <xdr:rowOff>79375</xdr:rowOff>
    </xdr:from>
    <xdr:to>
      <xdr:col>7</xdr:col>
      <xdr:colOff>777876</xdr:colOff>
      <xdr:row>6</xdr:row>
      <xdr:rowOff>317500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D00-000004000000}"/>
            </a:ext>
          </a:extLst>
        </xdr:cNvPr>
        <xdr:cNvGrpSpPr/>
      </xdr:nvGrpSpPr>
      <xdr:grpSpPr>
        <a:xfrm>
          <a:off x="9544050" y="2232025"/>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2D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D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D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D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D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2D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462643</xdr:colOff>
      <xdr:row>0</xdr:row>
      <xdr:rowOff>54428</xdr:rowOff>
    </xdr:from>
    <xdr:to>
      <xdr:col>9</xdr:col>
      <xdr:colOff>534732</xdr:colOff>
      <xdr:row>2</xdr:row>
      <xdr:rowOff>282502</xdr:rowOff>
    </xdr:to>
    <xdr:pic>
      <xdr:nvPicPr>
        <xdr:cNvPr id="12" name="Imagen 11" descr="Vista previa de imagen">
          <a:extLst>
            <a:ext uri="{FF2B5EF4-FFF2-40B4-BE49-F238E27FC236}">
              <a16:creationId xmlns:a16="http://schemas.microsoft.com/office/drawing/2014/main" id="{8A3D96B1-6376-4A4C-9381-312C8329920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375572"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5</xdr:col>
      <xdr:colOff>722692</xdr:colOff>
      <xdr:row>4</xdr:row>
      <xdr:rowOff>217714</xdr:rowOff>
    </xdr:from>
    <xdr:to>
      <xdr:col>6</xdr:col>
      <xdr:colOff>1858131</xdr:colOff>
      <xdr:row>7</xdr:row>
      <xdr:rowOff>386402</xdr:rowOff>
    </xdr:to>
    <xdr:pic>
      <xdr:nvPicPr>
        <xdr:cNvPr id="31748" name="Picture 4">
          <a:extLst>
            <a:ext uri="{FF2B5EF4-FFF2-40B4-BE49-F238E27FC236}">
              <a16:creationId xmlns:a16="http://schemas.microsoft.com/office/drawing/2014/main" id="{00000000-0008-0000-2000-0000047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36192" y="937381"/>
          <a:ext cx="2077356" cy="1184688"/>
        </a:xfrm>
        <a:prstGeom prst="rect">
          <a:avLst/>
        </a:prstGeom>
        <a:noFill/>
        <a:ln w="1">
          <a:noFill/>
          <a:miter lim="800000"/>
          <a:headEnd/>
          <a:tailEnd type="none" w="med" len="med"/>
        </a:ln>
        <a:effectLst/>
      </xdr:spPr>
    </xdr:pic>
    <xdr:clientData/>
  </xdr:twoCellAnchor>
  <xdr:twoCellAnchor>
    <xdr:from>
      <xdr:col>6</xdr:col>
      <xdr:colOff>2217965</xdr:colOff>
      <xdr:row>5</xdr:row>
      <xdr:rowOff>54428</xdr:rowOff>
    </xdr:from>
    <xdr:to>
      <xdr:col>7</xdr:col>
      <xdr:colOff>796019</xdr:colOff>
      <xdr:row>6</xdr:row>
      <xdr:rowOff>292553</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000-000004000000}"/>
            </a:ext>
          </a:extLst>
        </xdr:cNvPr>
        <xdr:cNvGrpSpPr/>
      </xdr:nvGrpSpPr>
      <xdr:grpSpPr>
        <a:xfrm>
          <a:off x="9571265" y="2778578"/>
          <a:ext cx="2140404" cy="628650"/>
          <a:chOff x="4698206" y="107157"/>
          <a:chExt cx="2143126" cy="619125"/>
        </a:xfrm>
      </xdr:grpSpPr>
      <xdr:sp macro="" textlink="">
        <xdr:nvSpPr>
          <xdr:cNvPr id="5" name="4 Terminador">
            <a:extLst>
              <a:ext uri="{FF2B5EF4-FFF2-40B4-BE49-F238E27FC236}">
                <a16:creationId xmlns:a16="http://schemas.microsoft.com/office/drawing/2014/main" id="{00000000-0008-0000-20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0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0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0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0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2</xdr:row>
      <xdr:rowOff>57150</xdr:rowOff>
    </xdr:to>
    <xdr:pic>
      <xdr:nvPicPr>
        <xdr:cNvPr id="10" name="Imagen 9">
          <a:extLst>
            <a:ext uri="{FF2B5EF4-FFF2-40B4-BE49-F238E27FC236}">
              <a16:creationId xmlns:a16="http://schemas.microsoft.com/office/drawing/2014/main" id="{00000000-0008-0000-20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367393</xdr:colOff>
      <xdr:row>0</xdr:row>
      <xdr:rowOff>312964</xdr:rowOff>
    </xdr:from>
    <xdr:to>
      <xdr:col>9</xdr:col>
      <xdr:colOff>439482</xdr:colOff>
      <xdr:row>2</xdr:row>
      <xdr:rowOff>160038</xdr:rowOff>
    </xdr:to>
    <xdr:pic>
      <xdr:nvPicPr>
        <xdr:cNvPr id="12" name="Imagen 11" descr="Vista previa de imagen">
          <a:extLst>
            <a:ext uri="{FF2B5EF4-FFF2-40B4-BE49-F238E27FC236}">
              <a16:creationId xmlns:a16="http://schemas.microsoft.com/office/drawing/2014/main" id="{67B14957-EA9F-4225-BB55-82C0697AE65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280322" y="312964"/>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5</xdr:col>
      <xdr:colOff>423333</xdr:colOff>
      <xdr:row>4</xdr:row>
      <xdr:rowOff>211667</xdr:rowOff>
    </xdr:from>
    <xdr:to>
      <xdr:col>6</xdr:col>
      <xdr:colOff>1194448</xdr:colOff>
      <xdr:row>8</xdr:row>
      <xdr:rowOff>80434</xdr:rowOff>
    </xdr:to>
    <xdr:pic>
      <xdr:nvPicPr>
        <xdr:cNvPr id="3" name="Picture 4">
          <a:extLst>
            <a:ext uri="{FF2B5EF4-FFF2-40B4-BE49-F238E27FC236}">
              <a16:creationId xmlns:a16="http://schemas.microsoft.com/office/drawing/2014/main" id="{00000000-0008-0000-2E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836833" y="931334"/>
          <a:ext cx="1713032" cy="1285875"/>
        </a:xfrm>
        <a:prstGeom prst="rect">
          <a:avLst/>
        </a:prstGeom>
        <a:noFill/>
        <a:ln w="1">
          <a:noFill/>
          <a:miter lim="800000"/>
          <a:headEnd/>
          <a:tailEnd type="none" w="med" len="med"/>
        </a:ln>
        <a:effectLst/>
      </xdr:spPr>
    </xdr:pic>
    <xdr:clientData/>
  </xdr:twoCellAnchor>
  <xdr:twoCellAnchor>
    <xdr:from>
      <xdr:col>6</xdr:col>
      <xdr:colOff>2254250</xdr:colOff>
      <xdr:row>5</xdr:row>
      <xdr:rowOff>79375</xdr:rowOff>
    </xdr:from>
    <xdr:to>
      <xdr:col>8</xdr:col>
      <xdr:colOff>31751</xdr:colOff>
      <xdr:row>6</xdr:row>
      <xdr:rowOff>317500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E00-000004000000}"/>
            </a:ext>
          </a:extLst>
        </xdr:cNvPr>
        <xdr:cNvGrpSpPr/>
      </xdr:nvGrpSpPr>
      <xdr:grpSpPr>
        <a:xfrm>
          <a:off x="9607550" y="2232025"/>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2E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E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E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E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E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2E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394607</xdr:colOff>
      <xdr:row>0</xdr:row>
      <xdr:rowOff>40822</xdr:rowOff>
    </xdr:from>
    <xdr:to>
      <xdr:col>9</xdr:col>
      <xdr:colOff>466696</xdr:colOff>
      <xdr:row>2</xdr:row>
      <xdr:rowOff>268896</xdr:rowOff>
    </xdr:to>
    <xdr:pic>
      <xdr:nvPicPr>
        <xdr:cNvPr id="12" name="Imagen 11" descr="Vista previa de imagen">
          <a:extLst>
            <a:ext uri="{FF2B5EF4-FFF2-40B4-BE49-F238E27FC236}">
              <a16:creationId xmlns:a16="http://schemas.microsoft.com/office/drawing/2014/main" id="{C66F9624-E4A0-4FB9-A263-951E7B751F1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307536" y="40822"/>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5</xdr:col>
      <xdr:colOff>825500</xdr:colOff>
      <xdr:row>4</xdr:row>
      <xdr:rowOff>275167</xdr:rowOff>
    </xdr:from>
    <xdr:to>
      <xdr:col>6</xdr:col>
      <xdr:colOff>1596615</xdr:colOff>
      <xdr:row>8</xdr:row>
      <xdr:rowOff>143934</xdr:rowOff>
    </xdr:to>
    <xdr:pic>
      <xdr:nvPicPr>
        <xdr:cNvPr id="3" name="Picture 4">
          <a:extLst>
            <a:ext uri="{FF2B5EF4-FFF2-40B4-BE49-F238E27FC236}">
              <a16:creationId xmlns:a16="http://schemas.microsoft.com/office/drawing/2014/main" id="{00000000-0008-0000-2F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39000" y="994834"/>
          <a:ext cx="1713032" cy="1285875"/>
        </a:xfrm>
        <a:prstGeom prst="rect">
          <a:avLst/>
        </a:prstGeom>
        <a:noFill/>
        <a:ln w="1">
          <a:noFill/>
          <a:miter lim="800000"/>
          <a:headEnd/>
          <a:tailEnd type="none" w="med" len="med"/>
        </a:ln>
        <a:effectLst/>
      </xdr:spPr>
    </xdr:pic>
    <xdr:clientData/>
  </xdr:twoCellAnchor>
  <xdr:twoCellAnchor>
    <xdr:from>
      <xdr:col>6</xdr:col>
      <xdr:colOff>2301875</xdr:colOff>
      <xdr:row>5</xdr:row>
      <xdr:rowOff>95250</xdr:rowOff>
    </xdr:from>
    <xdr:to>
      <xdr:col>8</xdr:col>
      <xdr:colOff>79376</xdr:colOff>
      <xdr:row>7</xdr:row>
      <xdr:rowOff>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F00-000004000000}"/>
            </a:ext>
          </a:extLst>
        </xdr:cNvPr>
        <xdr:cNvGrpSpPr/>
      </xdr:nvGrpSpPr>
      <xdr:grpSpPr>
        <a:xfrm>
          <a:off x="9655175" y="2247900"/>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2F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F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F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F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F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2F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396875</xdr:colOff>
      <xdr:row>0</xdr:row>
      <xdr:rowOff>15875</xdr:rowOff>
    </xdr:from>
    <xdr:to>
      <xdr:col>9</xdr:col>
      <xdr:colOff>484839</xdr:colOff>
      <xdr:row>2</xdr:row>
      <xdr:rowOff>243949</xdr:rowOff>
    </xdr:to>
    <xdr:pic>
      <xdr:nvPicPr>
        <xdr:cNvPr id="12" name="Imagen 11" descr="Vista previa de imagen">
          <a:extLst>
            <a:ext uri="{FF2B5EF4-FFF2-40B4-BE49-F238E27FC236}">
              <a16:creationId xmlns:a16="http://schemas.microsoft.com/office/drawing/2014/main" id="{A59E44B6-E705-4ADF-BE65-26119B618DD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303000" y="15875"/>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5</xdr:col>
      <xdr:colOff>603250</xdr:colOff>
      <xdr:row>4</xdr:row>
      <xdr:rowOff>285751</xdr:rowOff>
    </xdr:from>
    <xdr:to>
      <xdr:col>6</xdr:col>
      <xdr:colOff>1486958</xdr:colOff>
      <xdr:row>8</xdr:row>
      <xdr:rowOff>89419</xdr:rowOff>
    </xdr:to>
    <xdr:pic>
      <xdr:nvPicPr>
        <xdr:cNvPr id="48132" name="Picture 4">
          <a:extLst>
            <a:ext uri="{FF2B5EF4-FFF2-40B4-BE49-F238E27FC236}">
              <a16:creationId xmlns:a16="http://schemas.microsoft.com/office/drawing/2014/main" id="{00000000-0008-0000-3000-000004B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16750" y="1005418"/>
          <a:ext cx="1825625" cy="1220776"/>
        </a:xfrm>
        <a:prstGeom prst="rect">
          <a:avLst/>
        </a:prstGeom>
        <a:noFill/>
        <a:ln w="1">
          <a:noFill/>
          <a:miter lim="800000"/>
          <a:headEnd/>
          <a:tailEnd type="none" w="med" len="med"/>
        </a:ln>
        <a:effectLst/>
      </xdr:spPr>
    </xdr:pic>
    <xdr:clientData/>
  </xdr:twoCellAnchor>
  <xdr:twoCellAnchor>
    <xdr:from>
      <xdr:col>6</xdr:col>
      <xdr:colOff>2301875</xdr:colOff>
      <xdr:row>5</xdr:row>
      <xdr:rowOff>111125</xdr:rowOff>
    </xdr:from>
    <xdr:to>
      <xdr:col>8</xdr:col>
      <xdr:colOff>79376</xdr:colOff>
      <xdr:row>7</xdr:row>
      <xdr:rowOff>15875</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3000-000004000000}"/>
            </a:ext>
          </a:extLst>
        </xdr:cNvPr>
        <xdr:cNvGrpSpPr/>
      </xdr:nvGrpSpPr>
      <xdr:grpSpPr>
        <a:xfrm>
          <a:off x="9655175" y="2263775"/>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30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30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30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30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30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30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367393</xdr:colOff>
      <xdr:row>0</xdr:row>
      <xdr:rowOff>81643</xdr:rowOff>
    </xdr:from>
    <xdr:to>
      <xdr:col>9</xdr:col>
      <xdr:colOff>439482</xdr:colOff>
      <xdr:row>2</xdr:row>
      <xdr:rowOff>309717</xdr:rowOff>
    </xdr:to>
    <xdr:pic>
      <xdr:nvPicPr>
        <xdr:cNvPr id="12" name="Imagen 11" descr="Vista previa de imagen">
          <a:extLst>
            <a:ext uri="{FF2B5EF4-FFF2-40B4-BE49-F238E27FC236}">
              <a16:creationId xmlns:a16="http://schemas.microsoft.com/office/drawing/2014/main" id="{2F210DE4-E204-4B54-BB7D-8CE9C143C2E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280322" y="81643"/>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5</xdr:col>
      <xdr:colOff>740834</xdr:colOff>
      <xdr:row>4</xdr:row>
      <xdr:rowOff>243418</xdr:rowOff>
    </xdr:from>
    <xdr:to>
      <xdr:col>6</xdr:col>
      <xdr:colOff>1624542</xdr:colOff>
      <xdr:row>8</xdr:row>
      <xdr:rowOff>47086</xdr:rowOff>
    </xdr:to>
    <xdr:pic>
      <xdr:nvPicPr>
        <xdr:cNvPr id="3" name="Picture 4">
          <a:extLst>
            <a:ext uri="{FF2B5EF4-FFF2-40B4-BE49-F238E27FC236}">
              <a16:creationId xmlns:a16="http://schemas.microsoft.com/office/drawing/2014/main" id="{00000000-0008-0000-31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54334" y="963085"/>
          <a:ext cx="1825625" cy="1220776"/>
        </a:xfrm>
        <a:prstGeom prst="rect">
          <a:avLst/>
        </a:prstGeom>
        <a:noFill/>
        <a:ln w="1">
          <a:noFill/>
          <a:miter lim="800000"/>
          <a:headEnd/>
          <a:tailEnd type="none" w="med" len="med"/>
        </a:ln>
        <a:effectLst/>
      </xdr:spPr>
    </xdr:pic>
    <xdr:clientData/>
  </xdr:twoCellAnchor>
  <xdr:twoCellAnchor>
    <xdr:from>
      <xdr:col>6</xdr:col>
      <xdr:colOff>2190750</xdr:colOff>
      <xdr:row>5</xdr:row>
      <xdr:rowOff>95250</xdr:rowOff>
    </xdr:from>
    <xdr:to>
      <xdr:col>7</xdr:col>
      <xdr:colOff>777876</xdr:colOff>
      <xdr:row>7</xdr:row>
      <xdr:rowOff>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3100-000004000000}"/>
            </a:ext>
          </a:extLst>
        </xdr:cNvPr>
        <xdr:cNvGrpSpPr/>
      </xdr:nvGrpSpPr>
      <xdr:grpSpPr>
        <a:xfrm>
          <a:off x="9544050" y="2247900"/>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31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31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31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31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31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31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299357</xdr:colOff>
      <xdr:row>0</xdr:row>
      <xdr:rowOff>0</xdr:rowOff>
    </xdr:from>
    <xdr:to>
      <xdr:col>9</xdr:col>
      <xdr:colOff>371446</xdr:colOff>
      <xdr:row>2</xdr:row>
      <xdr:rowOff>228074</xdr:rowOff>
    </xdr:to>
    <xdr:pic>
      <xdr:nvPicPr>
        <xdr:cNvPr id="12" name="Imagen 11" descr="Vista previa de imagen">
          <a:extLst>
            <a:ext uri="{FF2B5EF4-FFF2-40B4-BE49-F238E27FC236}">
              <a16:creationId xmlns:a16="http://schemas.microsoft.com/office/drawing/2014/main" id="{F2ADDB0E-C335-4177-9D91-C1DE16E471F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212286" y="0"/>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E8CF2E2D-1D92-43A4-8EE4-4A2BC4ED5ED1}"/>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12624777-3304-40FC-A32C-986E819D62D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E1F4CD86-7813-4B56-B11B-FE3117E0782B}"/>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3440B006-EADF-8DA4-B2CB-F5627D4F3B5F}"/>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D44CB6D6-DBDF-9AFF-8553-5AEE0126606A}"/>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F7303850-F85A-94C9-CABD-570FD0226B0E}"/>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D105CD67-2D08-90BA-2425-7DC6823000F9}"/>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285054E4-96F1-6E43-DDA3-F97BC43CFC8D}"/>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5167555B-6DB8-46E0-8B30-3E8FBC89810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5</xdr:col>
      <xdr:colOff>470959</xdr:colOff>
      <xdr:row>4</xdr:row>
      <xdr:rowOff>201083</xdr:rowOff>
    </xdr:from>
    <xdr:to>
      <xdr:col>6</xdr:col>
      <xdr:colOff>1600730</xdr:colOff>
      <xdr:row>8</xdr:row>
      <xdr:rowOff>115246</xdr:rowOff>
    </xdr:to>
    <xdr:pic>
      <xdr:nvPicPr>
        <xdr:cNvPr id="4" name="Picture 4">
          <a:extLst>
            <a:ext uri="{FF2B5EF4-FFF2-40B4-BE49-F238E27FC236}">
              <a16:creationId xmlns:a16="http://schemas.microsoft.com/office/drawing/2014/main" id="{00000000-0008-0000-3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884459" y="920750"/>
          <a:ext cx="2071688" cy="1331271"/>
        </a:xfrm>
        <a:prstGeom prst="rect">
          <a:avLst/>
        </a:prstGeom>
        <a:noFill/>
        <a:ln w="1">
          <a:noFill/>
          <a:miter lim="800000"/>
          <a:headEnd/>
          <a:tailEnd type="none" w="med" len="med"/>
        </a:ln>
        <a:effectLst/>
      </xdr:spPr>
    </xdr:pic>
    <xdr:clientData/>
  </xdr:twoCellAnchor>
  <xdr:twoCellAnchor>
    <xdr:from>
      <xdr:col>6</xdr:col>
      <xdr:colOff>2159000</xdr:colOff>
      <xdr:row>5</xdr:row>
      <xdr:rowOff>21167</xdr:rowOff>
    </xdr:from>
    <xdr:to>
      <xdr:col>7</xdr:col>
      <xdr:colOff>751418</xdr:colOff>
      <xdr:row>6</xdr:row>
      <xdr:rowOff>264584</xdr:rowOff>
    </xdr:to>
    <xdr:grpSp>
      <xdr:nvGrpSpPr>
        <xdr:cNvPr id="11" name="10 Grupo">
          <a:hlinkClick xmlns:r="http://schemas.openxmlformats.org/officeDocument/2006/relationships" r:id="rId2"/>
          <a:extLst>
            <a:ext uri="{FF2B5EF4-FFF2-40B4-BE49-F238E27FC236}">
              <a16:creationId xmlns:a16="http://schemas.microsoft.com/office/drawing/2014/main" id="{00000000-0008-0000-3200-00000B000000}"/>
            </a:ext>
          </a:extLst>
        </xdr:cNvPr>
        <xdr:cNvGrpSpPr/>
      </xdr:nvGrpSpPr>
      <xdr:grpSpPr>
        <a:xfrm>
          <a:off x="9512300" y="2173817"/>
          <a:ext cx="2154768" cy="633942"/>
          <a:chOff x="4698206" y="107157"/>
          <a:chExt cx="2143126" cy="619125"/>
        </a:xfrm>
      </xdr:grpSpPr>
      <xdr:sp macro="" textlink="">
        <xdr:nvSpPr>
          <xdr:cNvPr id="12" name="11 Terminador">
            <a:extLst>
              <a:ext uri="{FF2B5EF4-FFF2-40B4-BE49-F238E27FC236}">
                <a16:creationId xmlns:a16="http://schemas.microsoft.com/office/drawing/2014/main" id="{00000000-0008-0000-3200-00000C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13" name="12 Cheurón">
            <a:extLst>
              <a:ext uri="{FF2B5EF4-FFF2-40B4-BE49-F238E27FC236}">
                <a16:creationId xmlns:a16="http://schemas.microsoft.com/office/drawing/2014/main" id="{00000000-0008-0000-3200-00000D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4" name="13 Cheurón">
            <a:extLst>
              <a:ext uri="{FF2B5EF4-FFF2-40B4-BE49-F238E27FC236}">
                <a16:creationId xmlns:a16="http://schemas.microsoft.com/office/drawing/2014/main" id="{00000000-0008-0000-3200-00000E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5" name="14 Cheurón">
            <a:extLst>
              <a:ext uri="{FF2B5EF4-FFF2-40B4-BE49-F238E27FC236}">
                <a16:creationId xmlns:a16="http://schemas.microsoft.com/office/drawing/2014/main" id="{00000000-0008-0000-3200-00000F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6" name="15 Cheurón">
            <a:extLst>
              <a:ext uri="{FF2B5EF4-FFF2-40B4-BE49-F238E27FC236}">
                <a16:creationId xmlns:a16="http://schemas.microsoft.com/office/drawing/2014/main" id="{00000000-0008-0000-3200-000010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9" name="Imagen 8">
          <a:extLst>
            <a:ext uri="{FF2B5EF4-FFF2-40B4-BE49-F238E27FC236}">
              <a16:creationId xmlns:a16="http://schemas.microsoft.com/office/drawing/2014/main" id="{00000000-0008-0000-3200-000009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394607</xdr:colOff>
      <xdr:row>0</xdr:row>
      <xdr:rowOff>27214</xdr:rowOff>
    </xdr:from>
    <xdr:to>
      <xdr:col>9</xdr:col>
      <xdr:colOff>466696</xdr:colOff>
      <xdr:row>2</xdr:row>
      <xdr:rowOff>255288</xdr:rowOff>
    </xdr:to>
    <xdr:pic>
      <xdr:nvPicPr>
        <xdr:cNvPr id="18" name="Imagen 17" descr="Vista previa de imagen">
          <a:extLst>
            <a:ext uri="{FF2B5EF4-FFF2-40B4-BE49-F238E27FC236}">
              <a16:creationId xmlns:a16="http://schemas.microsoft.com/office/drawing/2014/main" id="{BA6B9B53-68D5-43C2-8E9E-ED67129A67A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307536" y="27214"/>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1.xml><?xml version="1.0" encoding="utf-8"?>
<xdr:wsDr xmlns:xdr="http://schemas.openxmlformats.org/drawingml/2006/spreadsheetDrawing" xmlns:a="http://schemas.openxmlformats.org/drawingml/2006/main">
  <xdr:twoCellAnchor>
    <xdr:from>
      <xdr:col>6</xdr:col>
      <xdr:colOff>2159000</xdr:colOff>
      <xdr:row>5</xdr:row>
      <xdr:rowOff>127000</xdr:rowOff>
    </xdr:from>
    <xdr:to>
      <xdr:col>7</xdr:col>
      <xdr:colOff>746126</xdr:colOff>
      <xdr:row>7</xdr:row>
      <xdr:rowOff>31750</xdr:rowOff>
    </xdr:to>
    <xdr:grpSp>
      <xdr:nvGrpSpPr>
        <xdr:cNvPr id="3" name="2 Grupo">
          <a:hlinkClick xmlns:r="http://schemas.openxmlformats.org/officeDocument/2006/relationships" r:id="rId1"/>
          <a:extLst>
            <a:ext uri="{FF2B5EF4-FFF2-40B4-BE49-F238E27FC236}">
              <a16:creationId xmlns:a16="http://schemas.microsoft.com/office/drawing/2014/main" id="{00000000-0008-0000-3300-000003000000}"/>
            </a:ext>
          </a:extLst>
        </xdr:cNvPr>
        <xdr:cNvGrpSpPr/>
      </xdr:nvGrpSpPr>
      <xdr:grpSpPr>
        <a:xfrm>
          <a:off x="9512300" y="2279650"/>
          <a:ext cx="2149476" cy="628650"/>
          <a:chOff x="4698206" y="107157"/>
          <a:chExt cx="2143126" cy="619125"/>
        </a:xfrm>
      </xdr:grpSpPr>
      <xdr:sp macro="" textlink="">
        <xdr:nvSpPr>
          <xdr:cNvPr id="4" name="3 Terminador">
            <a:extLst>
              <a:ext uri="{FF2B5EF4-FFF2-40B4-BE49-F238E27FC236}">
                <a16:creationId xmlns:a16="http://schemas.microsoft.com/office/drawing/2014/main" id="{00000000-0008-0000-3300-000004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4 Cheurón">
            <a:extLst>
              <a:ext uri="{FF2B5EF4-FFF2-40B4-BE49-F238E27FC236}">
                <a16:creationId xmlns:a16="http://schemas.microsoft.com/office/drawing/2014/main" id="{00000000-0008-0000-3300-000005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5 Cheurón">
            <a:extLst>
              <a:ext uri="{FF2B5EF4-FFF2-40B4-BE49-F238E27FC236}">
                <a16:creationId xmlns:a16="http://schemas.microsoft.com/office/drawing/2014/main" id="{00000000-0008-0000-3300-000006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3300-000007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3300-000008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5</xdr:col>
      <xdr:colOff>444500</xdr:colOff>
      <xdr:row>5</xdr:row>
      <xdr:rowOff>0</xdr:rowOff>
    </xdr:from>
    <xdr:to>
      <xdr:col>6</xdr:col>
      <xdr:colOff>1574271</xdr:colOff>
      <xdr:row>8</xdr:row>
      <xdr:rowOff>210496</xdr:rowOff>
    </xdr:to>
    <xdr:pic>
      <xdr:nvPicPr>
        <xdr:cNvPr id="9" name="Picture 4">
          <a:extLst>
            <a:ext uri="{FF2B5EF4-FFF2-40B4-BE49-F238E27FC236}">
              <a16:creationId xmlns:a16="http://schemas.microsoft.com/office/drawing/2014/main" id="{00000000-0008-0000-3300-00000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858000" y="1016000"/>
          <a:ext cx="2071688" cy="1331271"/>
        </a:xfrm>
        <a:prstGeom prst="rect">
          <a:avLst/>
        </a:prstGeom>
        <a:noFill/>
        <a:ln w="1">
          <a:noFill/>
          <a:miter lim="800000"/>
          <a:headEnd/>
          <a:tailEnd type="none" w="med" len="med"/>
        </a:ln>
        <a:effectLst/>
      </xdr:spPr>
    </xdr:pic>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33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272143</xdr:colOff>
      <xdr:row>0</xdr:row>
      <xdr:rowOff>0</xdr:rowOff>
    </xdr:from>
    <xdr:to>
      <xdr:col>9</xdr:col>
      <xdr:colOff>344232</xdr:colOff>
      <xdr:row>2</xdr:row>
      <xdr:rowOff>228074</xdr:rowOff>
    </xdr:to>
    <xdr:pic>
      <xdr:nvPicPr>
        <xdr:cNvPr id="12" name="Imagen 11" descr="Vista previa de imagen">
          <a:extLst>
            <a:ext uri="{FF2B5EF4-FFF2-40B4-BE49-F238E27FC236}">
              <a16:creationId xmlns:a16="http://schemas.microsoft.com/office/drawing/2014/main" id="{0D547B9A-0A00-4CBD-B5FD-BF9B3FD0DB7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185072" y="0"/>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5</xdr:col>
      <xdr:colOff>292286</xdr:colOff>
      <xdr:row>5</xdr:row>
      <xdr:rowOff>42957</xdr:rowOff>
    </xdr:from>
    <xdr:to>
      <xdr:col>6</xdr:col>
      <xdr:colOff>1095374</xdr:colOff>
      <xdr:row>8</xdr:row>
      <xdr:rowOff>38722</xdr:rowOff>
    </xdr:to>
    <xdr:pic>
      <xdr:nvPicPr>
        <xdr:cNvPr id="3" name="Picture 4">
          <a:extLst>
            <a:ext uri="{FF2B5EF4-FFF2-40B4-BE49-F238E27FC236}">
              <a16:creationId xmlns:a16="http://schemas.microsoft.com/office/drawing/2014/main" id="{00000000-0008-0000-3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702051" y="1051486"/>
          <a:ext cx="1744382" cy="1114673"/>
        </a:xfrm>
        <a:prstGeom prst="rect">
          <a:avLst/>
        </a:prstGeom>
        <a:noFill/>
        <a:ln w="1">
          <a:noFill/>
          <a:miter lim="800000"/>
          <a:headEnd/>
          <a:tailEnd type="none" w="med" len="med"/>
        </a:ln>
        <a:effectLst/>
      </xdr:spPr>
    </xdr:pic>
    <xdr:clientData/>
  </xdr:twoCellAnchor>
  <xdr:twoCellAnchor>
    <xdr:from>
      <xdr:col>6</xdr:col>
      <xdr:colOff>2095500</xdr:colOff>
      <xdr:row>5</xdr:row>
      <xdr:rowOff>95250</xdr:rowOff>
    </xdr:from>
    <xdr:to>
      <xdr:col>7</xdr:col>
      <xdr:colOff>682626</xdr:colOff>
      <xdr:row>7</xdr:row>
      <xdr:rowOff>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3400-000004000000}"/>
            </a:ext>
          </a:extLst>
        </xdr:cNvPr>
        <xdr:cNvGrpSpPr/>
      </xdr:nvGrpSpPr>
      <xdr:grpSpPr>
        <a:xfrm>
          <a:off x="9448800" y="2247900"/>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34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34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34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34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34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34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301625</xdr:colOff>
      <xdr:row>0</xdr:row>
      <xdr:rowOff>63500</xdr:rowOff>
    </xdr:from>
    <xdr:to>
      <xdr:col>9</xdr:col>
      <xdr:colOff>389589</xdr:colOff>
      <xdr:row>2</xdr:row>
      <xdr:rowOff>291574</xdr:rowOff>
    </xdr:to>
    <xdr:pic>
      <xdr:nvPicPr>
        <xdr:cNvPr id="12" name="Imagen 11" descr="Vista previa de imagen">
          <a:extLst>
            <a:ext uri="{FF2B5EF4-FFF2-40B4-BE49-F238E27FC236}">
              <a16:creationId xmlns:a16="http://schemas.microsoft.com/office/drawing/2014/main" id="{FF148ED6-552C-476B-9C33-3D3A16EE558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207750" y="63500"/>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5</xdr:col>
      <xdr:colOff>375898</xdr:colOff>
      <xdr:row>5</xdr:row>
      <xdr:rowOff>117362</xdr:rowOff>
    </xdr:from>
    <xdr:to>
      <xdr:col>7</xdr:col>
      <xdr:colOff>734487</xdr:colOff>
      <xdr:row>8</xdr:row>
      <xdr:rowOff>427078</xdr:rowOff>
    </xdr:to>
    <xdr:pic>
      <xdr:nvPicPr>
        <xdr:cNvPr id="3" name="Picture 4">
          <a:extLst>
            <a:ext uri="{FF2B5EF4-FFF2-40B4-BE49-F238E27FC236}">
              <a16:creationId xmlns:a16="http://schemas.microsoft.com/office/drawing/2014/main" id="{00000000-0008-0000-3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02577" y="1137898"/>
          <a:ext cx="2068286" cy="1339776"/>
        </a:xfrm>
        <a:prstGeom prst="rect">
          <a:avLst/>
        </a:prstGeom>
        <a:noFill/>
        <a:ln w="1">
          <a:noFill/>
          <a:miter lim="800000"/>
          <a:headEnd/>
          <a:tailEnd type="none" w="med" len="med"/>
        </a:ln>
        <a:effectLst/>
      </xdr:spPr>
    </xdr:pic>
    <xdr:clientData/>
  </xdr:twoCellAnchor>
  <xdr:twoCellAnchor>
    <xdr:from>
      <xdr:col>7</xdr:col>
      <xdr:colOff>1500187</xdr:colOff>
      <xdr:row>5</xdr:row>
      <xdr:rowOff>47626</xdr:rowOff>
    </xdr:from>
    <xdr:to>
      <xdr:col>7</xdr:col>
      <xdr:colOff>3643313</xdr:colOff>
      <xdr:row>6</xdr:row>
      <xdr:rowOff>285751</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3500-000004000000}"/>
            </a:ext>
          </a:extLst>
        </xdr:cNvPr>
        <xdr:cNvGrpSpPr/>
      </xdr:nvGrpSpPr>
      <xdr:grpSpPr>
        <a:xfrm>
          <a:off x="9825037" y="2628901"/>
          <a:ext cx="2143126" cy="533400"/>
          <a:chOff x="4698206" y="107157"/>
          <a:chExt cx="2143126" cy="619125"/>
        </a:xfrm>
      </xdr:grpSpPr>
      <xdr:sp macro="" textlink="">
        <xdr:nvSpPr>
          <xdr:cNvPr id="5" name="4 Terminador">
            <a:extLst>
              <a:ext uri="{FF2B5EF4-FFF2-40B4-BE49-F238E27FC236}">
                <a16:creationId xmlns:a16="http://schemas.microsoft.com/office/drawing/2014/main" id="{00000000-0008-0000-35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35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35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35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35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831273</xdr:colOff>
      <xdr:row>0</xdr:row>
      <xdr:rowOff>444500</xdr:rowOff>
    </xdr:from>
    <xdr:to>
      <xdr:col>1</xdr:col>
      <xdr:colOff>494434</xdr:colOff>
      <xdr:row>3</xdr:row>
      <xdr:rowOff>76200</xdr:rowOff>
    </xdr:to>
    <xdr:pic>
      <xdr:nvPicPr>
        <xdr:cNvPr id="10" name="Imagen 9">
          <a:extLst>
            <a:ext uri="{FF2B5EF4-FFF2-40B4-BE49-F238E27FC236}">
              <a16:creationId xmlns:a16="http://schemas.microsoft.com/office/drawing/2014/main" id="{00000000-0008-0000-35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831273" y="444500"/>
          <a:ext cx="1155411" cy="1200150"/>
        </a:xfrm>
        <a:prstGeom prst="rect">
          <a:avLst/>
        </a:prstGeom>
      </xdr:spPr>
    </xdr:pic>
    <xdr:clientData/>
  </xdr:twoCellAnchor>
  <xdr:twoCellAnchor editAs="oneCell">
    <xdr:from>
      <xdr:col>8</xdr:col>
      <xdr:colOff>419100</xdr:colOff>
      <xdr:row>0</xdr:row>
      <xdr:rowOff>3175</xdr:rowOff>
    </xdr:from>
    <xdr:to>
      <xdr:col>9</xdr:col>
      <xdr:colOff>681689</xdr:colOff>
      <xdr:row>2</xdr:row>
      <xdr:rowOff>454025</xdr:rowOff>
    </xdr:to>
    <xdr:pic>
      <xdr:nvPicPr>
        <xdr:cNvPr id="12" name="Imagen 11" descr="Vista previa de imagen">
          <a:extLst>
            <a:ext uri="{FF2B5EF4-FFF2-40B4-BE49-F238E27FC236}">
              <a16:creationId xmlns:a16="http://schemas.microsoft.com/office/drawing/2014/main" id="{067862E9-56D6-4FF3-9F06-77F8335C6688}"/>
            </a:ext>
            <a:ext uri="{147F2762-F138-4A5C-976F-8EAC2B608ADB}">
              <a16:predDERef xmlns:a16="http://schemas.microsoft.com/office/drawing/2014/main" pred="{00000000-0008-0000-35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20675" y="3175"/>
          <a:ext cx="1596089" cy="149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5</xdr:col>
      <xdr:colOff>428625</xdr:colOff>
      <xdr:row>5</xdr:row>
      <xdr:rowOff>10584</xdr:rowOff>
    </xdr:from>
    <xdr:to>
      <xdr:col>6</xdr:col>
      <xdr:colOff>1232958</xdr:colOff>
      <xdr:row>8</xdr:row>
      <xdr:rowOff>11953</xdr:rowOff>
    </xdr:to>
    <xdr:pic>
      <xdr:nvPicPr>
        <xdr:cNvPr id="3" name="Picture 4">
          <a:extLst>
            <a:ext uri="{FF2B5EF4-FFF2-40B4-BE49-F238E27FC236}">
              <a16:creationId xmlns:a16="http://schemas.microsoft.com/office/drawing/2014/main" id="{00000000-0008-0000-36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842125" y="1026584"/>
          <a:ext cx="1746250" cy="1122144"/>
        </a:xfrm>
        <a:prstGeom prst="rect">
          <a:avLst/>
        </a:prstGeom>
        <a:noFill/>
        <a:ln w="1">
          <a:noFill/>
          <a:miter lim="800000"/>
          <a:headEnd/>
          <a:tailEnd type="none" w="med" len="med"/>
        </a:ln>
        <a:effectLst/>
      </xdr:spPr>
    </xdr:pic>
    <xdr:clientData/>
  </xdr:twoCellAnchor>
  <xdr:twoCellAnchor>
    <xdr:from>
      <xdr:col>6</xdr:col>
      <xdr:colOff>2109107</xdr:colOff>
      <xdr:row>5</xdr:row>
      <xdr:rowOff>163285</xdr:rowOff>
    </xdr:from>
    <xdr:to>
      <xdr:col>7</xdr:col>
      <xdr:colOff>687161</xdr:colOff>
      <xdr:row>7</xdr:row>
      <xdr:rowOff>61232</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3600-000004000000}"/>
            </a:ext>
          </a:extLst>
        </xdr:cNvPr>
        <xdr:cNvGrpSpPr/>
      </xdr:nvGrpSpPr>
      <xdr:grpSpPr>
        <a:xfrm>
          <a:off x="9462407" y="2315935"/>
          <a:ext cx="2140404" cy="621847"/>
          <a:chOff x="4698206" y="107157"/>
          <a:chExt cx="2143126" cy="619125"/>
        </a:xfrm>
      </xdr:grpSpPr>
      <xdr:sp macro="" textlink="">
        <xdr:nvSpPr>
          <xdr:cNvPr id="5" name="4 Terminador">
            <a:extLst>
              <a:ext uri="{FF2B5EF4-FFF2-40B4-BE49-F238E27FC236}">
                <a16:creationId xmlns:a16="http://schemas.microsoft.com/office/drawing/2014/main" id="{00000000-0008-0000-36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36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36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36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36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36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432954</xdr:colOff>
      <xdr:row>0</xdr:row>
      <xdr:rowOff>0</xdr:rowOff>
    </xdr:from>
    <xdr:to>
      <xdr:col>9</xdr:col>
      <xdr:colOff>505043</xdr:colOff>
      <xdr:row>2</xdr:row>
      <xdr:rowOff>228074</xdr:rowOff>
    </xdr:to>
    <xdr:pic>
      <xdr:nvPicPr>
        <xdr:cNvPr id="12" name="Imagen 11" descr="Vista previa de imagen">
          <a:extLst>
            <a:ext uri="{FF2B5EF4-FFF2-40B4-BE49-F238E27FC236}">
              <a16:creationId xmlns:a16="http://schemas.microsoft.com/office/drawing/2014/main" id="{3E8E32CC-46C2-4912-A39E-7C61EDD182E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343409" y="0"/>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5</xdr:col>
      <xdr:colOff>711200</xdr:colOff>
      <xdr:row>5</xdr:row>
      <xdr:rowOff>187325</xdr:rowOff>
    </xdr:from>
    <xdr:to>
      <xdr:col>6</xdr:col>
      <xdr:colOff>1609725</xdr:colOff>
      <xdr:row>8</xdr:row>
      <xdr:rowOff>332115</xdr:rowOff>
    </xdr:to>
    <xdr:pic>
      <xdr:nvPicPr>
        <xdr:cNvPr id="57348" name="Picture 4">
          <a:extLst>
            <a:ext uri="{FF2B5EF4-FFF2-40B4-BE49-F238E27FC236}">
              <a16:creationId xmlns:a16="http://schemas.microsoft.com/office/drawing/2014/main" id="{00000000-0008-0000-3700-000004E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12000" y="1216025"/>
          <a:ext cx="1851025" cy="1259215"/>
        </a:xfrm>
        <a:prstGeom prst="rect">
          <a:avLst/>
        </a:prstGeom>
        <a:noFill/>
        <a:ln w="1">
          <a:noFill/>
          <a:miter lim="800000"/>
          <a:headEnd/>
          <a:tailEnd type="none" w="med" len="med"/>
        </a:ln>
        <a:effectLst/>
      </xdr:spPr>
    </xdr:pic>
    <xdr:clientData/>
  </xdr:twoCellAnchor>
  <xdr:twoCellAnchor>
    <xdr:from>
      <xdr:col>6</xdr:col>
      <xdr:colOff>2206625</xdr:colOff>
      <xdr:row>5</xdr:row>
      <xdr:rowOff>47625</xdr:rowOff>
    </xdr:from>
    <xdr:to>
      <xdr:col>7</xdr:col>
      <xdr:colOff>793751</xdr:colOff>
      <xdr:row>6</xdr:row>
      <xdr:rowOff>285750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3700-000004000000}"/>
            </a:ext>
          </a:extLst>
        </xdr:cNvPr>
        <xdr:cNvGrpSpPr/>
      </xdr:nvGrpSpPr>
      <xdr:grpSpPr>
        <a:xfrm>
          <a:off x="9559925" y="2200275"/>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37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37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37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37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37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725440</xdr:colOff>
      <xdr:row>0</xdr:row>
      <xdr:rowOff>0</xdr:rowOff>
    </xdr:from>
    <xdr:to>
      <xdr:col>1</xdr:col>
      <xdr:colOff>388601</xdr:colOff>
      <xdr:row>3</xdr:row>
      <xdr:rowOff>57150</xdr:rowOff>
    </xdr:to>
    <xdr:pic>
      <xdr:nvPicPr>
        <xdr:cNvPr id="10" name="Imagen 9">
          <a:extLst>
            <a:ext uri="{FF2B5EF4-FFF2-40B4-BE49-F238E27FC236}">
              <a16:creationId xmlns:a16="http://schemas.microsoft.com/office/drawing/2014/main" id="{00000000-0008-0000-37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725440" y="0"/>
          <a:ext cx="1155411" cy="1200150"/>
        </a:xfrm>
        <a:prstGeom prst="rect">
          <a:avLst/>
        </a:prstGeom>
      </xdr:spPr>
    </xdr:pic>
    <xdr:clientData/>
  </xdr:twoCellAnchor>
  <xdr:twoCellAnchor editAs="oneCell">
    <xdr:from>
      <xdr:col>7</xdr:col>
      <xdr:colOff>423334</xdr:colOff>
      <xdr:row>0</xdr:row>
      <xdr:rowOff>10583</xdr:rowOff>
    </xdr:from>
    <xdr:to>
      <xdr:col>9</xdr:col>
      <xdr:colOff>495423</xdr:colOff>
      <xdr:row>2</xdr:row>
      <xdr:rowOff>238657</xdr:rowOff>
    </xdr:to>
    <xdr:pic>
      <xdr:nvPicPr>
        <xdr:cNvPr id="12" name="Imagen 11" descr="Vista previa de imagen">
          <a:extLst>
            <a:ext uri="{FF2B5EF4-FFF2-40B4-BE49-F238E27FC236}">
              <a16:creationId xmlns:a16="http://schemas.microsoft.com/office/drawing/2014/main" id="{36B9F9F9-88F6-4ACD-BABA-5F2D629F50E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345334" y="10583"/>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5</xdr:col>
      <xdr:colOff>687917</xdr:colOff>
      <xdr:row>5</xdr:row>
      <xdr:rowOff>21167</xdr:rowOff>
    </xdr:from>
    <xdr:to>
      <xdr:col>6</xdr:col>
      <xdr:colOff>1031875</xdr:colOff>
      <xdr:row>8</xdr:row>
      <xdr:rowOff>195806</xdr:rowOff>
    </xdr:to>
    <xdr:pic>
      <xdr:nvPicPr>
        <xdr:cNvPr id="58373" name="Picture 5">
          <a:extLst>
            <a:ext uri="{FF2B5EF4-FFF2-40B4-BE49-F238E27FC236}">
              <a16:creationId xmlns:a16="http://schemas.microsoft.com/office/drawing/2014/main" id="{00000000-0008-0000-3800-000005E4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101417" y="1037167"/>
          <a:ext cx="1285875" cy="1295414"/>
        </a:xfrm>
        <a:prstGeom prst="rect">
          <a:avLst/>
        </a:prstGeom>
        <a:noFill/>
        <a:ln w="1">
          <a:noFill/>
          <a:miter lim="800000"/>
          <a:headEnd/>
          <a:tailEnd type="none" w="med" len="med"/>
        </a:ln>
        <a:effectLst/>
      </xdr:spPr>
    </xdr:pic>
    <xdr:clientData/>
  </xdr:twoCellAnchor>
  <xdr:twoCellAnchor>
    <xdr:from>
      <xdr:col>6</xdr:col>
      <xdr:colOff>2190750</xdr:colOff>
      <xdr:row>5</xdr:row>
      <xdr:rowOff>127000</xdr:rowOff>
    </xdr:from>
    <xdr:to>
      <xdr:col>7</xdr:col>
      <xdr:colOff>777876</xdr:colOff>
      <xdr:row>7</xdr:row>
      <xdr:rowOff>31750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3800-000004000000}"/>
            </a:ext>
          </a:extLst>
        </xdr:cNvPr>
        <xdr:cNvGrpSpPr/>
      </xdr:nvGrpSpPr>
      <xdr:grpSpPr>
        <a:xfrm>
          <a:off x="9544050" y="2279650"/>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38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38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38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38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38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38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277091</xdr:colOff>
      <xdr:row>0</xdr:row>
      <xdr:rowOff>51955</xdr:rowOff>
    </xdr:from>
    <xdr:to>
      <xdr:col>9</xdr:col>
      <xdr:colOff>349180</xdr:colOff>
      <xdr:row>2</xdr:row>
      <xdr:rowOff>280029</xdr:rowOff>
    </xdr:to>
    <xdr:pic>
      <xdr:nvPicPr>
        <xdr:cNvPr id="13" name="Imagen 12" descr="Vista previa de imagen">
          <a:extLst>
            <a:ext uri="{FF2B5EF4-FFF2-40B4-BE49-F238E27FC236}">
              <a16:creationId xmlns:a16="http://schemas.microsoft.com/office/drawing/2014/main" id="{4D097B3A-A4D1-45C2-98D5-B97B726B867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187546" y="51955"/>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6</xdr:col>
      <xdr:colOff>181429</xdr:colOff>
      <xdr:row>4</xdr:row>
      <xdr:rowOff>267606</xdr:rowOff>
    </xdr:from>
    <xdr:to>
      <xdr:col>7</xdr:col>
      <xdr:colOff>1682640</xdr:colOff>
      <xdr:row>8</xdr:row>
      <xdr:rowOff>133350</xdr:rowOff>
    </xdr:to>
    <xdr:pic>
      <xdr:nvPicPr>
        <xdr:cNvPr id="59396" name="Picture 4">
          <a:extLst>
            <a:ext uri="{FF2B5EF4-FFF2-40B4-BE49-F238E27FC236}">
              <a16:creationId xmlns:a16="http://schemas.microsoft.com/office/drawing/2014/main" id="{00000000-0008-0000-3900-000004E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128000" y="988785"/>
          <a:ext cx="2440104" cy="1290411"/>
        </a:xfrm>
        <a:prstGeom prst="rect">
          <a:avLst/>
        </a:prstGeom>
        <a:noFill/>
        <a:ln w="1">
          <a:noFill/>
          <a:miter lim="800000"/>
          <a:headEnd/>
          <a:tailEnd type="none" w="med" len="med"/>
        </a:ln>
        <a:effectLst/>
      </xdr:spPr>
    </xdr:pic>
    <xdr:clientData/>
  </xdr:twoCellAnchor>
  <xdr:twoCellAnchor>
    <xdr:from>
      <xdr:col>7</xdr:col>
      <xdr:colOff>2079625</xdr:colOff>
      <xdr:row>5</xdr:row>
      <xdr:rowOff>63500</xdr:rowOff>
    </xdr:from>
    <xdr:to>
      <xdr:col>8</xdr:col>
      <xdr:colOff>666751</xdr:colOff>
      <xdr:row>6</xdr:row>
      <xdr:rowOff>301625</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3900-000004000000}"/>
            </a:ext>
          </a:extLst>
        </xdr:cNvPr>
        <xdr:cNvGrpSpPr/>
      </xdr:nvGrpSpPr>
      <xdr:grpSpPr>
        <a:xfrm>
          <a:off x="10966450" y="2216150"/>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39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39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39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39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39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685800</xdr:colOff>
      <xdr:row>0</xdr:row>
      <xdr:rowOff>0</xdr:rowOff>
    </xdr:from>
    <xdr:to>
      <xdr:col>1</xdr:col>
      <xdr:colOff>114300</xdr:colOff>
      <xdr:row>2</xdr:row>
      <xdr:rowOff>190500</xdr:rowOff>
    </xdr:to>
    <xdr:pic>
      <xdr:nvPicPr>
        <xdr:cNvPr id="10" name="Imagen 9">
          <a:extLst>
            <a:ext uri="{FF2B5EF4-FFF2-40B4-BE49-F238E27FC236}">
              <a16:creationId xmlns:a16="http://schemas.microsoft.com/office/drawing/2014/main" id="{00000000-0008-0000-3900-00000A000000}"/>
            </a:ext>
            <a:ext uri="{147F2762-F138-4A5C-976F-8EAC2B608ADB}">
              <a16:predDERef xmlns:a16="http://schemas.microsoft.com/office/drawing/2014/main" pred="{00000000-0008-0000-3900-000004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685800" y="0"/>
          <a:ext cx="923925" cy="952500"/>
        </a:xfrm>
        <a:prstGeom prst="rect">
          <a:avLst/>
        </a:prstGeom>
      </xdr:spPr>
    </xdr:pic>
    <xdr:clientData/>
  </xdr:twoCellAnchor>
  <xdr:twoCellAnchor editAs="oneCell">
    <xdr:from>
      <xdr:col>8</xdr:col>
      <xdr:colOff>273844</xdr:colOff>
      <xdr:row>0</xdr:row>
      <xdr:rowOff>11907</xdr:rowOff>
    </xdr:from>
    <xdr:to>
      <xdr:col>9</xdr:col>
      <xdr:colOff>655495</xdr:colOff>
      <xdr:row>2</xdr:row>
      <xdr:rowOff>239981</xdr:rowOff>
    </xdr:to>
    <xdr:pic>
      <xdr:nvPicPr>
        <xdr:cNvPr id="12" name="Imagen 11" descr="Vista previa de imagen">
          <a:extLst>
            <a:ext uri="{FF2B5EF4-FFF2-40B4-BE49-F238E27FC236}">
              <a16:creationId xmlns:a16="http://schemas.microsoft.com/office/drawing/2014/main" id="{6A9FA1A0-9DAA-4EFD-AB5A-A8E2B695592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715875" y="11907"/>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6</xdr:col>
      <xdr:colOff>5291</xdr:colOff>
      <xdr:row>4</xdr:row>
      <xdr:rowOff>238125</xdr:rowOff>
    </xdr:from>
    <xdr:to>
      <xdr:col>6</xdr:col>
      <xdr:colOff>1338791</xdr:colOff>
      <xdr:row>8</xdr:row>
      <xdr:rowOff>154517</xdr:rowOff>
    </xdr:to>
    <xdr:pic>
      <xdr:nvPicPr>
        <xdr:cNvPr id="60420" name="Picture 4">
          <a:extLst>
            <a:ext uri="{FF2B5EF4-FFF2-40B4-BE49-F238E27FC236}">
              <a16:creationId xmlns:a16="http://schemas.microsoft.com/office/drawing/2014/main" id="{00000000-0008-0000-3A00-000004EC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360708" y="957792"/>
          <a:ext cx="1333500" cy="1333500"/>
        </a:xfrm>
        <a:prstGeom prst="rect">
          <a:avLst/>
        </a:prstGeom>
        <a:noFill/>
        <a:ln w="1">
          <a:noFill/>
          <a:miter lim="800000"/>
          <a:headEnd/>
          <a:tailEnd type="none" w="med" len="med"/>
        </a:ln>
        <a:effectLst/>
      </xdr:spPr>
    </xdr:pic>
    <xdr:clientData/>
  </xdr:twoCellAnchor>
  <xdr:twoCellAnchor>
    <xdr:from>
      <xdr:col>6</xdr:col>
      <xdr:colOff>2206625</xdr:colOff>
      <xdr:row>5</xdr:row>
      <xdr:rowOff>222250</xdr:rowOff>
    </xdr:from>
    <xdr:to>
      <xdr:col>7</xdr:col>
      <xdr:colOff>793751</xdr:colOff>
      <xdr:row>7</xdr:row>
      <xdr:rowOff>127000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3A00-000004000000}"/>
            </a:ext>
          </a:extLst>
        </xdr:cNvPr>
        <xdr:cNvGrpSpPr/>
      </xdr:nvGrpSpPr>
      <xdr:grpSpPr>
        <a:xfrm>
          <a:off x="9559925" y="2374900"/>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3A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3A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3A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3A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3A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3A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365125</xdr:colOff>
      <xdr:row>0</xdr:row>
      <xdr:rowOff>0</xdr:rowOff>
    </xdr:from>
    <xdr:to>
      <xdr:col>9</xdr:col>
      <xdr:colOff>453089</xdr:colOff>
      <xdr:row>2</xdr:row>
      <xdr:rowOff>228074</xdr:rowOff>
    </xdr:to>
    <xdr:pic>
      <xdr:nvPicPr>
        <xdr:cNvPr id="12" name="Imagen 11" descr="Vista previa de imagen">
          <a:extLst>
            <a:ext uri="{FF2B5EF4-FFF2-40B4-BE49-F238E27FC236}">
              <a16:creationId xmlns:a16="http://schemas.microsoft.com/office/drawing/2014/main" id="{2A4BCAD7-DCD8-4C51-A18C-3F477A1BFFA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271250" y="0"/>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6</xdr:col>
      <xdr:colOff>111124</xdr:colOff>
      <xdr:row>5</xdr:row>
      <xdr:rowOff>26459</xdr:rowOff>
    </xdr:from>
    <xdr:to>
      <xdr:col>6</xdr:col>
      <xdr:colOff>1000124</xdr:colOff>
      <xdr:row>8</xdr:row>
      <xdr:rowOff>256964</xdr:rowOff>
    </xdr:to>
    <xdr:pic>
      <xdr:nvPicPr>
        <xdr:cNvPr id="61445" name="Picture 5">
          <a:extLst>
            <a:ext uri="{FF2B5EF4-FFF2-40B4-BE49-F238E27FC236}">
              <a16:creationId xmlns:a16="http://schemas.microsoft.com/office/drawing/2014/main" id="{00000000-0008-0000-3B00-000005F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b="-3928"/>
        <a:stretch>
          <a:fillRect/>
        </a:stretch>
      </xdr:blipFill>
      <xdr:spPr bwMode="auto">
        <a:xfrm>
          <a:off x="7466541" y="1042459"/>
          <a:ext cx="889000" cy="1351280"/>
        </a:xfrm>
        <a:prstGeom prst="rect">
          <a:avLst/>
        </a:prstGeom>
        <a:noFill/>
        <a:ln w="1">
          <a:noFill/>
          <a:miter lim="800000"/>
          <a:headEnd/>
          <a:tailEnd type="none" w="med" len="med"/>
        </a:ln>
        <a:effectLst/>
      </xdr:spPr>
    </xdr:pic>
    <xdr:clientData/>
  </xdr:twoCellAnchor>
  <xdr:twoCellAnchor>
    <xdr:from>
      <xdr:col>6</xdr:col>
      <xdr:colOff>2127250</xdr:colOff>
      <xdr:row>5</xdr:row>
      <xdr:rowOff>254000</xdr:rowOff>
    </xdr:from>
    <xdr:to>
      <xdr:col>7</xdr:col>
      <xdr:colOff>714376</xdr:colOff>
      <xdr:row>7</xdr:row>
      <xdr:rowOff>158750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3B00-000004000000}"/>
            </a:ext>
          </a:extLst>
        </xdr:cNvPr>
        <xdr:cNvGrpSpPr/>
      </xdr:nvGrpSpPr>
      <xdr:grpSpPr>
        <a:xfrm>
          <a:off x="9480550" y="2406650"/>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3B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3B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3B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3B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3B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591369</xdr:colOff>
      <xdr:row>0</xdr:row>
      <xdr:rowOff>0</xdr:rowOff>
    </xdr:from>
    <xdr:to>
      <xdr:col>1</xdr:col>
      <xdr:colOff>113434</xdr:colOff>
      <xdr:row>2</xdr:row>
      <xdr:rowOff>291353</xdr:rowOff>
    </xdr:to>
    <xdr:pic>
      <xdr:nvPicPr>
        <xdr:cNvPr id="10" name="Imagen 9">
          <a:extLst>
            <a:ext uri="{FF2B5EF4-FFF2-40B4-BE49-F238E27FC236}">
              <a16:creationId xmlns:a16="http://schemas.microsoft.com/office/drawing/2014/main" id="{00000000-0008-0000-3B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591369" y="0"/>
          <a:ext cx="1012447" cy="1053353"/>
        </a:xfrm>
        <a:prstGeom prst="rect">
          <a:avLst/>
        </a:prstGeom>
      </xdr:spPr>
    </xdr:pic>
    <xdr:clientData/>
  </xdr:twoCellAnchor>
  <xdr:twoCellAnchor editAs="oneCell">
    <xdr:from>
      <xdr:col>7</xdr:col>
      <xdr:colOff>358588</xdr:colOff>
      <xdr:row>0</xdr:row>
      <xdr:rowOff>0</xdr:rowOff>
    </xdr:from>
    <xdr:to>
      <xdr:col>9</xdr:col>
      <xdr:colOff>441882</xdr:colOff>
      <xdr:row>2</xdr:row>
      <xdr:rowOff>228074</xdr:rowOff>
    </xdr:to>
    <xdr:pic>
      <xdr:nvPicPr>
        <xdr:cNvPr id="12" name="Imagen 11" descr="Vista previa de imagen">
          <a:extLst>
            <a:ext uri="{FF2B5EF4-FFF2-40B4-BE49-F238E27FC236}">
              <a16:creationId xmlns:a16="http://schemas.microsoft.com/office/drawing/2014/main" id="{BC46523D-3820-485B-9E75-3EADC62DF32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273117" y="0"/>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7228027C-13CA-4986-86F9-81DA72469CEE}"/>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095E72B9-CE2B-4D44-9641-7D990A561146}"/>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362F0033-81DA-4AE8-8315-6F474C9A3ED8}"/>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B31057F0-55E2-BB63-7ECF-FFF098F395A9}"/>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C39178E-7236-CF66-6219-87A7F8362AFF}"/>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D198B17E-A4EE-8F10-46C9-8281F804DB6B}"/>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9BE0CD3E-DE72-BD30-4438-3B6E207719BE}"/>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92793253-17DD-DE57-DD5C-F1BA75D786B8}"/>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138E16A2-C880-4988-858A-643781F6A7F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0.xml><?xml version="1.0" encoding="utf-8"?>
<xdr:wsDr xmlns:xdr="http://schemas.openxmlformats.org/drawingml/2006/spreadsheetDrawing" xmlns:a="http://schemas.openxmlformats.org/drawingml/2006/main">
  <xdr:twoCellAnchor>
    <xdr:from>
      <xdr:col>6</xdr:col>
      <xdr:colOff>676275</xdr:colOff>
      <xdr:row>4</xdr:row>
      <xdr:rowOff>9524</xdr:rowOff>
    </xdr:from>
    <xdr:to>
      <xdr:col>13</xdr:col>
      <xdr:colOff>695325</xdr:colOff>
      <xdr:row>25</xdr:row>
      <xdr:rowOff>57150</xdr:rowOff>
    </xdr:to>
    <xdr:graphicFrame macro="">
      <xdr:nvGraphicFramePr>
        <xdr:cNvPr id="5" name="Gráfico 4">
          <a:extLst>
            <a:ext uri="{FF2B5EF4-FFF2-40B4-BE49-F238E27FC236}">
              <a16:creationId xmlns:a16="http://schemas.microsoft.com/office/drawing/2014/main" id="{53596A18-FBAF-BEBD-E4DB-0DA9E2509B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338049</xdr:colOff>
      <xdr:row>0</xdr:row>
      <xdr:rowOff>190500</xdr:rowOff>
    </xdr:from>
    <xdr:to>
      <xdr:col>0</xdr:col>
      <xdr:colOff>1133474</xdr:colOff>
      <xdr:row>2</xdr:row>
      <xdr:rowOff>247650</xdr:rowOff>
    </xdr:to>
    <xdr:pic>
      <xdr:nvPicPr>
        <xdr:cNvPr id="6" name="Imagen 5">
          <a:extLst>
            <a:ext uri="{FF2B5EF4-FFF2-40B4-BE49-F238E27FC236}">
              <a16:creationId xmlns:a16="http://schemas.microsoft.com/office/drawing/2014/main" id="{DD90AE6A-5E6E-4B1D-B9A3-77FA6A2F4C3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Layer>
              </a14:imgProps>
            </a:ext>
          </a:extLst>
        </a:blip>
        <a:stretch>
          <a:fillRect/>
        </a:stretch>
      </xdr:blipFill>
      <xdr:spPr>
        <a:xfrm>
          <a:off x="338049" y="190500"/>
          <a:ext cx="795425" cy="819150"/>
        </a:xfrm>
        <a:prstGeom prst="rect">
          <a:avLst/>
        </a:prstGeom>
      </xdr:spPr>
    </xdr:pic>
    <xdr:clientData/>
  </xdr:twoCellAnchor>
  <xdr:twoCellAnchor>
    <xdr:from>
      <xdr:col>10</xdr:col>
      <xdr:colOff>685800</xdr:colOff>
      <xdr:row>0</xdr:row>
      <xdr:rowOff>323850</xdr:rowOff>
    </xdr:from>
    <xdr:to>
      <xdr:col>13</xdr:col>
      <xdr:colOff>557290</xdr:colOff>
      <xdr:row>2</xdr:row>
      <xdr:rowOff>186267</xdr:rowOff>
    </xdr:to>
    <xdr:grpSp>
      <xdr:nvGrpSpPr>
        <xdr:cNvPr id="8" name="10 Grupo">
          <a:hlinkClick xmlns:r="http://schemas.openxmlformats.org/officeDocument/2006/relationships" r:id="rId4"/>
          <a:extLst>
            <a:ext uri="{FF2B5EF4-FFF2-40B4-BE49-F238E27FC236}">
              <a16:creationId xmlns:a16="http://schemas.microsoft.com/office/drawing/2014/main" id="{FDD05AF8-443E-48A7-8E7E-A2B5B441632E}"/>
            </a:ext>
          </a:extLst>
        </xdr:cNvPr>
        <xdr:cNvGrpSpPr/>
      </xdr:nvGrpSpPr>
      <xdr:grpSpPr>
        <a:xfrm>
          <a:off x="11791950" y="323850"/>
          <a:ext cx="2157490" cy="624417"/>
          <a:chOff x="4698206" y="107157"/>
          <a:chExt cx="2143126" cy="619125"/>
        </a:xfrm>
      </xdr:grpSpPr>
      <xdr:sp macro="" textlink="">
        <xdr:nvSpPr>
          <xdr:cNvPr id="9" name="11 Terminador">
            <a:extLst>
              <a:ext uri="{FF2B5EF4-FFF2-40B4-BE49-F238E27FC236}">
                <a16:creationId xmlns:a16="http://schemas.microsoft.com/office/drawing/2014/main" id="{EB1E214D-B1B1-A82F-113A-59449B3E9881}"/>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10" name="12 Cheurón">
            <a:extLst>
              <a:ext uri="{FF2B5EF4-FFF2-40B4-BE49-F238E27FC236}">
                <a16:creationId xmlns:a16="http://schemas.microsoft.com/office/drawing/2014/main" id="{FE89F689-922F-4B29-7B1D-5FA31DE4348D}"/>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1" name="13 Cheurón">
            <a:extLst>
              <a:ext uri="{FF2B5EF4-FFF2-40B4-BE49-F238E27FC236}">
                <a16:creationId xmlns:a16="http://schemas.microsoft.com/office/drawing/2014/main" id="{0E790564-15F4-4E6D-3C5C-5855BF5B1238}"/>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2" name="14 Cheurón">
            <a:extLst>
              <a:ext uri="{FF2B5EF4-FFF2-40B4-BE49-F238E27FC236}">
                <a16:creationId xmlns:a16="http://schemas.microsoft.com/office/drawing/2014/main" id="{E618C613-11BA-3BFE-FF2E-753B434A017B}"/>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3" name="15 Cheurón">
            <a:extLst>
              <a:ext uri="{FF2B5EF4-FFF2-40B4-BE49-F238E27FC236}">
                <a16:creationId xmlns:a16="http://schemas.microsoft.com/office/drawing/2014/main" id="{146F35E3-805A-3DD5-4BC2-9BCB14BA670D}"/>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7</xdr:col>
      <xdr:colOff>632942</xdr:colOff>
      <xdr:row>0</xdr:row>
      <xdr:rowOff>76200</xdr:rowOff>
    </xdr:from>
    <xdr:to>
      <xdr:col>9</xdr:col>
      <xdr:colOff>124089</xdr:colOff>
      <xdr:row>2</xdr:row>
      <xdr:rowOff>114300</xdr:rowOff>
    </xdr:to>
    <xdr:pic>
      <xdr:nvPicPr>
        <xdr:cNvPr id="15" name="Imagen 14" descr="Vista previa de imagen">
          <a:extLst>
            <a:ext uri="{FF2B5EF4-FFF2-40B4-BE49-F238E27FC236}">
              <a16:creationId xmlns:a16="http://schemas.microsoft.com/office/drawing/2014/main" id="{A44800F3-FCF8-476E-AE63-535832FA88A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453092" y="76200"/>
          <a:ext cx="1015147"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1.xml><?xml version="1.0" encoding="utf-8"?>
<c:userShapes xmlns:c="http://schemas.openxmlformats.org/drawingml/2006/chart">
  <cdr:relSizeAnchor xmlns:cdr="http://schemas.openxmlformats.org/drawingml/2006/chartDrawing">
    <cdr:from>
      <cdr:x>0.14972</cdr:x>
      <cdr:y>0.15839</cdr:y>
    </cdr:from>
    <cdr:to>
      <cdr:x>0.28531</cdr:x>
      <cdr:y>0.22459</cdr:y>
    </cdr:to>
    <cdr:sp macro="" textlink="">
      <cdr:nvSpPr>
        <cdr:cNvPr id="2" name="CuadroTexto 1">
          <a:extLst xmlns:a="http://schemas.openxmlformats.org/drawingml/2006/main">
            <a:ext uri="{FF2B5EF4-FFF2-40B4-BE49-F238E27FC236}">
              <a16:creationId xmlns:a16="http://schemas.microsoft.com/office/drawing/2014/main" id="{ECA09F77-58B4-6641-B2FD-BAF74FCA1207}"/>
            </a:ext>
          </a:extLst>
        </cdr:cNvPr>
        <cdr:cNvSpPr txBox="1"/>
      </cdr:nvSpPr>
      <cdr:spPr>
        <a:xfrm xmlns:a="http://schemas.openxmlformats.org/drawingml/2006/main">
          <a:off x="1009650" y="638175"/>
          <a:ext cx="914400"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CO" sz="1000" b="1" u="sng">
              <a:latin typeface="Arial" panose="020B0604020202020204" pitchFamily="34" charset="0"/>
              <a:cs typeface="Arial" panose="020B0604020202020204" pitchFamily="34" charset="0"/>
            </a:rPr>
            <a:t>ESTÁNDAR</a:t>
          </a:r>
          <a:endParaRPr lang="es-CO" sz="1100" b="1" u="sng">
            <a:latin typeface="Arial" panose="020B0604020202020204" pitchFamily="34" charset="0"/>
            <a:cs typeface="Arial" panose="020B0604020202020204"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F380C665-563A-42A0-90F0-B2C28455230B}"/>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DBBDF73D-9557-4A03-8EEC-A0A2F6397186}"/>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61740330-7472-40E7-A7B0-69A4989F5746}"/>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7774A241-99EE-5BF0-BAA6-8464131BCCF7}"/>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1CA33B7B-B75B-41DF-BF11-46F467CB2D91}"/>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298F9A1C-89FF-0D2C-AF31-0C9DC7DD3ADD}"/>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4488942-D2BF-DB83-6C4C-03D691556A7B}"/>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DA807A56-2443-DC34-2622-E991C65D78C6}"/>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3595F056-6B13-40CD-9532-F57BC25B213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8A9F183E-AC71-4379-BA5B-48B9C5853EEB}"/>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06786E63-6B67-4556-812D-8503B048806D}"/>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E46E50C4-12CE-494C-9DF1-F11EB93B137D}"/>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95786172-4A19-A36B-8908-8A3629661F4B}"/>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ADD9A707-D0D2-7F0E-7F9A-2FE7BC6A7574}"/>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DAEE554E-1C38-FC9C-57CA-AA564F0CE78C}"/>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45AE4B00-FC90-CEB1-E07E-37C1FFCA9868}"/>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A0BE332-A0B8-BEE4-ED0C-B835B986F12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0EEC341A-D5F1-4155-9C7A-82031377B3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036270A6-1C31-4102-9F90-D7A2FCDAE547}"/>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00689B86-5357-435A-8BB0-4DD44AEE2F26}"/>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1D630992-6A75-48B6-A396-AACD41CECF3B}"/>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1F657122-022D-40EE-D3D1-6315B279F2DF}"/>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C25CE701-5096-8383-349A-C042D663C716}"/>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219B80FE-475A-3F3E-C529-45F8F3AE2031}"/>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1B2A5D94-63E3-05B8-AD74-4C11F3A675F4}"/>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E9EC5248-59E4-5F73-61D3-398EE8FEBE86}"/>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AF2D251D-F911-47DE-99B2-61989D1ABE8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F7CF2DD3-532A-4110-ACB4-071FD35ACCA3}"/>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15FBDE65-8BB4-41B0-9C67-E785F99D695F}"/>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0124245C-79AA-4DF9-B622-39956277C894}"/>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7829165C-68D9-A2F0-9C19-F7AAD4BAD9AE}"/>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D677FCA6-1055-1036-CF25-A5982D2184C8}"/>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259FC327-9052-85FD-6C1B-AB88ADC2EB17}"/>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4982016B-A684-EF07-38A2-306CAD1D43EF}"/>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F9479717-9FCD-6D9A-EA20-ADB67FBE9441}"/>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70B01A17-3ED7-4AE9-B968-4BB8305D076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2D822DC1-6C5A-4BAD-82D0-D6F03E180DDB}"/>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576FE27D-9B19-49C6-9F52-58308016739B}"/>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14FAC911-2113-46B9-BF7C-557211B75DE0}"/>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7B9EA150-7EE9-41D1-289B-6F6766AE1FE7}"/>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7D50AC6E-44DF-5639-8E45-68564E375C37}"/>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A3B6E43D-4DAD-DA85-C705-038401371D2B}"/>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1AFCFC95-0353-487A-A590-02CE81DED821}"/>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D8E40433-CE88-1D11-8C46-9795EFF819EC}"/>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85BB7608-4E1E-4DCD-8D95-4ACD98F4211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EE3AF389-1F68-48FE-BEA4-56A60C06F26A}"/>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C6916742-CEED-43A7-894D-15886CBF8265}"/>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D272673A-3FCB-4958-872A-6B4FEB660FF0}"/>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84F32362-4ADE-47E3-2198-1B1D40BC7BCC}"/>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5BA38F74-972B-2E34-0A89-C0650AFA1F7E}"/>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994BCF15-54DD-FA08-3CC4-0CCCAF6082F3}"/>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AC1C2EEE-9937-12FF-3A2E-1FFD683E3D5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46807D3D-371B-0CFE-F5D3-F5A5326ED7CD}"/>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13C3502E-3411-4C7E-878D-3A61F84EF4D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6DC21EC4-4610-428D-B238-BC0B3DDF3E4F}"/>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209C0056-15F0-4067-BBB8-A68CAD44A3B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528356AC-1313-4DFF-B30D-6697002ED51E}"/>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A0C4D59B-94E1-2FC3-0A8A-89BFC92A8444}"/>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93320A9D-EA1D-936B-EEC6-A7191AA8A855}"/>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186C0A6E-A8A1-BF3A-AC0E-521C5FF0ABC8}"/>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AA60C046-1939-73FC-2B15-D207F8123D52}"/>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36169D27-665E-7F7A-B57D-8D552FA4D1BC}"/>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6937DC9E-7F24-4BC5-AE66-1DD027F34A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1274053</xdr:colOff>
      <xdr:row>0</xdr:row>
      <xdr:rowOff>0</xdr:rowOff>
    </xdr:from>
    <xdr:to>
      <xdr:col>0</xdr:col>
      <xdr:colOff>2372846</xdr:colOff>
      <xdr:row>2</xdr:row>
      <xdr:rowOff>302559</xdr:rowOff>
    </xdr:to>
    <xdr:pic>
      <xdr:nvPicPr>
        <xdr:cNvPr id="3" name="Imagen 2">
          <a:extLst>
            <a:ext uri="{FF2B5EF4-FFF2-40B4-BE49-F238E27FC236}">
              <a16:creationId xmlns:a16="http://schemas.microsoft.com/office/drawing/2014/main" id="{00000000-0008-0000-0000-000003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1"/>
        <a:stretch>
          <a:fillRect/>
        </a:stretch>
      </xdr:blipFill>
      <xdr:spPr>
        <a:xfrm>
          <a:off x="1274053" y="0"/>
          <a:ext cx="1098793" cy="1019735"/>
        </a:xfrm>
        <a:prstGeom prst="rect">
          <a:avLst/>
        </a:prstGeom>
      </xdr:spPr>
    </xdr:pic>
    <xdr:clientData/>
  </xdr:twoCellAnchor>
  <xdr:twoCellAnchor editAs="oneCell">
    <xdr:from>
      <xdr:col>3</xdr:col>
      <xdr:colOff>505815</xdr:colOff>
      <xdr:row>0</xdr:row>
      <xdr:rowOff>22414</xdr:rowOff>
    </xdr:from>
    <xdr:to>
      <xdr:col>3</xdr:col>
      <xdr:colOff>1629705</xdr:colOff>
      <xdr:row>2</xdr:row>
      <xdr:rowOff>257737</xdr:rowOff>
    </xdr:to>
    <xdr:pic>
      <xdr:nvPicPr>
        <xdr:cNvPr id="4" name="Imagen 3" descr="Vista previa de imagen">
          <a:extLst>
            <a:ext uri="{FF2B5EF4-FFF2-40B4-BE49-F238E27FC236}">
              <a16:creationId xmlns:a16="http://schemas.microsoft.com/office/drawing/2014/main" id="{75B5C5C0-1D6E-4F56-8327-38931E4445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12433" y="22414"/>
          <a:ext cx="1123890" cy="952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E67E9743-0A1C-4503-93F1-56A24ACCEB5E}"/>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D5B27F8E-D3EB-41EF-84DD-1373451EA47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E1678235-7C98-40DD-A705-B1ECD8BCA175}"/>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7489F358-48F6-2E90-9202-EBF5A79A39DD}"/>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5DA489B4-418A-7176-4A7C-0D3C72E198FE}"/>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A9A7D480-299A-A7DD-2CCE-06185B07649D}"/>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67B5F0CA-26B6-374D-1A0C-124AE7BB608E}"/>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A8C1FF67-30A3-1514-6A1F-FBE7DE6E670C}"/>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8DBC0977-CABC-445A-8E87-A4EE17CB415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E0ECC61C-DEEC-4D95-AAD6-5CE946401D27}"/>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7974934C-2AE4-4ACC-A8AF-3CB00451409B}"/>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A52B8AF4-685C-4CD6-8297-09E256C52417}"/>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BF0250A0-312B-CD89-ABDA-C9406A52842A}"/>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D0E815A4-5365-C1A1-A2A2-7EF87ADB5317}"/>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F179C2AD-3FE5-814A-B9BA-A728EFE75F6D}"/>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4B47E2BE-6E94-5990-F05A-EBCF225499E3}"/>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719AA71E-F8B8-3A57-1ABA-EFF74FB44EE1}"/>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CDC3AA09-9975-4EAA-A0F3-40C7620AD3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0AE2BAEA-53DD-48E5-8B3F-AC0FE2D2A661}"/>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9FF05F81-7325-467A-AD3F-78547AF4990D}"/>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BA036887-8256-402A-AB73-942FBB741E56}"/>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16930955-D899-A95F-2BB7-502987CF269E}"/>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79915DFC-457A-AD59-1A7B-650347B00DF4}"/>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531441C5-5235-481A-FE01-06F56D8B47DF}"/>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4648353F-A0BC-342B-1ECF-9BD4636508B5}"/>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8CE751C-5E99-97BD-D8FF-2CE2BE257774}"/>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4265A1FC-A77C-4A14-9AEA-0112DAFD4B2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7</xdr:row>
      <xdr:rowOff>313527</xdr:rowOff>
    </xdr:to>
    <xdr:pic>
      <xdr:nvPicPr>
        <xdr:cNvPr id="6" name="EXTERNA">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082517" y="1002982"/>
          <a:ext cx="1762125" cy="1201376"/>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12" name="11 Grupo">
          <a:hlinkClick xmlns:r="http://schemas.openxmlformats.org/officeDocument/2006/relationships" r:id="rId2"/>
          <a:extLst>
            <a:ext uri="{FF2B5EF4-FFF2-40B4-BE49-F238E27FC236}">
              <a16:creationId xmlns:a16="http://schemas.microsoft.com/office/drawing/2014/main" id="{00000000-0008-0000-0300-00000C000000}"/>
            </a:ext>
          </a:extLst>
        </xdr:cNvPr>
        <xdr:cNvGrpSpPr/>
      </xdr:nvGrpSpPr>
      <xdr:grpSpPr>
        <a:xfrm>
          <a:off x="9523639" y="2185307"/>
          <a:ext cx="2092779" cy="764722"/>
          <a:chOff x="4698206" y="107157"/>
          <a:chExt cx="2143126" cy="619125"/>
        </a:xfrm>
      </xdr:grpSpPr>
      <xdr:sp macro="" textlink="">
        <xdr:nvSpPr>
          <xdr:cNvPr id="13" name="12 Terminador">
            <a:extLst>
              <a:ext uri="{FF2B5EF4-FFF2-40B4-BE49-F238E27FC236}">
                <a16:creationId xmlns:a16="http://schemas.microsoft.com/office/drawing/2014/main" id="{00000000-0008-0000-0300-00000D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14" name="13 Cheurón">
            <a:extLst>
              <a:ext uri="{FF2B5EF4-FFF2-40B4-BE49-F238E27FC236}">
                <a16:creationId xmlns:a16="http://schemas.microsoft.com/office/drawing/2014/main" id="{00000000-0008-0000-0300-00000E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5" name="14 Cheurón">
            <a:extLst>
              <a:ext uri="{FF2B5EF4-FFF2-40B4-BE49-F238E27FC236}">
                <a16:creationId xmlns:a16="http://schemas.microsoft.com/office/drawing/2014/main" id="{00000000-0008-0000-0300-00000F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6" name="15 Cheurón">
            <a:extLst>
              <a:ext uri="{FF2B5EF4-FFF2-40B4-BE49-F238E27FC236}">
                <a16:creationId xmlns:a16="http://schemas.microsoft.com/office/drawing/2014/main" id="{00000000-0008-0000-0300-000010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7" name="16 Cheurón">
            <a:extLst>
              <a:ext uri="{FF2B5EF4-FFF2-40B4-BE49-F238E27FC236}">
                <a16:creationId xmlns:a16="http://schemas.microsoft.com/office/drawing/2014/main" id="{00000000-0008-0000-0300-000011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00000000-0008-0000-0300-000009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1292679</xdr:colOff>
      <xdr:row>0</xdr:row>
      <xdr:rowOff>27211</xdr:rowOff>
    </xdr:from>
    <xdr:to>
      <xdr:col>10</xdr:col>
      <xdr:colOff>2519149</xdr:colOff>
      <xdr:row>2</xdr:row>
      <xdr:rowOff>258534</xdr:rowOff>
    </xdr:to>
    <xdr:pic>
      <xdr:nvPicPr>
        <xdr:cNvPr id="18" name="Imagen 17" descr="Vista previa de imagen">
          <a:extLst>
            <a:ext uri="{FF2B5EF4-FFF2-40B4-BE49-F238E27FC236}">
              <a16:creationId xmlns:a16="http://schemas.microsoft.com/office/drawing/2014/main" id="{83ACF2CD-C3ED-4618-AA36-47C845B474C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886215" y="27211"/>
          <a:ext cx="1226470" cy="993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B48FE0A9-0089-458A-82E5-9CEE94A5EA4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C6E8F4F2-DD11-451C-865B-BE9800D2399D}"/>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8128C7F1-6A41-51AE-6E57-539C51E0E15A}"/>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6BDEB684-1E3C-BB3A-4119-106E62A153B9}"/>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8D8A777E-60C8-DF90-F53A-96BF619AB3DB}"/>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765EC457-5302-B850-84F9-D5EF2DBD2065}"/>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7C9E5A68-2D52-FB4C-0D2D-273A4739AB6A}"/>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8C0267F8-F6C3-45DB-B825-76B99385B74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411A34E4-246C-44EA-B32E-C4C9A917CCC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0D632B04-E5AF-41F9-8F57-BCE32F71528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6D70BE51-0C98-412F-BDF0-0B65CB0A7DCF}"/>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93F1A0EF-0BAA-3042-6DF7-8CF489491426}"/>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9C59183F-4F7B-7C01-98BE-1B4AB1A5CB12}"/>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707EEEF7-9097-0081-283B-28429790C5BD}"/>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FCFC29E8-5B32-F2AC-AD9F-6E3D23B46B03}"/>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EB84EFBA-DF09-B6C3-1E62-A0A2ED7B066C}"/>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D8F6C5E9-F423-4DA9-9AC9-A0F849F072CC}"/>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9A34220B-EA65-4C91-B1CF-2292CCA5C6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5C67A147-350E-407F-A52C-144E6985F73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89F6F27A-59B4-4118-884C-33DB88875A30}"/>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F6F3F74D-A158-437E-9D77-54A2052CD745}"/>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065EBB66-02AC-F580-8AAF-BB4E8883351B}"/>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952058FC-7242-B8C8-430B-045FCA2C4F45}"/>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4C478164-7AFB-46E6-1A2E-FAC76291A3CF}"/>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47989E84-ACA2-A689-C675-851D7A9C54FD}"/>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C70EF046-A2CF-44DA-857F-51F3CD50DA83}"/>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DBF4340B-22E3-4196-A19E-7595E25AD25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714F25C3-BBB0-47FB-8462-8A1CBC657C2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ACA219E5-D3D6-4004-9FA9-56C21D0DD9A3}"/>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10EAF0C8-9BB7-962F-FE4F-5DE6D8BCB258}"/>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34099AAE-D066-C47D-6E72-B456523FD006}"/>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DB8D414A-EF45-5A93-8717-9808508ED44D}"/>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ABA7B9AA-27E3-D3DE-8483-876C4E7D3CAE}"/>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E3A2D677-83C2-D9A8-21A3-026A846CE632}"/>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286C4C15-0FC3-4AC4-8DD3-2E1632E1289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4CE80942-EFA8-405F-8EDE-A8FE9871DFD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908B4DE8-A8EB-43B5-8E98-C48302333AC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3A15D1C4-02EB-4695-923B-B7B849511651}"/>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0CDCC1A4-BE26-F79E-D78E-31D6F9D54C95}"/>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699229E8-50B8-369F-3C3E-FEFAAC6D52F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9D932B49-2900-080D-DDCC-D7067128AAAC}"/>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F637F6AB-3DF8-6BFD-3E6D-5DCDBC972677}"/>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4312A9D4-CA57-8EE2-571D-9B3EDBCC86A6}"/>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4C8DFAA7-AC52-424C-93F5-FE7BA13DFE21}"/>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4204A304-1313-4CDA-B738-02FDB1E69BB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68598</xdr:rowOff>
    </xdr:to>
    <xdr:pic>
      <xdr:nvPicPr>
        <xdr:cNvPr id="2" name="EXTERNA">
          <a:extLst>
            <a:ext uri="{FF2B5EF4-FFF2-40B4-BE49-F238E27FC236}">
              <a16:creationId xmlns:a16="http://schemas.microsoft.com/office/drawing/2014/main" id="{7CD19294-433E-4E9E-948F-7138FCD0B99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005050A8-AB0D-48BF-BF40-2095303C57A3}"/>
            </a:ext>
          </a:extLst>
        </xdr:cNvPr>
        <xdr:cNvGrpSpPr/>
      </xdr:nvGrpSpPr>
      <xdr:grpSpPr>
        <a:xfrm>
          <a:off x="9523639" y="2185307"/>
          <a:ext cx="2092779" cy="612322"/>
          <a:chOff x="4698206" y="107157"/>
          <a:chExt cx="2143126" cy="619125"/>
        </a:xfrm>
      </xdr:grpSpPr>
      <xdr:sp macro="" textlink="">
        <xdr:nvSpPr>
          <xdr:cNvPr id="4" name="12 Terminador">
            <a:extLst>
              <a:ext uri="{FF2B5EF4-FFF2-40B4-BE49-F238E27FC236}">
                <a16:creationId xmlns:a16="http://schemas.microsoft.com/office/drawing/2014/main" id="{F975F9AF-7F5C-DAA3-70DC-D1712871AACE}"/>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D58BEB0D-4291-6B97-80F7-9AEC62F9F92B}"/>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B69157B2-534B-91BB-603B-99FB4BB76763}"/>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B629FC40-1DB8-1DC5-3F00-8150D54B15A3}"/>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3AE6C727-17F2-B279-640A-EA81E7154D7E}"/>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84CCC633-10FC-4169-97BA-A7A025395E93}"/>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207238C8-6A08-4734-B301-17E3D6B711C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3727</xdr:colOff>
      <xdr:row>7</xdr:row>
      <xdr:rowOff>2899</xdr:rowOff>
    </xdr:from>
    <xdr:to>
      <xdr:col>3</xdr:col>
      <xdr:colOff>135425</xdr:colOff>
      <xdr:row>12</xdr:row>
      <xdr:rowOff>128795</xdr:rowOff>
    </xdr:to>
    <xdr:pic>
      <xdr:nvPicPr>
        <xdr:cNvPr id="3" name="TODOS">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79952" y="555349"/>
          <a:ext cx="1369948" cy="1078396"/>
        </a:xfrm>
        <a:prstGeom prst="rect">
          <a:avLst/>
        </a:prstGeom>
      </xdr:spPr>
    </xdr:pic>
    <xdr:clientData/>
  </xdr:twoCellAnchor>
  <xdr:twoCellAnchor editAs="oneCell">
    <xdr:from>
      <xdr:col>3</xdr:col>
      <xdr:colOff>546959</xdr:colOff>
      <xdr:row>6</xdr:row>
      <xdr:rowOff>112437</xdr:rowOff>
    </xdr:from>
    <xdr:to>
      <xdr:col>5</xdr:col>
      <xdr:colOff>342909</xdr:colOff>
      <xdr:row>12</xdr:row>
      <xdr:rowOff>162133</xdr:rowOff>
    </xdr:to>
    <xdr:pic>
      <xdr:nvPicPr>
        <xdr:cNvPr id="4" name="EXTERNA">
          <a:hlinkClick xmlns:r="http://schemas.openxmlformats.org/officeDocument/2006/relationships" r:id="rId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2061434" y="522012"/>
          <a:ext cx="1319950" cy="1145071"/>
        </a:xfrm>
        <a:prstGeom prst="rect">
          <a:avLst/>
        </a:prstGeom>
      </xdr:spPr>
    </xdr:pic>
    <xdr:clientData/>
  </xdr:twoCellAnchor>
  <xdr:twoCellAnchor editAs="oneCell">
    <xdr:from>
      <xdr:col>5</xdr:col>
      <xdr:colOff>754443</xdr:colOff>
      <xdr:row>6</xdr:row>
      <xdr:rowOff>47626</xdr:rowOff>
    </xdr:from>
    <xdr:to>
      <xdr:col>7</xdr:col>
      <xdr:colOff>786162</xdr:colOff>
      <xdr:row>12</xdr:row>
      <xdr:rowOff>226944</xdr:rowOff>
    </xdr:to>
    <xdr:pic>
      <xdr:nvPicPr>
        <xdr:cNvPr id="5" name="Dx">
          <a:hlinkClick xmlns:r="http://schemas.openxmlformats.org/officeDocument/2006/relationships" r:id="rId5"/>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3792918" y="457201"/>
          <a:ext cx="1650969" cy="1274693"/>
        </a:xfrm>
        <a:prstGeom prst="rect">
          <a:avLst/>
        </a:prstGeom>
      </xdr:spPr>
    </xdr:pic>
    <xdr:clientData/>
  </xdr:twoCellAnchor>
  <xdr:twoCellAnchor editAs="oneCell">
    <xdr:from>
      <xdr:col>10</xdr:col>
      <xdr:colOff>407959</xdr:colOff>
      <xdr:row>6</xdr:row>
      <xdr:rowOff>19192</xdr:rowOff>
    </xdr:from>
    <xdr:to>
      <xdr:col>12</xdr:col>
      <xdr:colOff>248632</xdr:colOff>
      <xdr:row>13</xdr:row>
      <xdr:rowOff>26777</xdr:rowOff>
    </xdr:to>
    <xdr:pic>
      <xdr:nvPicPr>
        <xdr:cNvPr id="6" name="QUIRURGICO">
          <a:hlinkClick xmlns:r="http://schemas.openxmlformats.org/officeDocument/2006/relationships" r:id="rId7"/>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7437409" y="428767"/>
          <a:ext cx="1238250" cy="1331560"/>
        </a:xfrm>
        <a:prstGeom prst="rect">
          <a:avLst/>
        </a:prstGeom>
      </xdr:spPr>
    </xdr:pic>
    <xdr:clientData/>
  </xdr:twoCellAnchor>
  <xdr:twoCellAnchor editAs="oneCell">
    <xdr:from>
      <xdr:col>12</xdr:col>
      <xdr:colOff>590893</xdr:colOff>
      <xdr:row>6</xdr:row>
      <xdr:rowOff>1141</xdr:rowOff>
    </xdr:from>
    <xdr:to>
      <xdr:col>14</xdr:col>
      <xdr:colOff>226454</xdr:colOff>
      <xdr:row>13</xdr:row>
      <xdr:rowOff>44828</xdr:rowOff>
    </xdr:to>
    <xdr:pic>
      <xdr:nvPicPr>
        <xdr:cNvPr id="7" name="INMEDIATA">
          <a:hlinkClick xmlns:r="http://schemas.openxmlformats.org/officeDocument/2006/relationships" r:id="rId9"/>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9087193" y="410716"/>
          <a:ext cx="1544024" cy="1367662"/>
        </a:xfrm>
        <a:prstGeom prst="rect">
          <a:avLst/>
        </a:prstGeom>
      </xdr:spPr>
    </xdr:pic>
    <xdr:clientData/>
  </xdr:twoCellAnchor>
  <xdr:twoCellAnchor editAs="oneCell">
    <xdr:from>
      <xdr:col>8</xdr:col>
      <xdr:colOff>349971</xdr:colOff>
      <xdr:row>6</xdr:row>
      <xdr:rowOff>4391</xdr:rowOff>
    </xdr:from>
    <xdr:to>
      <xdr:col>10</xdr:col>
      <xdr:colOff>313</xdr:colOff>
      <xdr:row>13</xdr:row>
      <xdr:rowOff>41578</xdr:rowOff>
    </xdr:to>
    <xdr:pic>
      <xdr:nvPicPr>
        <xdr:cNvPr id="8" name="INTERNACION">
          <a:hlinkClick xmlns:r="http://schemas.openxmlformats.org/officeDocument/2006/relationships" r:id="rId11"/>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5855421" y="413966"/>
          <a:ext cx="1170454" cy="1361162"/>
        </a:xfrm>
        <a:prstGeom prst="rect">
          <a:avLst/>
        </a:prstGeom>
      </xdr:spPr>
    </xdr:pic>
    <xdr:clientData/>
  </xdr:twoCellAnchor>
  <xdr:twoCellAnchor>
    <xdr:from>
      <xdr:col>6</xdr:col>
      <xdr:colOff>428625</xdr:colOff>
      <xdr:row>156</xdr:row>
      <xdr:rowOff>9525</xdr:rowOff>
    </xdr:from>
    <xdr:to>
      <xdr:col>11</xdr:col>
      <xdr:colOff>561977</xdr:colOff>
      <xdr:row>163</xdr:row>
      <xdr:rowOff>28575</xdr:rowOff>
    </xdr:to>
    <xdr:grpSp>
      <xdr:nvGrpSpPr>
        <xdr:cNvPr id="2" name="Grupo 1">
          <a:hlinkClick xmlns:r="http://schemas.openxmlformats.org/officeDocument/2006/relationships" r:id="rId13"/>
          <a:extLst>
            <a:ext uri="{FF2B5EF4-FFF2-40B4-BE49-F238E27FC236}">
              <a16:creationId xmlns:a16="http://schemas.microsoft.com/office/drawing/2014/main" id="{00000000-0008-0000-0100-000002000000}"/>
            </a:ext>
          </a:extLst>
        </xdr:cNvPr>
        <xdr:cNvGrpSpPr/>
      </xdr:nvGrpSpPr>
      <xdr:grpSpPr>
        <a:xfrm>
          <a:off x="3933825" y="33708975"/>
          <a:ext cx="3981452" cy="1352550"/>
          <a:chOff x="2971800" y="12925425"/>
          <a:chExt cx="4124327" cy="1352550"/>
        </a:xfrm>
      </xdr:grpSpPr>
      <xdr:pic>
        <xdr:nvPicPr>
          <xdr:cNvPr id="10" name="Imagen 9" descr="Indicadores de desempenho logístico - confira aqui nesse artigo !">
            <a:extLst>
              <a:ext uri="{FF2B5EF4-FFF2-40B4-BE49-F238E27FC236}">
                <a16:creationId xmlns:a16="http://schemas.microsoft.com/office/drawing/2014/main" id="{00000000-0008-0000-0100-00000A000000}"/>
              </a:ext>
            </a:extLst>
          </xdr:cNvPr>
          <xdr:cNvPicPr>
            <a:picLocks noChangeAspect="1" noChangeArrowheads="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l="7389" t="26135" r="6900" b="27152"/>
          <a:stretch/>
        </xdr:blipFill>
        <xdr:spPr bwMode="auto">
          <a:xfrm>
            <a:off x="2971800" y="12925425"/>
            <a:ext cx="2495551" cy="13525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1" name="CuadroTexto 10">
            <a:extLst>
              <a:ext uri="{FF2B5EF4-FFF2-40B4-BE49-F238E27FC236}">
                <a16:creationId xmlns:a16="http://schemas.microsoft.com/office/drawing/2014/main" id="{00000000-0008-0000-0100-00000B000000}"/>
              </a:ext>
            </a:extLst>
          </xdr:cNvPr>
          <xdr:cNvSpPr txBox="1"/>
        </xdr:nvSpPr>
        <xdr:spPr>
          <a:xfrm>
            <a:off x="5362577" y="13173076"/>
            <a:ext cx="1733550" cy="86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CO" sz="1400" b="1"/>
              <a:t>Consultar consolidado</a:t>
            </a:r>
            <a:r>
              <a:rPr lang="es-CO" sz="1400" b="1" baseline="0"/>
              <a:t> planes de acción</a:t>
            </a:r>
            <a:endParaRPr lang="es-CO" sz="1400" b="1"/>
          </a:p>
        </xdr:txBody>
      </xdr:sp>
    </xdr:grpSp>
    <xdr:clientData/>
  </xdr:twoCellAnchor>
  <xdr:twoCellAnchor editAs="oneCell">
    <xdr:from>
      <xdr:col>1</xdr:col>
      <xdr:colOff>95250</xdr:colOff>
      <xdr:row>0</xdr:row>
      <xdr:rowOff>133351</xdr:rowOff>
    </xdr:from>
    <xdr:to>
      <xdr:col>2</xdr:col>
      <xdr:colOff>590550</xdr:colOff>
      <xdr:row>2</xdr:row>
      <xdr:rowOff>278667</xdr:rowOff>
    </xdr:to>
    <xdr:pic>
      <xdr:nvPicPr>
        <xdr:cNvPr id="9" name="Imagen 14">
          <a:extLst>
            <a:ext uri="{FF2B5EF4-FFF2-40B4-BE49-F238E27FC236}">
              <a16:creationId xmlns:a16="http://schemas.microsoft.com/office/drawing/2014/main" id="{00000000-0008-0000-0100-00000F000000}"/>
            </a:ext>
            <a:ext uri="{147F2762-F138-4A5C-976F-8EAC2B608ADB}">
              <a16:predDERef xmlns:a16="http://schemas.microsoft.com/office/drawing/2014/main" pred="{00000000-0008-0000-0100-000002000000}"/>
            </a:ext>
          </a:extLst>
        </xdr:cNvPr>
        <xdr:cNvPicPr>
          <a:picLocks noChangeAspect="1"/>
        </xdr:cNvPicPr>
      </xdr:nvPicPr>
      <xdr:blipFill>
        <a:blip xmlns:r="http://schemas.openxmlformats.org/officeDocument/2006/relationships" r:embed="rId15"/>
        <a:stretch>
          <a:fillRect/>
        </a:stretch>
      </xdr:blipFill>
      <xdr:spPr>
        <a:xfrm>
          <a:off x="266700" y="133351"/>
          <a:ext cx="971550" cy="907316"/>
        </a:xfrm>
        <a:prstGeom prst="rect">
          <a:avLst/>
        </a:prstGeom>
      </xdr:spPr>
    </xdr:pic>
    <xdr:clientData/>
  </xdr:twoCellAnchor>
  <xdr:twoCellAnchor editAs="oneCell">
    <xdr:from>
      <xdr:col>15</xdr:col>
      <xdr:colOff>0</xdr:colOff>
      <xdr:row>0</xdr:row>
      <xdr:rowOff>9526</xdr:rowOff>
    </xdr:from>
    <xdr:to>
      <xdr:col>16</xdr:col>
      <xdr:colOff>390525</xdr:colOff>
      <xdr:row>2</xdr:row>
      <xdr:rowOff>224938</xdr:rowOff>
    </xdr:to>
    <xdr:pic>
      <xdr:nvPicPr>
        <xdr:cNvPr id="16" name="Imagen 15" descr="Vista previa de imagen">
          <a:extLst>
            <a:ext uri="{FF2B5EF4-FFF2-40B4-BE49-F238E27FC236}">
              <a16:creationId xmlns:a16="http://schemas.microsoft.com/office/drawing/2014/main" id="{44035F83-95CE-C8C6-E42B-E44E891E1D5C}"/>
            </a:ext>
            <a:ext uri="{147F2762-F138-4A5C-976F-8EAC2B608ADB}">
              <a16:predDERef xmlns:a16="http://schemas.microsoft.com/office/drawing/2014/main" pred="{00000000-0008-0000-0100-00000F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0906125" y="9526"/>
          <a:ext cx="1104900" cy="977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1764CE51-AF9D-4454-8F6A-E102C0686E9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766BC545-D944-46E8-89B1-62C8778CAE42}"/>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79A1A30E-31FC-6CFC-3616-E95F2E37A769}"/>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294CB347-70E5-A8FD-B6AB-FD8F3296355E}"/>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86809CFB-8B48-4F4D-3D46-98232D5AF43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B1A399C9-9477-EF89-5A21-4574127D8292}"/>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5C17212E-8D18-522E-6C98-6C6DA387A94B}"/>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6D5E3DA7-AEED-430A-9C36-5D5F12F025A6}"/>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511CCEA2-73D6-4C2B-A1DD-3D73896170F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6173C896-98B8-4C39-9EC3-353EC41D0ED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636B24FC-30A6-464F-B285-2B06A1E4B7AB}"/>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A627ECDF-15A1-7FDE-5BD3-3D1BF5C413C8}"/>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9A2CE9EF-D17D-A9C8-617D-6BE58C28844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17536CEF-8381-13EC-1295-F5DCBBC0334E}"/>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DF7DD43A-A900-CAA4-FE12-201309A1F65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5159B0A2-2A77-DDF8-38DB-ABAC58E0E83D}"/>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2911CA37-A6A5-49BF-931A-DF7899AE7F1C}"/>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F4C20C72-C6C0-4CA5-B856-4E76456DC67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C767DF14-A6EC-4C3F-AD6C-36CBDF5969C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262F28DA-6454-4767-96BD-21A69665C54B}"/>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5C1E4AAC-3140-6796-03B9-39F840D30AFF}"/>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DE49989A-7EF0-F954-92C3-904E4BBC1BCC}"/>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0176B468-F3B5-E551-FA54-ADAF8130A7B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B6173974-5198-5A9F-194C-8926ECE5C91D}"/>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FA26C52B-B4B6-9DEA-4E72-3FD28E103539}"/>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B25FC5E8-95D7-40B2-9AE7-ED72AECE8941}"/>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F4C0A1E6-AA89-4CAE-9ECE-D176A289E9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2FDD97BA-55C3-4735-913D-94D9101709A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39567977-A78B-4D25-BD10-EFF7FE821CB1}"/>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ECB75CAC-DF29-ED67-7C83-922DA92CE6E6}"/>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B2EBDBFE-9C8B-19C3-1A19-604D31F54A17}"/>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A4C845F7-AADE-8BF6-0975-80AEEF34BE33}"/>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A11D2E8F-2AD9-F146-42BD-F35AD525B343}"/>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F52B42A6-8B0A-2EB9-DA33-45A19F6564A3}"/>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F663EE47-CE87-412F-BADE-E11C33E4947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6365146F-63DC-49F6-9D69-0F9216A67AA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5185A883-E1DC-49A0-918C-2FC1AC804D4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11D60638-B447-4843-8577-2CB9991C5AD1}"/>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CABE2730-3336-02E6-DC33-0991D5F46EF1}"/>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CF8B2E9B-0CA9-DA23-4EB3-5D1720056AEE}"/>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E1C65A9E-147A-ECBB-DDFF-2E960E00826B}"/>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9527D43B-36D0-956B-AEE1-147ABEDDA98C}"/>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92C4D911-4664-952E-6C03-9FFD125DE32B}"/>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EBE98E15-7A4D-453D-9895-E906D48956A9}"/>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B786EABF-7793-4822-BF10-1377E02F899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65B75217-72D5-4384-B422-D7DDF1541CA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1AF93D9E-D70E-458B-ADCD-E9FE4FD50D4D}"/>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98F5B112-400E-DC28-5593-AE29B912A297}"/>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2344AA60-5EE2-151A-0FF6-C64EA1EA16C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F729ACB8-27DA-5698-CF1F-D0A9D99BD61E}"/>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7EC3003C-3991-9C7C-6942-6DBBD206F835}"/>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1EA1EF2C-2AE3-9943-ADF8-46D5FAB5A7BD}"/>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AEE5AD52-DF08-467A-AE8C-D977CCBF76E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F57545A2-11C1-4AED-AF10-C55DE0CF259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CC3F7763-E902-40AB-BFEB-24C8962E864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5D18952A-6DA4-44F6-BE1D-FEC30D639BA6}"/>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32FC6DBA-34CB-C66C-1C56-B7A5AD0F62B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3E83647F-704A-C068-9384-4EDB2B027612}"/>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BC8A6C55-02F3-6879-7E3D-E8EBA449A778}"/>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09C4C835-9B59-F9F3-12D8-E08A5FE29E55}"/>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182596D3-019C-9FA0-6E79-56E68FAC4D1C}"/>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4EDC0D04-9262-4113-B826-8A8A1D42CB6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9741743D-3858-4019-9E5D-22559ED8A1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B69775B6-9694-4B53-8FF1-3719897DC3B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73072714-F09E-4D40-B18A-8BABA22BAFBA}"/>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25B19125-865C-71F4-DE3B-312543952776}"/>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8E596C69-2F5F-94A1-4FF5-ECF3B2463741}"/>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37A66782-A893-9CFD-C3BD-7CB24D6074A3}"/>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67D8EBA0-C9FC-7786-23EC-BDC5C9F68D1C}"/>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8CF4BBDA-08F2-6F8D-9945-3758799C5762}"/>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C0096F20-3118-45A9-8E80-BDD6F8F34625}"/>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BCA01412-5C97-4262-930F-3382599DA2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C20E590D-27B1-4957-84C6-261867D6573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C27055CC-9F08-42FD-9B5F-15135061F21D}"/>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91534620-B4C2-5F3D-C1D5-5EF92895A78A}"/>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D2739F28-1B81-E82C-B389-7F0137EFA578}"/>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03611A95-90EA-11FA-EF34-4823F7FB868F}"/>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0611BA80-C825-9949-1345-C9271005F203}"/>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A944F940-ECD0-FB97-8735-9EAE1B019801}"/>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E56BFACB-3F41-49E4-AE72-D2AA45E09CF9}"/>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BA70D6C2-633C-4D64-BABB-7028C68BCC9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E64D9ED3-EBEE-4066-BB2E-E149FFC7676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759843AE-8938-4607-8A78-47E93368F22A}"/>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66B6BBC4-FF1B-F1F1-3289-574B91092845}"/>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D0807126-522D-AB84-CECA-47BD347851B2}"/>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618B27D3-E7D3-BCBD-9EB1-0815A5904623}"/>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28DEFB2D-B536-FC95-A6F4-BDF8C8B3121D}"/>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B42DCDD7-151D-E9B8-0929-3ABE40D4E504}"/>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969113F1-0621-4B34-A69C-288B90DD4F7E}"/>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6E0A60E9-4249-4C71-B09B-41FCF21E0E6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2204</xdr:colOff>
      <xdr:row>0</xdr:row>
      <xdr:rowOff>190480</xdr:rowOff>
    </xdr:from>
    <xdr:to>
      <xdr:col>11</xdr:col>
      <xdr:colOff>0</xdr:colOff>
      <xdr:row>3</xdr:row>
      <xdr:rowOff>145968</xdr:rowOff>
    </xdr:to>
    <xdr:grpSp>
      <xdr:nvGrpSpPr>
        <xdr:cNvPr id="2" name="3 Grupo">
          <a:hlinkClick xmlns:r="http://schemas.openxmlformats.org/officeDocument/2006/relationships" r:id="rId1"/>
          <a:extLst>
            <a:ext uri="{FF2B5EF4-FFF2-40B4-BE49-F238E27FC236}">
              <a16:creationId xmlns:a16="http://schemas.microsoft.com/office/drawing/2014/main" id="{E2497505-121B-4938-9A4C-1068CF996741}"/>
            </a:ext>
          </a:extLst>
        </xdr:cNvPr>
        <xdr:cNvGrpSpPr/>
      </xdr:nvGrpSpPr>
      <xdr:grpSpPr>
        <a:xfrm>
          <a:off x="18175904" y="190480"/>
          <a:ext cx="2207596" cy="1355663"/>
          <a:chOff x="4698206" y="107157"/>
          <a:chExt cx="2143126" cy="619125"/>
        </a:xfrm>
      </xdr:grpSpPr>
      <xdr:sp macro="" textlink="">
        <xdr:nvSpPr>
          <xdr:cNvPr id="3" name="4 Terminador">
            <a:extLst>
              <a:ext uri="{FF2B5EF4-FFF2-40B4-BE49-F238E27FC236}">
                <a16:creationId xmlns:a16="http://schemas.microsoft.com/office/drawing/2014/main" id="{0C6EBB31-5DB4-DC41-6E90-85917F1CD235}"/>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800" b="1">
                <a:solidFill>
                  <a:schemeClr val="bg1"/>
                </a:solidFill>
              </a:rPr>
              <a:t>Volver</a:t>
            </a:r>
            <a:r>
              <a:rPr lang="es-CO" sz="1800" b="1" baseline="0">
                <a:solidFill>
                  <a:schemeClr val="bg1"/>
                </a:solidFill>
              </a:rPr>
              <a:t> al inicio</a:t>
            </a:r>
            <a:endParaRPr lang="es-CO" sz="1800" b="1">
              <a:solidFill>
                <a:schemeClr val="bg1"/>
              </a:solidFill>
            </a:endParaRPr>
          </a:p>
        </xdr:txBody>
      </xdr:sp>
      <xdr:sp macro="" textlink="">
        <xdr:nvSpPr>
          <xdr:cNvPr id="4" name="5 Cheurón">
            <a:extLst>
              <a:ext uri="{FF2B5EF4-FFF2-40B4-BE49-F238E27FC236}">
                <a16:creationId xmlns:a16="http://schemas.microsoft.com/office/drawing/2014/main" id="{3F87D888-B841-4A80-4464-0EFE4BE9D9B2}"/>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800">
              <a:solidFill>
                <a:schemeClr val="tx1"/>
              </a:solidFill>
            </a:endParaRPr>
          </a:p>
        </xdr:txBody>
      </xdr:sp>
      <xdr:sp macro="" textlink="">
        <xdr:nvSpPr>
          <xdr:cNvPr id="5" name="6 Cheurón">
            <a:extLst>
              <a:ext uri="{FF2B5EF4-FFF2-40B4-BE49-F238E27FC236}">
                <a16:creationId xmlns:a16="http://schemas.microsoft.com/office/drawing/2014/main" id="{2C7C201E-3478-2862-B198-46E324956AF6}"/>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800">
              <a:solidFill>
                <a:schemeClr val="tx1"/>
              </a:solidFill>
            </a:endParaRPr>
          </a:p>
        </xdr:txBody>
      </xdr:sp>
      <xdr:sp macro="" textlink="">
        <xdr:nvSpPr>
          <xdr:cNvPr id="6" name="7 Cheurón">
            <a:extLst>
              <a:ext uri="{FF2B5EF4-FFF2-40B4-BE49-F238E27FC236}">
                <a16:creationId xmlns:a16="http://schemas.microsoft.com/office/drawing/2014/main" id="{457EC2E8-DACB-C904-CF4F-2C2CB8069A29}"/>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800">
              <a:solidFill>
                <a:schemeClr val="tx1"/>
              </a:solidFill>
            </a:endParaRPr>
          </a:p>
        </xdr:txBody>
      </xdr:sp>
      <xdr:sp macro="" textlink="">
        <xdr:nvSpPr>
          <xdr:cNvPr id="7" name="8 Cheurón">
            <a:extLst>
              <a:ext uri="{FF2B5EF4-FFF2-40B4-BE49-F238E27FC236}">
                <a16:creationId xmlns:a16="http://schemas.microsoft.com/office/drawing/2014/main" id="{2B7D5A09-300A-B4E3-F16F-33944A39FF27}"/>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800">
              <a:solidFill>
                <a:schemeClr val="tx1"/>
              </a:solidFill>
            </a:endParaRPr>
          </a:p>
        </xdr:txBody>
      </xdr:sp>
    </xdr:grpSp>
    <xdr:clientData/>
  </xdr:twoCellAnchor>
  <xdr:twoCellAnchor editAs="oneCell">
    <xdr:from>
      <xdr:col>0</xdr:col>
      <xdr:colOff>421819</xdr:colOff>
      <xdr:row>0</xdr:row>
      <xdr:rowOff>161926</xdr:rowOff>
    </xdr:from>
    <xdr:to>
      <xdr:col>0</xdr:col>
      <xdr:colOff>1419224</xdr:colOff>
      <xdr:row>2</xdr:row>
      <xdr:rowOff>190990</xdr:rowOff>
    </xdr:to>
    <xdr:pic>
      <xdr:nvPicPr>
        <xdr:cNvPr id="17" name="Imagen 8">
          <a:extLst>
            <a:ext uri="{FF2B5EF4-FFF2-40B4-BE49-F238E27FC236}">
              <a16:creationId xmlns:a16="http://schemas.microsoft.com/office/drawing/2014/main" id="{32AD1FFD-0046-474C-8DC2-C8AF04856EE4}"/>
            </a:ext>
            <a:ext uri="{147F2762-F138-4A5C-976F-8EAC2B608ADB}">
              <a16:predDERef xmlns:a16="http://schemas.microsoft.com/office/drawing/2014/main" pred="{00000000-0008-0000-0D00-000009000000}"/>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Layer>
              </a14:imgProps>
            </a:ext>
            <a:ext uri="{28A0092B-C50C-407E-A947-70E740481C1C}">
              <a14:useLocalDpi xmlns:a14="http://schemas.microsoft.com/office/drawing/2010/main" val="0"/>
            </a:ext>
          </a:extLst>
        </a:blip>
        <a:srcRect/>
        <a:stretch/>
      </xdr:blipFill>
      <xdr:spPr>
        <a:xfrm>
          <a:off x="421819" y="161926"/>
          <a:ext cx="997405" cy="954350"/>
        </a:xfrm>
        <a:prstGeom prst="rect">
          <a:avLst/>
        </a:prstGeom>
      </xdr:spPr>
    </xdr:pic>
    <xdr:clientData/>
  </xdr:twoCellAnchor>
  <xdr:twoCellAnchor editAs="oneCell">
    <xdr:from>
      <xdr:col>8</xdr:col>
      <xdr:colOff>938894</xdr:colOff>
      <xdr:row>0</xdr:row>
      <xdr:rowOff>149680</xdr:rowOff>
    </xdr:from>
    <xdr:to>
      <xdr:col>9</xdr:col>
      <xdr:colOff>516819</xdr:colOff>
      <xdr:row>2</xdr:row>
      <xdr:rowOff>232990</xdr:rowOff>
    </xdr:to>
    <xdr:pic>
      <xdr:nvPicPr>
        <xdr:cNvPr id="11" name="Imagen 10">
          <a:extLst>
            <a:ext uri="{FF2B5EF4-FFF2-40B4-BE49-F238E27FC236}">
              <a16:creationId xmlns:a16="http://schemas.microsoft.com/office/drawing/2014/main" id="{36303B61-86B3-4E57-B63D-90E70C90957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559894" y="149680"/>
          <a:ext cx="870604" cy="1008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802822</xdr:colOff>
      <xdr:row>0</xdr:row>
      <xdr:rowOff>149678</xdr:rowOff>
    </xdr:from>
    <xdr:to>
      <xdr:col>8</xdr:col>
      <xdr:colOff>707572</xdr:colOff>
      <xdr:row>2</xdr:row>
      <xdr:rowOff>275861</xdr:rowOff>
    </xdr:to>
    <xdr:pic>
      <xdr:nvPicPr>
        <xdr:cNvPr id="12" name="Imagen 11" descr="Vista previa de imagen">
          <a:extLst>
            <a:ext uri="{FF2B5EF4-FFF2-40B4-BE49-F238E27FC236}">
              <a16:creationId xmlns:a16="http://schemas.microsoft.com/office/drawing/2014/main" id="{CDFEE81D-6F43-4B01-BBE2-C31166623D8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131143" y="149678"/>
          <a:ext cx="1197429" cy="1051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32E99399-67A7-4236-A90A-BD36EFD7EA0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FCAE0F64-CFA8-41B9-AAF1-52994488EFB7}"/>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6170C4DF-C31D-CE0A-958C-F247A6C37212}"/>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779EFC79-8C1A-8D4A-3A3D-53A4B89B7551}"/>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11934A54-B3AD-7B41-11B3-F41B2107E832}"/>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F1B50D5E-872D-C5AD-33F6-D8CF84DD88E5}"/>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E4530DD4-6DDA-D63F-26A7-F5CB3BC0E2EC}"/>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E52B2ED7-577E-4055-973F-970A39F3115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34034B56-2EFD-4BEB-BC91-E2027DB61C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FF62BD96-F58A-4AAE-AF1D-37091B51716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D1E3D930-1C4E-4B89-A2B7-3571D26E700C}"/>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2B9EFCDD-20F7-3405-2D4F-D4C45FE9C3ED}"/>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65B5FB6D-ABC7-304D-70E4-682271DC27DB}"/>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AC3FBBC1-43E7-22BA-4FA5-3F6338D0040F}"/>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8B08CFE5-80BF-C2BD-B42D-F5AB6F377E22}"/>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48F46E54-9677-C63E-89A6-EB29EAA8A38D}"/>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80EB1DA0-8163-45D0-B8AB-8D03890172CF}"/>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A4C65D7E-3D7D-46F7-8BDA-902D2973C65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771B24F6-9C4A-4F53-8DBC-11CB7115A0E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C0E036EF-B76F-499C-8BCF-BC37C1253B5F}"/>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430F9FEE-D965-BAE1-E976-895CCFCC3DA6}"/>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27B86A50-E7C0-E09E-A36B-C50FB7CFD1DB}"/>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10706F8B-A174-0ACF-B643-D7B91E84CACC}"/>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5D38E0B8-C49B-EA7D-7DA0-85FFED7029FA}"/>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BF0303E0-F5B8-6EB3-155A-B595112A7FD6}"/>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C2086688-35DD-4B2E-9AD5-F4E8A2DA2B9C}"/>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0564A05B-5D5E-4336-862D-59F06F695A6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835ABF83-55C1-46F5-9DFA-CF4B0D7F190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52A754D7-E860-4F82-AD53-A606DE227E34}"/>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1A592A3B-14AC-E14C-CDA7-23F20B45A426}"/>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9380C2F3-8991-9EBC-F7A9-A727635A69E1}"/>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32373275-643F-D1F3-B61F-DE1DB338B9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0E33BF39-C270-35D2-BAD9-254F5D68248A}"/>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2D155665-1AA4-C2DF-6CA4-C1669CC4FD5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AFB44D2C-E74B-463E-9022-80EE2E875856}"/>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0846613C-C6D4-4C34-B300-C13D95D99ED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19D9F1B2-A203-40FA-BF92-4900274F4DC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31C1B771-0F2C-4921-9A35-2CB742A6E649}"/>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B48A88ED-3C61-650E-8B35-0135999F565B}"/>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F67BAFF4-DB3B-7DAD-F8E0-B82063D25283}"/>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7EDEF4B2-9E4D-D2DA-458B-B4EF5FFD2C18}"/>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1A51098C-7DB2-3EB0-83DB-58E802F7D39B}"/>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D88E82B1-E5B0-D170-7511-AAC824F6F486}"/>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B38E714A-412C-4094-82FF-308DAD921E95}"/>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B5FCA34C-379A-4E84-BA14-69AD0B4511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A2442BFA-CE7B-408F-BBB1-8D7B4078887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119A3A34-2219-4B4E-9489-DFAE06DD58FB}"/>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B0DFBE3F-A48D-E4C2-434D-A6D587433F68}"/>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3D93A465-F6B2-9099-E2C8-2AEC5F05486C}"/>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AAFD95FF-A00E-264E-F7C3-3FF0B5A2C3A6}"/>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7930DEC7-39AA-FE3A-DCD7-867D440240A1}"/>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21E4325D-9A2D-18D2-CA6A-9535E9BE292C}"/>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735D6E8E-DE17-4E14-A03D-E0F772D76C7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9712A9E0-00FE-462F-AD6D-098F12B52B2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B8102C41-FE6F-4402-B147-2D3C2892BFC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C9A0F3A3-5F4F-49A1-A768-78C36B2D9BB1}"/>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7BE88CE9-0F38-A191-7D55-10EF29F933B9}"/>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EA7573F8-A109-D319-C047-E58E3894D937}"/>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F411EAF1-18F8-6D7A-53E2-DD8DE5E251FE}"/>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03FC5419-71B9-10F9-0393-20B3B567DC06}"/>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2376021A-0179-D89B-BDC9-B407B6A2EE0B}"/>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189B800D-CE23-4AEA-B660-F3DFC4C3722B}"/>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C0C4C0A2-E098-423B-8A5F-A439F7571E5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3A3D5C6E-ED96-424B-84DF-6641120FBC1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4751A4F5-B026-4808-820E-C63307B87F3A}"/>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C76DBBB1-E159-3CA6-DC5D-6848284577F8}"/>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61A558A0-8FFA-4E06-1291-62B09533DFA7}"/>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20DE54F3-D588-8025-DC24-41FD1BC08C9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22C598D1-DCEA-8AB5-CDAD-FD12369217D4}"/>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F03F9658-C808-3D7E-7A66-FE53ADE9C467}"/>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37CD0791-F959-4F5F-AF5A-694E3903ACB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2FE493FF-94D8-41E7-8852-889B9CC4908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914B56CA-53E0-48AB-87D0-5368DEDC75E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FC4AFBB0-FB63-420B-8749-69F02EC7B1EB}"/>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5C929A3C-F8CD-5197-77C9-39F53E8CDBCE}"/>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B2CCF9C4-9AA3-8737-C934-177BCC344031}"/>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CBD6383D-5F30-3CE3-DF49-659295CD002A}"/>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66F1B0AC-057D-92C3-A79F-1CD9A6D45311}"/>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1A5062C0-F7B2-9A0A-A65D-9AC06DB5E976}"/>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A98FCEE0-DFA3-4875-978A-6CE45E132F82}"/>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48EC86A1-46C5-4120-A21E-3CE47FF5337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99F198F5-F930-487A-9DAF-1160C58DAEA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52440375-6A94-45C5-A2F7-21B846449F2B}"/>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F223503A-6D48-4687-B984-A9EACF74FE97}"/>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10CC9F3C-BF56-6102-2278-747190AE3CBD}"/>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5D0E8FEA-75BE-7644-2848-D8B6FD1354AA}"/>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561D51EB-8037-42A1-BA39-5BB7A33B3E47}"/>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C81FD6D8-18E4-933F-6D63-59D02FE94356}"/>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5D9502F0-B6C2-4E99-B199-EB0AA3ED566D}"/>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A7F36347-9278-4111-80F6-359DCBAE4CB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2204</xdr:colOff>
      <xdr:row>0</xdr:row>
      <xdr:rowOff>190480</xdr:rowOff>
    </xdr:from>
    <xdr:to>
      <xdr:col>11</xdr:col>
      <xdr:colOff>0</xdr:colOff>
      <xdr:row>3</xdr:row>
      <xdr:rowOff>145968</xdr:rowOff>
    </xdr:to>
    <xdr:grpSp>
      <xdr:nvGrpSpPr>
        <xdr:cNvPr id="2" name="3 Grupo">
          <a:hlinkClick xmlns:r="http://schemas.openxmlformats.org/officeDocument/2006/relationships" r:id="rId1"/>
          <a:extLst>
            <a:ext uri="{FF2B5EF4-FFF2-40B4-BE49-F238E27FC236}">
              <a16:creationId xmlns:a16="http://schemas.microsoft.com/office/drawing/2014/main" id="{EEF0CF07-7053-4D39-B88E-D2AB1EF066F9}"/>
            </a:ext>
          </a:extLst>
        </xdr:cNvPr>
        <xdr:cNvGrpSpPr/>
      </xdr:nvGrpSpPr>
      <xdr:grpSpPr>
        <a:xfrm>
          <a:off x="19242704" y="190480"/>
          <a:ext cx="4360246" cy="1269938"/>
          <a:chOff x="4698206" y="107157"/>
          <a:chExt cx="2143126" cy="619125"/>
        </a:xfrm>
      </xdr:grpSpPr>
      <xdr:sp macro="" textlink="">
        <xdr:nvSpPr>
          <xdr:cNvPr id="3" name="4 Terminador">
            <a:extLst>
              <a:ext uri="{FF2B5EF4-FFF2-40B4-BE49-F238E27FC236}">
                <a16:creationId xmlns:a16="http://schemas.microsoft.com/office/drawing/2014/main" id="{B84A262E-B7B8-9C9C-A685-05E68C39EE6D}"/>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800" b="1">
                <a:solidFill>
                  <a:schemeClr val="bg1"/>
                </a:solidFill>
              </a:rPr>
              <a:t>Volver</a:t>
            </a:r>
            <a:r>
              <a:rPr lang="es-CO" sz="1800" b="1" baseline="0">
                <a:solidFill>
                  <a:schemeClr val="bg1"/>
                </a:solidFill>
              </a:rPr>
              <a:t> al inicio</a:t>
            </a:r>
            <a:endParaRPr lang="es-CO" sz="1800" b="1">
              <a:solidFill>
                <a:schemeClr val="bg1"/>
              </a:solidFill>
            </a:endParaRPr>
          </a:p>
        </xdr:txBody>
      </xdr:sp>
      <xdr:sp macro="" textlink="">
        <xdr:nvSpPr>
          <xdr:cNvPr id="4" name="5 Cheurón">
            <a:extLst>
              <a:ext uri="{FF2B5EF4-FFF2-40B4-BE49-F238E27FC236}">
                <a16:creationId xmlns:a16="http://schemas.microsoft.com/office/drawing/2014/main" id="{C05D8C5F-D722-5BD5-43FE-A718E1E12F73}"/>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800">
              <a:solidFill>
                <a:schemeClr val="tx1"/>
              </a:solidFill>
            </a:endParaRPr>
          </a:p>
        </xdr:txBody>
      </xdr:sp>
      <xdr:sp macro="" textlink="">
        <xdr:nvSpPr>
          <xdr:cNvPr id="5" name="6 Cheurón">
            <a:extLst>
              <a:ext uri="{FF2B5EF4-FFF2-40B4-BE49-F238E27FC236}">
                <a16:creationId xmlns:a16="http://schemas.microsoft.com/office/drawing/2014/main" id="{C91117E2-7258-4358-11E5-152F4D659942}"/>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800">
              <a:solidFill>
                <a:schemeClr val="tx1"/>
              </a:solidFill>
            </a:endParaRPr>
          </a:p>
        </xdr:txBody>
      </xdr:sp>
      <xdr:sp macro="" textlink="">
        <xdr:nvSpPr>
          <xdr:cNvPr id="6" name="7 Cheurón">
            <a:extLst>
              <a:ext uri="{FF2B5EF4-FFF2-40B4-BE49-F238E27FC236}">
                <a16:creationId xmlns:a16="http://schemas.microsoft.com/office/drawing/2014/main" id="{B1B2138C-C0F7-56A2-B521-41FAF4222F55}"/>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800">
              <a:solidFill>
                <a:schemeClr val="tx1"/>
              </a:solidFill>
            </a:endParaRPr>
          </a:p>
        </xdr:txBody>
      </xdr:sp>
      <xdr:sp macro="" textlink="">
        <xdr:nvSpPr>
          <xdr:cNvPr id="7" name="8 Cheurón">
            <a:extLst>
              <a:ext uri="{FF2B5EF4-FFF2-40B4-BE49-F238E27FC236}">
                <a16:creationId xmlns:a16="http://schemas.microsoft.com/office/drawing/2014/main" id="{22B94DA0-2BEB-E1CE-2BD4-65FF2061766F}"/>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800">
              <a:solidFill>
                <a:schemeClr val="tx1"/>
              </a:solidFill>
            </a:endParaRPr>
          </a:p>
        </xdr:txBody>
      </xdr:sp>
    </xdr:grpSp>
    <xdr:clientData/>
  </xdr:twoCellAnchor>
  <xdr:twoCellAnchor editAs="oneCell">
    <xdr:from>
      <xdr:col>0</xdr:col>
      <xdr:colOff>428625</xdr:colOff>
      <xdr:row>0</xdr:row>
      <xdr:rowOff>161925</xdr:rowOff>
    </xdr:from>
    <xdr:to>
      <xdr:col>0</xdr:col>
      <xdr:colOff>1400175</xdr:colOff>
      <xdr:row>2</xdr:row>
      <xdr:rowOff>123825</xdr:rowOff>
    </xdr:to>
    <xdr:pic>
      <xdr:nvPicPr>
        <xdr:cNvPr id="10" name="Imagen 9">
          <a:extLst>
            <a:ext uri="{FF2B5EF4-FFF2-40B4-BE49-F238E27FC236}">
              <a16:creationId xmlns:a16="http://schemas.microsoft.com/office/drawing/2014/main" id="{D119E0A7-6F3E-4152-9FFB-AD16AA4A1741}"/>
            </a:ext>
            <a:ext uri="{147F2762-F138-4A5C-976F-8EAC2B608ADB}">
              <a16:predDERef xmlns:a16="http://schemas.microsoft.com/office/drawing/2014/main" pred="{2EBEFBBF-5FB6-4081-95A5-9929900B74EE}"/>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Layer>
              </a14:imgProps>
            </a:ext>
            <a:ext uri="{28A0092B-C50C-407E-A947-70E740481C1C}">
              <a14:useLocalDpi xmlns:a14="http://schemas.microsoft.com/office/drawing/2010/main" val="0"/>
            </a:ext>
          </a:extLst>
        </a:blip>
        <a:srcRect/>
        <a:stretch/>
      </xdr:blipFill>
      <xdr:spPr>
        <a:xfrm>
          <a:off x="428625" y="161925"/>
          <a:ext cx="971550" cy="838200"/>
        </a:xfrm>
        <a:prstGeom prst="rect">
          <a:avLst/>
        </a:prstGeom>
      </xdr:spPr>
    </xdr:pic>
    <xdr:clientData/>
  </xdr:twoCellAnchor>
  <xdr:twoCellAnchor editAs="oneCell">
    <xdr:from>
      <xdr:col>6</xdr:col>
      <xdr:colOff>4497251</xdr:colOff>
      <xdr:row>0</xdr:row>
      <xdr:rowOff>69056</xdr:rowOff>
    </xdr:from>
    <xdr:to>
      <xdr:col>7</xdr:col>
      <xdr:colOff>42863</xdr:colOff>
      <xdr:row>2</xdr:row>
      <xdr:rowOff>238124</xdr:rowOff>
    </xdr:to>
    <xdr:pic>
      <xdr:nvPicPr>
        <xdr:cNvPr id="11" name="Imagen 10">
          <a:extLst>
            <a:ext uri="{FF2B5EF4-FFF2-40B4-BE49-F238E27FC236}">
              <a16:creationId xmlns:a16="http://schemas.microsoft.com/office/drawing/2014/main" id="{5840B30F-A77E-63A9-1EDF-F1C7EDA0E9E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84314" y="69056"/>
          <a:ext cx="855799"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2000250</xdr:colOff>
      <xdr:row>0</xdr:row>
      <xdr:rowOff>11905</xdr:rowOff>
    </xdr:from>
    <xdr:to>
      <xdr:col>6</xdr:col>
      <xdr:colOff>3202781</xdr:colOff>
      <xdr:row>2</xdr:row>
      <xdr:rowOff>234207</xdr:rowOff>
    </xdr:to>
    <xdr:pic>
      <xdr:nvPicPr>
        <xdr:cNvPr id="12" name="Imagen 11" descr="Vista previa de imagen">
          <a:extLst>
            <a:ext uri="{FF2B5EF4-FFF2-40B4-BE49-F238E27FC236}">
              <a16:creationId xmlns:a16="http://schemas.microsoft.com/office/drawing/2014/main" id="{ECAECF96-E7D6-4A87-804B-18897B0778C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787313" y="11905"/>
          <a:ext cx="1202531" cy="1103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54870C9B-9807-4BA1-B965-F463210E133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8A1C0E58-5791-431C-BAD4-036E3D027DE5}"/>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B10FD489-B8CC-9609-DCB0-BB2D72795561}"/>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454D442E-14D8-25AD-01BD-9BB1BDFCB347}"/>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B6777F5F-4D36-5C19-6D39-790C19E810AE}"/>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715D87A1-E40E-B008-CDB2-FAE3FCE90015}"/>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87156864-20A1-153B-9567-26C54E9FC99B}"/>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65A41E3A-F671-4AFE-BA9C-031C6E254EF5}"/>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8D3C77B1-AFB9-4070-A78D-8D7CD5658B7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D719A706-44F2-4FAB-9BC2-9F12A447382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EC55A60D-CDDF-43A5-8BD8-C9F5D0FBDCE8}"/>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65C5D776-6914-8E56-0FB6-640FF783EAFD}"/>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FFC9652B-6D17-BCB6-20DA-E9FA33AEB933}"/>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573FD0A3-FEBF-CA47-C76E-30160A8D28B8}"/>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665869B1-5EB7-5D7B-33C2-119443597C9B}"/>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612E971D-8B93-C7C9-C99B-4D5A17E8A9FB}"/>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1B37FD98-4E50-4473-A642-83098D6678BD}"/>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2DE3AF77-597C-48C0-A1AE-A3FD036AAF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24002BB9-1266-4132-8E25-A98409116FC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6C287137-1A6B-493A-9976-EF2E0539E23A}"/>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B6F5C98A-1380-F4F1-A1A5-772C7BBC177B}"/>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64F07CD3-EC14-CC5B-F3E0-27E9B5F87916}"/>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63841F94-CEF2-432D-3540-7B5E254EE9B8}"/>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4140A131-5F16-76B4-28BB-3A5FA7414B7F}"/>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C584171C-EE2E-59FF-B343-E2BD89A82D5C}"/>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C6AF8DA3-B6C4-45FA-AF12-9B122B0A02A5}"/>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C8B2E551-F2E6-4D25-977C-1994FAE61AF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BD8A98AF-5E82-4A0E-814B-B0AC43A53C2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41E29230-D406-4E92-9F71-70A815DB4B04}"/>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CAA768E3-1405-73E1-C80A-9864368FF458}"/>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67CA83F5-153A-70E1-FCFE-1AAF79098F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023021A4-EE71-611D-FD7C-0F2E945A8843}"/>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99F95A98-C2B7-5835-0C11-9045945768A5}"/>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80F77D5D-ADFA-A40D-D22F-67962A603A3B}"/>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A97A40CD-5A5B-479E-8CC2-7AEEA8F763E7}"/>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2F92A100-A947-4072-81E9-E50AA859F0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D0FB6D43-D00D-4103-A6A8-35AA726E206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32BD5C83-D3AA-477F-8996-CEA260313B01}"/>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96C0C10C-ED70-2FD1-CADD-0C02C8D638CF}"/>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59A8EFD3-EEC5-A2AD-3146-43810F1BFBB6}"/>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07B0D77C-BB05-5E68-5F2F-89D7DFE7B6E5}"/>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5DF683DD-5F39-C510-B7BF-21400FC41CB6}"/>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C076ED64-5DC6-22EB-A253-0222583F51A7}"/>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0F729A74-D48E-4837-ADD3-27EEB3623F4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7C90878F-5D0F-42BF-89DF-E0F71B5334D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40797B66-68FF-4FAA-A0F0-4933B93E65E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23BCC6D8-35E6-495B-87BE-1F2421A74818}"/>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4A522634-9D97-1612-0C48-544007FF02AD}"/>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2EFE9C01-E11E-C105-BDEB-556EC583A65D}"/>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F08D58BA-DCA1-76EC-913E-52CBCEC29E5D}"/>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D6B15DE6-AB67-2330-C9C1-A1BE93CD600D}"/>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C20A23F6-0980-FC30-C539-5D8DEEC0C20A}"/>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FE539359-84EA-4AF8-B964-E9F796E1B569}"/>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540D7BEC-AAC0-4712-BBB0-CC835B287D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489784BA-BCBA-43B1-AC23-16A14B8549D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86C1AA67-0AD6-4EAC-9915-B90F0E442ABB}"/>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4F2DE33D-EE05-19DB-72C2-6E92CE93D37B}"/>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F69CA48A-D4F5-6EE2-129E-5F3D533357E9}"/>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D8C83249-1CC1-A807-2C7A-76F94B9EFD5E}"/>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72BEE3DD-5C95-C2A5-40CE-E733075B3C14}"/>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A06C8E45-DD24-43F9-C89D-FFE6D46CB018}"/>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C64C9784-83A2-4227-A22A-E0C4663E6B81}"/>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5C18FF1D-7667-4B86-9105-61ADDBAAE48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F495DD2F-025F-4CA3-834C-211122D9B8C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037CF068-B867-44C8-83A8-232D20CEEF9B}"/>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AA0A62F8-93A4-E953-EC89-2481DC24CEF2}"/>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8B3FC425-E61C-0AC9-D238-A41F354C81BF}"/>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A40B0AEC-D6DF-5C4F-4932-C85C187ABDDB}"/>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BE39A63C-2F4A-D517-0960-3488A7585521}"/>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C14D2E15-25D7-2B19-A2A2-1DA81E054897}"/>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5DF26A3E-535A-402B-855C-57A3C3297E4A}"/>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8A43811F-8A4A-4BDC-987E-0F9BFD4A696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A7877CD4-0986-456F-9DED-F17B1C6DC5A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F5EEF812-229A-4774-BC37-02FA5A5C9552}"/>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7D649905-0A25-6262-D878-0E83B57BF317}"/>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7BD35FA1-E77F-11BB-9BDA-E2AF4A14EAE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A749745A-D3D2-29B8-D7F8-BADDBCBE8ACB}"/>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1C32048B-80D6-0A21-7CBA-B0BC784F262D}"/>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E7A76265-6CC6-898F-CEFF-DD8297822CE2}"/>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776E1C18-04A2-4CE7-AAF4-BD201F6879B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C5626C93-A9E0-4862-BC39-620A78DF8EE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D531F2B0-34F7-4502-99F8-B8B3D631DD6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4EF1221A-ADF1-4A9F-A44E-1730A9465E5B}"/>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55790C96-D593-022E-29BA-48C3E52CFD17}"/>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DDF4307E-22EB-60C1-D9BE-56F8B02D96A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B5808BA2-55DF-BE5B-0376-B90C4DF85CB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ECD22A9A-C93C-E10C-33D5-413F5B7C75D8}"/>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0A9C3D73-C5D7-56B6-C134-36711815B89A}"/>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71CD85F4-2067-491C-BAF0-973E87D38DBF}"/>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E2331DDB-E591-425B-9734-CECB2F556F3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352425</xdr:colOff>
      <xdr:row>0</xdr:row>
      <xdr:rowOff>142875</xdr:rowOff>
    </xdr:from>
    <xdr:to>
      <xdr:col>0</xdr:col>
      <xdr:colOff>1323975</xdr:colOff>
      <xdr:row>2</xdr:row>
      <xdr:rowOff>433387</xdr:rowOff>
    </xdr:to>
    <xdr:pic>
      <xdr:nvPicPr>
        <xdr:cNvPr id="2" name="Imagen 1">
          <a:extLst>
            <a:ext uri="{FF2B5EF4-FFF2-40B4-BE49-F238E27FC236}">
              <a16:creationId xmlns:a16="http://schemas.microsoft.com/office/drawing/2014/main" id="{BB40141E-0C32-48CF-865C-2F4A4FBB22C2}"/>
            </a:ext>
            <a:ext uri="{147F2762-F138-4A5C-976F-8EAC2B608ADB}">
              <a16:predDERef xmlns:a16="http://schemas.microsoft.com/office/drawing/2014/main" pred="{A02E5012-95CA-4C71-BAF8-3A9D62AEA8D7}"/>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Layer>
              </a14:imgProps>
            </a:ext>
            <a:ext uri="{28A0092B-C50C-407E-A947-70E740481C1C}">
              <a14:useLocalDpi xmlns:a14="http://schemas.microsoft.com/office/drawing/2010/main" val="0"/>
            </a:ext>
          </a:extLst>
        </a:blip>
        <a:srcRect/>
        <a:stretch/>
      </xdr:blipFill>
      <xdr:spPr>
        <a:xfrm>
          <a:off x="352425" y="142875"/>
          <a:ext cx="971550" cy="838200"/>
        </a:xfrm>
        <a:prstGeom prst="rect">
          <a:avLst/>
        </a:prstGeom>
      </xdr:spPr>
    </xdr:pic>
    <xdr:clientData/>
  </xdr:twoCellAnchor>
  <xdr:twoCellAnchor>
    <xdr:from>
      <xdr:col>10</xdr:col>
      <xdr:colOff>843642</xdr:colOff>
      <xdr:row>2</xdr:row>
      <xdr:rowOff>13608</xdr:rowOff>
    </xdr:from>
    <xdr:to>
      <xdr:col>10</xdr:col>
      <xdr:colOff>2986768</xdr:colOff>
      <xdr:row>3</xdr:row>
      <xdr:rowOff>251733</xdr:rowOff>
    </xdr:to>
    <xdr:grpSp>
      <xdr:nvGrpSpPr>
        <xdr:cNvPr id="5" name="3 Grupo">
          <a:hlinkClick xmlns:r="http://schemas.openxmlformats.org/officeDocument/2006/relationships" r:id="rId3"/>
          <a:extLst>
            <a:ext uri="{FF2B5EF4-FFF2-40B4-BE49-F238E27FC236}">
              <a16:creationId xmlns:a16="http://schemas.microsoft.com/office/drawing/2014/main" id="{525EB578-43BA-4F37-BF10-5BC436A52E0A}"/>
            </a:ext>
          </a:extLst>
        </xdr:cNvPr>
        <xdr:cNvGrpSpPr/>
      </xdr:nvGrpSpPr>
      <xdr:grpSpPr>
        <a:xfrm>
          <a:off x="19445967" y="556533"/>
          <a:ext cx="2143126" cy="819150"/>
          <a:chOff x="4698206" y="107157"/>
          <a:chExt cx="2143126" cy="619125"/>
        </a:xfrm>
      </xdr:grpSpPr>
      <xdr:sp macro="" textlink="">
        <xdr:nvSpPr>
          <xdr:cNvPr id="6" name="4 Terminador">
            <a:extLst>
              <a:ext uri="{FF2B5EF4-FFF2-40B4-BE49-F238E27FC236}">
                <a16:creationId xmlns:a16="http://schemas.microsoft.com/office/drawing/2014/main" id="{DE5945DB-BCF3-FA88-2AF9-558388A50B95}"/>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7" name="5 Cheurón">
            <a:extLst>
              <a:ext uri="{FF2B5EF4-FFF2-40B4-BE49-F238E27FC236}">
                <a16:creationId xmlns:a16="http://schemas.microsoft.com/office/drawing/2014/main" id="{85761211-9C6B-0360-2111-7F15BD8F8F14}"/>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6 Cheurón">
            <a:extLst>
              <a:ext uri="{FF2B5EF4-FFF2-40B4-BE49-F238E27FC236}">
                <a16:creationId xmlns:a16="http://schemas.microsoft.com/office/drawing/2014/main" id="{DE3506A8-66A6-9A6D-2ACC-FE4B77E231F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7 Cheurón">
            <a:extLst>
              <a:ext uri="{FF2B5EF4-FFF2-40B4-BE49-F238E27FC236}">
                <a16:creationId xmlns:a16="http://schemas.microsoft.com/office/drawing/2014/main" id="{EFC4B3B2-8CBA-0D4E-2295-6AF1C49CB549}"/>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0" name="8 Cheurón">
            <a:extLst>
              <a:ext uri="{FF2B5EF4-FFF2-40B4-BE49-F238E27FC236}">
                <a16:creationId xmlns:a16="http://schemas.microsoft.com/office/drawing/2014/main" id="{8269CE56-1DE4-908B-FB08-B4139F988437}"/>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5265966</xdr:colOff>
      <xdr:row>0</xdr:row>
      <xdr:rowOff>81644</xdr:rowOff>
    </xdr:from>
    <xdr:to>
      <xdr:col>7</xdr:col>
      <xdr:colOff>1047750</xdr:colOff>
      <xdr:row>3</xdr:row>
      <xdr:rowOff>27390</xdr:rowOff>
    </xdr:to>
    <xdr:pic>
      <xdr:nvPicPr>
        <xdr:cNvPr id="11" name="Imagen 10" descr="Imagen1">
          <a:extLst>
            <a:ext uri="{FF2B5EF4-FFF2-40B4-BE49-F238E27FC236}">
              <a16:creationId xmlns:a16="http://schemas.microsoft.com/office/drawing/2014/main" id="{97B057F4-7D5E-7F9B-6AFD-A4C07A9542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457716" y="81644"/>
          <a:ext cx="1102177" cy="1076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1666875</xdr:colOff>
      <xdr:row>0</xdr:row>
      <xdr:rowOff>23813</xdr:rowOff>
    </xdr:from>
    <xdr:to>
      <xdr:col>6</xdr:col>
      <xdr:colOff>3262964</xdr:colOff>
      <xdr:row>2</xdr:row>
      <xdr:rowOff>466199</xdr:rowOff>
    </xdr:to>
    <xdr:pic>
      <xdr:nvPicPr>
        <xdr:cNvPr id="12" name="Imagen 11" descr="Vista previa de imagen">
          <a:extLst>
            <a:ext uri="{FF2B5EF4-FFF2-40B4-BE49-F238E27FC236}">
              <a16:creationId xmlns:a16="http://schemas.microsoft.com/office/drawing/2014/main" id="{16BE5F9E-E5DA-4552-A327-3F671C6D19A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822906" y="23813"/>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48CBF428-4938-4A13-981F-E4EB7D9DC2E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8B8218B7-EC40-4DF0-904B-8F86FEAE629E}"/>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54A886F2-387C-96B9-7191-607AEA06B8CA}"/>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247E854F-7FEA-3CEA-184E-CAED7F5F635F}"/>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BC02D586-40D7-171E-7B04-DEB9EFED1488}"/>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B1E143BD-62E9-CF2D-1FBB-0745DEF1FB8F}"/>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6445E684-A549-E54C-99A2-F9E02022C04D}"/>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85DA3873-DFB3-45ED-85FD-AFD5A5DB8A55}"/>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279C2F93-F256-4005-80AA-FAA13E0ED15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CDA4068A-88AD-4EB5-AA03-BC41160E85D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C1FA3F68-BC95-4734-BDA2-3879FB36CD3C}"/>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1FAF282D-0F57-A717-9C23-A119B0B359C8}"/>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A1DC0439-9AA1-52E8-81B6-605198F94596}"/>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552F69FD-B1FF-21E1-1C37-3F075873FB21}"/>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C23F3A04-5669-1E89-F2AC-DB9239C15F1A}"/>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C2488DE0-322E-41A0-74C8-CE4DA974F123}"/>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0A13B2FA-D80D-46CE-9599-3DBCDD6FCB8D}"/>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CB65ECBE-9B50-4E06-863B-7000CA7B09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686E7D8E-AD11-41A7-B471-F7BA7A1E634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F0A02B25-E878-4D71-B7EF-822548A6347B}"/>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35AF915F-EC0F-4E12-DDC3-1CDDDA174ABF}"/>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15F085CB-ADCC-A76F-A399-9D4E369196A3}"/>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73F2A739-5AA3-8B02-F8B8-20F94BA94759}"/>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7B9E9535-C20B-A710-32B5-25041CAB47AB}"/>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402859AE-4424-EC9B-99E4-9D2458C8AB15}"/>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4B7EE83A-D692-4897-8282-1A4659DC1FA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55AE4628-C10A-4289-ACA8-AD5A89EE8E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9BB0C1D3-C688-43AB-88B4-6677088C325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35F6858D-25B1-42FB-9AC8-926082F4556D}"/>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7EFFDCA4-D6E6-0C53-A949-E8E4C169B945}"/>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FB9B8FDC-45BB-C083-BBC9-50A4E0720DBA}"/>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DF8FF693-09FC-18AF-E97D-3336F765EC6E}"/>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55D479AC-68EE-0498-0E8E-25D416802C6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3C2A77C0-D497-6A3C-9F71-7258191A9D46}"/>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0F613519-CF42-461B-9325-864A1502EFDA}"/>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315DAEDC-7DDC-493D-8ECD-C30149580F1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C78A6524-D7B8-4162-A333-84DCE7B8565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4ADC9790-898E-4D57-ACCE-93BC7732B482}"/>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1744B104-E0A8-7AC8-6E62-FBA43F36CBFF}"/>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2A7827F1-8AFB-E310-0CD2-C548762B487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68A93575-310A-45B6-8385-9CB0AF4DBC2B}"/>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0E2CE1FF-E0CD-E842-8FF6-795DCB46A4C4}"/>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8FBD529B-E8AB-C84B-6F30-E305E8673F8D}"/>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94F4B1E9-AEF9-41FE-8ADD-91A54C81FECA}"/>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423D8796-E98E-4532-BE5A-15585C268D0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6EFA93C0-E4C8-457E-B155-F7C48A8DFBA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0CEC40ED-7A99-4CC3-BDCA-E6CB9EE1CEE7}"/>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4B549620-E198-6708-A16E-6D59F75EBD27}"/>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3CE71C46-A047-A18B-E93D-78547E97CDB5}"/>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8277C750-7F89-1145-32FE-FC3B48995ADA}"/>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B4B9E17D-3E31-49CF-FCC7-2523C214C455}"/>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C864934B-61CF-AD57-A3A7-B551783AD46B}"/>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842C0449-BFE7-400D-AC98-A57B947A8D69}"/>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160B030E-8D03-4C02-BC89-B7A4F829AFF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5FD53539-5644-4A66-A817-E5C818BFB16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6723FB0D-6B1E-4FCA-B579-ED924D3AC406}"/>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FB267992-F5FC-BA3D-C4CF-0D30931AE2CE}"/>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2DEA3A28-B695-60CF-0B12-E6D46C26790B}"/>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B22F4E1B-48DC-0801-605A-116AC879F128}"/>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6ADCD17A-CA81-2AA6-4DFB-D751AF09DA73}"/>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E2459247-815D-BDF3-6FD0-3F55A7F44309}"/>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203FA224-966F-44B8-BD29-B1817E179216}"/>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0B595F10-BCA9-4972-9FCA-28853858CA9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5</xdr:col>
      <xdr:colOff>673553</xdr:colOff>
      <xdr:row>4</xdr:row>
      <xdr:rowOff>281803</xdr:rowOff>
    </xdr:from>
    <xdr:to>
      <xdr:col>6</xdr:col>
      <xdr:colOff>1504578</xdr:colOff>
      <xdr:row>8</xdr:row>
      <xdr:rowOff>59073</xdr:rowOff>
    </xdr:to>
    <xdr:pic>
      <xdr:nvPicPr>
        <xdr:cNvPr id="2" name="EXTERNA">
          <a:extLst>
            <a:ext uri="{FF2B5EF4-FFF2-40B4-BE49-F238E27FC236}">
              <a16:creationId xmlns:a16="http://schemas.microsoft.com/office/drawing/2014/main" id="{DEB15497-ED27-45E4-B6D5-729585F6D39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7226753" y="2072503"/>
          <a:ext cx="1774000" cy="1177445"/>
        </a:xfrm>
        <a:prstGeom prst="rect">
          <a:avLst/>
        </a:prstGeom>
      </xdr:spPr>
    </xdr:pic>
    <xdr:clientData/>
  </xdr:twoCellAnchor>
  <xdr:twoCellAnchor>
    <xdr:from>
      <xdr:col>6</xdr:col>
      <xdr:colOff>2027464</xdr:colOff>
      <xdr:row>5</xdr:row>
      <xdr:rowOff>108857</xdr:rowOff>
    </xdr:from>
    <xdr:to>
      <xdr:col>7</xdr:col>
      <xdr:colOff>605518</xdr:colOff>
      <xdr:row>7</xdr:row>
      <xdr:rowOff>6804</xdr:rowOff>
    </xdr:to>
    <xdr:grpSp>
      <xdr:nvGrpSpPr>
        <xdr:cNvPr id="3" name="11 Grupo">
          <a:hlinkClick xmlns:r="http://schemas.openxmlformats.org/officeDocument/2006/relationships" r:id="rId2"/>
          <a:extLst>
            <a:ext uri="{FF2B5EF4-FFF2-40B4-BE49-F238E27FC236}">
              <a16:creationId xmlns:a16="http://schemas.microsoft.com/office/drawing/2014/main" id="{DE4AED9D-8F79-4168-B2DE-E1B6E5C82484}"/>
            </a:ext>
          </a:extLst>
        </xdr:cNvPr>
        <xdr:cNvGrpSpPr/>
      </xdr:nvGrpSpPr>
      <xdr:grpSpPr>
        <a:xfrm>
          <a:off x="9523639" y="2185307"/>
          <a:ext cx="2092779" cy="621847"/>
          <a:chOff x="4698206" y="107157"/>
          <a:chExt cx="2143126" cy="619125"/>
        </a:xfrm>
      </xdr:grpSpPr>
      <xdr:sp macro="" textlink="">
        <xdr:nvSpPr>
          <xdr:cNvPr id="4" name="12 Terminador">
            <a:extLst>
              <a:ext uri="{FF2B5EF4-FFF2-40B4-BE49-F238E27FC236}">
                <a16:creationId xmlns:a16="http://schemas.microsoft.com/office/drawing/2014/main" id="{9E79F4E5-E334-B572-751C-8EBC2262946F}"/>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13 Cheurón">
            <a:extLst>
              <a:ext uri="{FF2B5EF4-FFF2-40B4-BE49-F238E27FC236}">
                <a16:creationId xmlns:a16="http://schemas.microsoft.com/office/drawing/2014/main" id="{AD5D0802-9698-8041-5022-DAEBD3B6FEC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14 Cheurón">
            <a:extLst>
              <a:ext uri="{FF2B5EF4-FFF2-40B4-BE49-F238E27FC236}">
                <a16:creationId xmlns:a16="http://schemas.microsoft.com/office/drawing/2014/main" id="{A473F16A-7D21-0640-6355-965F3E2D9285}"/>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15 Cheurón">
            <a:extLst>
              <a:ext uri="{FF2B5EF4-FFF2-40B4-BE49-F238E27FC236}">
                <a16:creationId xmlns:a16="http://schemas.microsoft.com/office/drawing/2014/main" id="{B3FBB6BC-43F5-82D7-06FA-C201A629CE3C}"/>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16 Cheurón">
            <a:extLst>
              <a:ext uri="{FF2B5EF4-FFF2-40B4-BE49-F238E27FC236}">
                <a16:creationId xmlns:a16="http://schemas.microsoft.com/office/drawing/2014/main" id="{2A2533B7-2EB8-EADC-17CC-E5649165C1AD}"/>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609600</xdr:colOff>
      <xdr:row>2</xdr:row>
      <xdr:rowOff>307601</xdr:rowOff>
    </xdr:to>
    <xdr:pic>
      <xdr:nvPicPr>
        <xdr:cNvPr id="9" name="Imagen 8">
          <a:extLst>
            <a:ext uri="{FF2B5EF4-FFF2-40B4-BE49-F238E27FC236}">
              <a16:creationId xmlns:a16="http://schemas.microsoft.com/office/drawing/2014/main" id="{566C34B9-ABF2-422E-BD1E-5C1B0A9613FD}"/>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952500" y="0"/>
          <a:ext cx="1152525" cy="1069601"/>
        </a:xfrm>
        <a:prstGeom prst="rect">
          <a:avLst/>
        </a:prstGeom>
      </xdr:spPr>
    </xdr:pic>
    <xdr:clientData/>
  </xdr:twoCellAnchor>
  <xdr:twoCellAnchor editAs="oneCell">
    <xdr:from>
      <xdr:col>10</xdr:col>
      <xdr:colOff>925286</xdr:colOff>
      <xdr:row>0</xdr:row>
      <xdr:rowOff>54428</xdr:rowOff>
    </xdr:from>
    <xdr:to>
      <xdr:col>10</xdr:col>
      <xdr:colOff>2521375</xdr:colOff>
      <xdr:row>2</xdr:row>
      <xdr:rowOff>282502</xdr:rowOff>
    </xdr:to>
    <xdr:pic>
      <xdr:nvPicPr>
        <xdr:cNvPr id="10" name="Imagen 9" descr="Vista previa de imagen">
          <a:extLst>
            <a:ext uri="{FF2B5EF4-FFF2-40B4-BE49-F238E27FC236}">
              <a16:creationId xmlns:a16="http://schemas.microsoft.com/office/drawing/2014/main" id="{E10607F2-FF65-49BA-9E05-3EFD788CF15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536511" y="5442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FCA652EB-5A65-4194-9F9A-FCBE832E5C1C}"/>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5DD73470-49A4-492A-8790-F6BFC6958D77}"/>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432F4559-D4B3-077F-9B8B-25E7A4A035EC}"/>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09DB089A-38A2-1580-B872-984A1CEDDB9F}"/>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3649F0DF-3F5D-7C83-2067-B95BCD18E5B9}"/>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445A6BE7-FCBF-0734-958B-62C995666E2C}"/>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A6258215-5523-6FDC-043E-AC1E7011CEB3}"/>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118A5BCF-94B1-4D18-BFDA-367ED83029EA}"/>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DDA3AA46-FD2A-4ACE-8F08-312531293F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00000000-0008-0000-0600-000003000000}"/>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00000000-0008-0000-0600-000004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00000000-0008-0000-0600-000005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00000000-0008-0000-0600-000006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00000000-0008-0000-0600-000007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00000000-0008-0000-0600-000008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00000000-0008-0000-0600-000009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1" name="Imagen 10" descr="Vista previa de imagen">
          <a:extLst>
            <a:ext uri="{FF2B5EF4-FFF2-40B4-BE49-F238E27FC236}">
              <a16:creationId xmlns:a16="http://schemas.microsoft.com/office/drawing/2014/main" id="{81D88CF2-28EA-494E-8EEC-4C22093CB96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3929" y="0"/>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699186</xdr:colOff>
      <xdr:row>5</xdr:row>
      <xdr:rowOff>81302</xdr:rowOff>
    </xdr:from>
    <xdr:to>
      <xdr:col>5</xdr:col>
      <xdr:colOff>2514939</xdr:colOff>
      <xdr:row>7</xdr:row>
      <xdr:rowOff>348943</xdr:rowOff>
    </xdr:to>
    <xdr:pic>
      <xdr:nvPicPr>
        <xdr:cNvPr id="2" name="TODOS">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785661" y="2081552"/>
          <a:ext cx="1815753" cy="1315391"/>
        </a:xfrm>
        <a:prstGeom prst="rect">
          <a:avLst/>
        </a:prstGeom>
      </xdr:spPr>
    </xdr:pic>
    <xdr:clientData/>
  </xdr:twoCellAnchor>
  <xdr:twoCellAnchor>
    <xdr:from>
      <xdr:col>5</xdr:col>
      <xdr:colOff>3345656</xdr:colOff>
      <xdr:row>5</xdr:row>
      <xdr:rowOff>40482</xdr:rowOff>
    </xdr:from>
    <xdr:to>
      <xdr:col>5</xdr:col>
      <xdr:colOff>5488782</xdr:colOff>
      <xdr:row>6</xdr:row>
      <xdr:rowOff>278607</xdr:rowOff>
    </xdr:to>
    <xdr:grpSp>
      <xdr:nvGrpSpPr>
        <xdr:cNvPr id="10" name="9 Grupo">
          <a:hlinkClick xmlns:r="http://schemas.openxmlformats.org/officeDocument/2006/relationships" r:id="rId2"/>
          <a:extLst>
            <a:ext uri="{FF2B5EF4-FFF2-40B4-BE49-F238E27FC236}">
              <a16:creationId xmlns:a16="http://schemas.microsoft.com/office/drawing/2014/main" id="{00000000-0008-0000-0200-00000A000000}"/>
            </a:ext>
          </a:extLst>
        </xdr:cNvPr>
        <xdr:cNvGrpSpPr/>
      </xdr:nvGrpSpPr>
      <xdr:grpSpPr>
        <a:xfrm>
          <a:off x="9432131" y="2040732"/>
          <a:ext cx="2143126" cy="828675"/>
          <a:chOff x="4698206" y="107157"/>
          <a:chExt cx="2143126" cy="619125"/>
        </a:xfrm>
      </xdr:grpSpPr>
      <xdr:sp macro="" textlink="">
        <xdr:nvSpPr>
          <xdr:cNvPr id="4" name="3 Terminador">
            <a:extLst>
              <a:ext uri="{FF2B5EF4-FFF2-40B4-BE49-F238E27FC236}">
                <a16:creationId xmlns:a16="http://schemas.microsoft.com/office/drawing/2014/main" id="{00000000-0008-0000-0200-000004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4 Cheurón">
            <a:extLst>
              <a:ext uri="{FF2B5EF4-FFF2-40B4-BE49-F238E27FC236}">
                <a16:creationId xmlns:a16="http://schemas.microsoft.com/office/drawing/2014/main" id="{00000000-0008-0000-0200-000005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02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02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02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1246655</xdr:colOff>
      <xdr:row>0</xdr:row>
      <xdr:rowOff>-2801</xdr:rowOff>
    </xdr:from>
    <xdr:to>
      <xdr:col>1</xdr:col>
      <xdr:colOff>492500</xdr:colOff>
      <xdr:row>2</xdr:row>
      <xdr:rowOff>304800</xdr:rowOff>
    </xdr:to>
    <xdr:pic>
      <xdr:nvPicPr>
        <xdr:cNvPr id="12" name="Imagen 11">
          <a:extLst>
            <a:ext uri="{FF2B5EF4-FFF2-40B4-BE49-F238E27FC236}">
              <a16:creationId xmlns:a16="http://schemas.microsoft.com/office/drawing/2014/main" id="{00000000-0008-0000-0200-00000C000000}"/>
            </a:ext>
            <a:ext uri="{147F2762-F138-4A5C-976F-8EAC2B608ADB}">
              <a16:predDERef xmlns:a16="http://schemas.microsoft.com/office/drawing/2014/main" pred="{00000000-0008-0000-0200-00000A000000}"/>
            </a:ext>
          </a:extLst>
        </xdr:cNvPr>
        <xdr:cNvPicPr>
          <a:picLocks noChangeAspect="1"/>
        </xdr:cNvPicPr>
      </xdr:nvPicPr>
      <xdr:blipFill>
        <a:blip xmlns:r="http://schemas.openxmlformats.org/officeDocument/2006/relationships" r:embed="rId3"/>
        <a:stretch>
          <a:fillRect/>
        </a:stretch>
      </xdr:blipFill>
      <xdr:spPr>
        <a:xfrm>
          <a:off x="1246655" y="-2801"/>
          <a:ext cx="1150845" cy="1069601"/>
        </a:xfrm>
        <a:prstGeom prst="rect">
          <a:avLst/>
        </a:prstGeom>
      </xdr:spPr>
    </xdr:pic>
    <xdr:clientData/>
  </xdr:twoCellAnchor>
  <xdr:twoCellAnchor editAs="oneCell">
    <xdr:from>
      <xdr:col>7</xdr:col>
      <xdr:colOff>130968</xdr:colOff>
      <xdr:row>0</xdr:row>
      <xdr:rowOff>0</xdr:rowOff>
    </xdr:from>
    <xdr:to>
      <xdr:col>8</xdr:col>
      <xdr:colOff>822183</xdr:colOff>
      <xdr:row>2</xdr:row>
      <xdr:rowOff>146833</xdr:rowOff>
    </xdr:to>
    <xdr:pic>
      <xdr:nvPicPr>
        <xdr:cNvPr id="13" name="Imagen 12" descr="Vista previa de imagen">
          <a:extLst>
            <a:ext uri="{FF2B5EF4-FFF2-40B4-BE49-F238E27FC236}">
              <a16:creationId xmlns:a16="http://schemas.microsoft.com/office/drawing/2014/main" id="{2D20F075-D7E0-46D2-BE45-585BDF36FF5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168687" y="0"/>
          <a:ext cx="1465121" cy="908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EC760686-AE2B-4AE5-903C-B5BE0FDC1317}"/>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EF32DE31-3C7B-4179-BEFC-DB9189E65851}"/>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3FC1A6FC-53C6-96C1-92B9-69CEA88BD79D}"/>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83467740-0D9C-3FA8-0DB3-184F839EAEB6}"/>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FEE8F8BB-3705-3A3D-169A-2B023E802B2E}"/>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E321E665-28B5-E709-0965-0C9EF26D2604}"/>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BE0F1EDE-A93F-65A2-9B79-ED685922B142}"/>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064C2901-A1BB-4595-9091-6D09DCCEEF17}"/>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F22993B5-4383-498A-A629-F217AE423FE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3C1F52D1-D32C-4486-A5C1-F4D9FD3042E3}"/>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22336E53-7D08-468C-A580-E21039B6F356}"/>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8A1CD7B6-3C72-BC65-8B51-8E320E0AAEB3}"/>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27A7DD0E-36D9-517B-A7E9-86A8F0614567}"/>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FA282557-2A0E-2145-205E-BE8A2F18C73A}"/>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129C020E-7A85-41A7-DA83-D2BBF62D8126}"/>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54627028-E66F-969C-CDE1-924E5C7DA8BE}"/>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1A3EEBB9-0159-4E0F-939F-F382F4182AAA}"/>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2BFC7704-8461-4EAB-A713-68B1152EBB4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EB4F1802-BDA6-4320-834F-8ED53E780C7C}"/>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B78D01E5-7FC2-4CEF-BC50-0074FE8AD9FF}"/>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819EEFC7-ECCC-6A77-0CBD-F01D09EE6082}"/>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A67D33BA-3F5E-BC88-1379-165D4EDD9CE1}"/>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183375A1-E9C0-2560-FE2F-9114A3DC6ED3}"/>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E021A402-716B-B960-31C8-D074E96800F8}"/>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8DBFEE2A-711E-D6D6-B0C1-9F68C712306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E34685F1-A818-4B79-8BBF-4864F0B26D5C}"/>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74168917-4399-4150-93DE-EE74902A17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DA5338AE-F191-4BB5-B906-F334BA4170B2}"/>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060D4076-8D78-433D-9FBB-735229BD3510}"/>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2437895B-1FD7-AFCA-BBBD-93C76431CC63}"/>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325FDF37-787A-9EEF-E5F8-5E7186EB8006}"/>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72B8FA32-A05A-8901-302B-AB62715E3CE9}"/>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60C8FC0C-9640-338C-FF5A-BEF921C96F6B}"/>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A1514E47-024D-18FA-8592-E7BE87DB93F6}"/>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0879F08E-A037-4B01-9C1D-53F57214A9C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95FC06AC-66FE-4275-AABA-F18A3F680A5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2A83DBF2-5735-433E-BBE7-A46EDF47E995}"/>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106C396A-61A7-4D13-A7E3-2FEDC399B43A}"/>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4F781613-FC70-EDA3-9663-059DA2F37319}"/>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15BDAA7D-9E56-F482-5CE3-61482A66CC89}"/>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09618824-C205-5E31-81C6-7B1755B3B756}"/>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F7E0B172-99D6-BA1D-EA99-113B818DCAC2}"/>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A6A6E2B7-05A8-B8EC-6485-BA0AEBF5FDF3}"/>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EBF89976-E41E-4CCC-8AF7-1D68E37F684D}"/>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D72904A6-5FD4-4F68-8AA9-863FC08FEBD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6219866A-519E-4186-958F-26E5971C9C71}"/>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B22C85D2-611D-49AC-AB4D-7426CFDE3A9E}"/>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9039FD33-B6CA-9F3B-80D8-AB18B874F455}"/>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36E3217F-C922-9DBF-872D-8FC396E85C35}"/>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801E380F-D7FA-0A4A-8CC7-94A53E686129}"/>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AF9710E4-45C9-7C54-7E73-CDC899F1E329}"/>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15CCA1B3-133D-C487-ECE8-08D2CBF965DF}"/>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2818526E-D130-4CBD-A00C-ACC4F5F71467}"/>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F0429323-1D13-4B22-B35E-6D9D1BD9BEB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32AA02A0-F707-45CF-AA3F-E473646DA992}"/>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E3E3DD20-79FE-470D-B2D4-F76533724F17}"/>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5051757D-E822-29F1-9E75-7222FE0C3CB7}"/>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D74AB4C9-8432-C73C-66EC-6F7181D9047C}"/>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4E7A91CE-7663-6C9D-C95A-BC4EF8D6727F}"/>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3A84A94E-76B3-44D4-9402-BC5BA5CE8D7E}"/>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4FC6FACA-27F2-6FDA-50DC-0059572B4162}"/>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4447706C-028F-4137-8A7B-C772BDDCBFC6}"/>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6D17018A-12FF-41AB-B2DF-8AB3466547E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4FA56644-655B-4CEE-BA00-4BD89F0D8C0F}"/>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7B077537-146B-4E4F-82F3-F54FBEDEB98F}"/>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5ED78F5F-F909-DE20-66E6-6BDB0EAB73CD}"/>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3CC37B69-018A-B9FC-9F25-35E725A2031E}"/>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3E9A3152-8FD0-E1F6-E808-72CD8AA5AE4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64DADFBB-0F51-FE6D-665D-C89E8FE07E7B}"/>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9B560DC0-2DA5-30BF-A4DC-B353B5EE30E6}"/>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712EC601-9E8A-40D2-BE94-D76B0A5D5DF2}"/>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5B9075A2-652F-4156-8DB4-F5527B16F30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98364D1B-EDAA-4E67-B2F8-314B67F6B665}"/>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B5EA0EFB-C7C6-44ED-8BF7-09CFDA808C61}"/>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C42205AA-DB73-7673-3D5B-F922BE656773}"/>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4471778B-0427-FB6D-7F6F-0666C6CCA51C}"/>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4242A590-45B3-2DE1-47D8-8E305F68BE1F}"/>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057FECAB-F781-68C6-A803-61AC1DDD0FE7}"/>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E19BF3D3-2B54-C2CA-E900-91355AD9B391}"/>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C05A59F0-9E79-4B60-9293-D156AF74F8DA}"/>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6196A396-8AC7-4888-83A8-7B399B3E5E9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0ECB9A50-F5A7-40DE-B24F-BB4C29062E3C}"/>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26F90B31-CE21-4780-8B39-632B2CD4FEBD}"/>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B9619111-7C26-55E7-EF1C-775432838A37}"/>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952F3767-576C-3F98-1C94-4D20285034D1}"/>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9580D307-C663-6C3F-4A1C-0A4D0C0E478D}"/>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A52CCFB3-051E-1792-EE08-93106983824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C54502BD-A5EE-9248-4CB6-CD06A69DD71A}"/>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B12133FE-C0CE-4D34-BAF7-53D09661CCA7}"/>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82526EA3-C840-4ECE-B6FB-3F8C87810CC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707571</xdr:colOff>
      <xdr:row>0</xdr:row>
      <xdr:rowOff>163286</xdr:rowOff>
    </xdr:from>
    <xdr:to>
      <xdr:col>8</xdr:col>
      <xdr:colOff>500742</xdr:colOff>
      <xdr:row>2</xdr:row>
      <xdr:rowOff>260851</xdr:rowOff>
    </xdr:to>
    <xdr:pic>
      <xdr:nvPicPr>
        <xdr:cNvPr id="5" name="Imagen 1">
          <a:extLst>
            <a:ext uri="{FF2B5EF4-FFF2-40B4-BE49-F238E27FC236}">
              <a16:creationId xmlns:a16="http://schemas.microsoft.com/office/drawing/2014/main" id="{FF836DE8-29A9-48EB-B6BB-45F266F39B40}"/>
            </a:ext>
          </a:extLst>
        </xdr:cNvPr>
        <xdr:cNvPicPr>
          <a:picLocks noChangeAspect="1"/>
        </xdr:cNvPicPr>
      </xdr:nvPicPr>
      <xdr:blipFill>
        <a:blip xmlns:r="http://schemas.openxmlformats.org/officeDocument/2006/relationships" r:embed="rId1"/>
        <a:stretch>
          <a:fillRect/>
        </a:stretch>
      </xdr:blipFill>
      <xdr:spPr>
        <a:xfrm>
          <a:off x="11293928" y="163286"/>
          <a:ext cx="936171" cy="859565"/>
        </a:xfrm>
        <a:prstGeom prst="rect">
          <a:avLst/>
        </a:prstGeom>
      </xdr:spPr>
    </xdr:pic>
    <xdr:clientData/>
  </xdr:twoCellAnchor>
  <xdr:twoCellAnchor editAs="oneCell">
    <xdr:from>
      <xdr:col>0</xdr:col>
      <xdr:colOff>326573</xdr:colOff>
      <xdr:row>0</xdr:row>
      <xdr:rowOff>54429</xdr:rowOff>
    </xdr:from>
    <xdr:to>
      <xdr:col>0</xdr:col>
      <xdr:colOff>1387929</xdr:colOff>
      <xdr:row>2</xdr:row>
      <xdr:rowOff>283613</xdr:rowOff>
    </xdr:to>
    <xdr:pic>
      <xdr:nvPicPr>
        <xdr:cNvPr id="10" name="Imagen 3">
          <a:extLst>
            <a:ext uri="{FF2B5EF4-FFF2-40B4-BE49-F238E27FC236}">
              <a16:creationId xmlns:a16="http://schemas.microsoft.com/office/drawing/2014/main" id="{8CF44449-6333-4CD6-9A06-0DC73B4F31E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326573" y="54429"/>
          <a:ext cx="1061356" cy="991184"/>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6" name="3 Grupo">
          <a:hlinkClick xmlns:r="http://schemas.openxmlformats.org/officeDocument/2006/relationships" r:id="rId3"/>
          <a:extLst>
            <a:ext uri="{FF2B5EF4-FFF2-40B4-BE49-F238E27FC236}">
              <a16:creationId xmlns:a16="http://schemas.microsoft.com/office/drawing/2014/main" id="{E62416C4-9C58-435F-BC24-898BB3A66355}"/>
            </a:ext>
          </a:extLst>
        </xdr:cNvPr>
        <xdr:cNvGrpSpPr/>
      </xdr:nvGrpSpPr>
      <xdr:grpSpPr>
        <a:xfrm>
          <a:off x="13799004" y="828675"/>
          <a:ext cx="2143126" cy="314325"/>
          <a:chOff x="4698206" y="107157"/>
          <a:chExt cx="2143126" cy="619125"/>
        </a:xfrm>
      </xdr:grpSpPr>
      <xdr:sp macro="" textlink="">
        <xdr:nvSpPr>
          <xdr:cNvPr id="7" name="4 Terminador">
            <a:extLst>
              <a:ext uri="{FF2B5EF4-FFF2-40B4-BE49-F238E27FC236}">
                <a16:creationId xmlns:a16="http://schemas.microsoft.com/office/drawing/2014/main" id="{5EF2844F-16CA-6DF9-4CD3-4822F147425E}"/>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9" name="5 Cheurón">
            <a:extLst>
              <a:ext uri="{FF2B5EF4-FFF2-40B4-BE49-F238E27FC236}">
                <a16:creationId xmlns:a16="http://schemas.microsoft.com/office/drawing/2014/main" id="{8DEAF46A-EC20-249C-69A1-D9984EC6A3AC}"/>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1" name="6 Cheurón">
            <a:extLst>
              <a:ext uri="{FF2B5EF4-FFF2-40B4-BE49-F238E27FC236}">
                <a16:creationId xmlns:a16="http://schemas.microsoft.com/office/drawing/2014/main" id="{4FA5D83A-FC5C-1D5B-275A-5CDE3F817B29}"/>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2" name="7 Cheurón">
            <a:extLst>
              <a:ext uri="{FF2B5EF4-FFF2-40B4-BE49-F238E27FC236}">
                <a16:creationId xmlns:a16="http://schemas.microsoft.com/office/drawing/2014/main" id="{4312DF0B-7D96-ADB9-E7D1-B2E228B6BE8C}"/>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13" name="8 Cheurón">
            <a:extLst>
              <a:ext uri="{FF2B5EF4-FFF2-40B4-BE49-F238E27FC236}">
                <a16:creationId xmlns:a16="http://schemas.microsoft.com/office/drawing/2014/main" id="{4A017DF5-412C-A226-20D8-960357C4D9A4}"/>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623661</xdr:colOff>
      <xdr:row>0</xdr:row>
      <xdr:rowOff>150585</xdr:rowOff>
    </xdr:from>
    <xdr:to>
      <xdr:col>7</xdr:col>
      <xdr:colOff>489858</xdr:colOff>
      <xdr:row>2</xdr:row>
      <xdr:rowOff>282945</xdr:rowOff>
    </xdr:to>
    <xdr:pic>
      <xdr:nvPicPr>
        <xdr:cNvPr id="14" name="Imagen 13" descr="Vista previa de imagen">
          <a:extLst>
            <a:ext uri="{FF2B5EF4-FFF2-40B4-BE49-F238E27FC236}">
              <a16:creationId xmlns:a16="http://schemas.microsoft.com/office/drawing/2014/main" id="{8F4B5D9C-75BC-45FC-8663-1E84FA57F4B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39804" y="150585"/>
          <a:ext cx="1036411" cy="894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071DB5C7-6A2D-4C77-885E-C61B74286C16}"/>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EC2C05CF-2C8A-4E92-BB36-96E30AE26CBC}"/>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16A04D4D-1306-87B2-5E0A-08B998EA3955}"/>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84CE1C5C-ABD9-A4A8-EC29-799381F6F879}"/>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613BBCE2-4658-5C07-6FB0-F9907723DB35}"/>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BED853A1-6DF9-334D-E0E6-0355C40208D5}"/>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01B49764-B36C-E268-816E-CFA26239AE9E}"/>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3E24B052-E21B-48D9-AF4B-A2903629F074}"/>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427B87CA-A56B-4EC9-BD0B-5A0EF812DED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81785A64-34CE-45AF-8789-09B4E9D113C6}"/>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1FE097E9-62B4-49C7-B1C8-F48280559DED}"/>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0036DE69-B27B-5F9F-3352-EF889F8EDB18}"/>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64A2526D-F410-4A8A-0830-2C6870528893}"/>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E41D041A-99AA-B497-0EE4-ACE3A97D968B}"/>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42539D15-894A-7211-5AF8-8708568661AA}"/>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82268E2A-3A1F-8302-488B-77E951FA923F}"/>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C01C7F7C-BE4B-46ED-A4EE-27F35E376FFF}"/>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485F1BD9-82B7-40E9-B329-E6836FFE72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5</xdr:col>
      <xdr:colOff>830037</xdr:colOff>
      <xdr:row>4</xdr:row>
      <xdr:rowOff>275545</xdr:rowOff>
    </xdr:from>
    <xdr:to>
      <xdr:col>6</xdr:col>
      <xdr:colOff>1146343</xdr:colOff>
      <xdr:row>8</xdr:row>
      <xdr:rowOff>143555</xdr:rowOff>
    </xdr:to>
    <xdr:pic>
      <xdr:nvPicPr>
        <xdr:cNvPr id="2" name="Picture 4">
          <a:extLst>
            <a:ext uri="{FF2B5EF4-FFF2-40B4-BE49-F238E27FC236}">
              <a16:creationId xmlns:a16="http://schemas.microsoft.com/office/drawing/2014/main" id="{7B927B04-6223-4F36-85C0-4F792A31CA13}"/>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40362" y="2132920"/>
          <a:ext cx="1259281" cy="1277710"/>
        </a:xfrm>
        <a:prstGeom prst="rect">
          <a:avLst/>
        </a:prstGeom>
        <a:noFill/>
        <a:ln w="1">
          <a:noFill/>
          <a:miter lim="800000"/>
          <a:headEnd/>
          <a:tailEnd type="none" w="med" len="med"/>
        </a:ln>
        <a:effectLst/>
      </xdr:spPr>
    </xdr:pic>
    <xdr:clientData/>
  </xdr:twoCellAnchor>
  <xdr:twoCellAnchor>
    <xdr:from>
      <xdr:col>6</xdr:col>
      <xdr:colOff>2000250</xdr:colOff>
      <xdr:row>5</xdr:row>
      <xdr:rowOff>122464</xdr:rowOff>
    </xdr:from>
    <xdr:to>
      <xdr:col>7</xdr:col>
      <xdr:colOff>578304</xdr:colOff>
      <xdr:row>7</xdr:row>
      <xdr:rowOff>20411</xdr:rowOff>
    </xdr:to>
    <xdr:grpSp>
      <xdr:nvGrpSpPr>
        <xdr:cNvPr id="3" name="3 Grupo">
          <a:hlinkClick xmlns:r="http://schemas.openxmlformats.org/officeDocument/2006/relationships" r:id="rId2"/>
          <a:extLst>
            <a:ext uri="{FF2B5EF4-FFF2-40B4-BE49-F238E27FC236}">
              <a16:creationId xmlns:a16="http://schemas.microsoft.com/office/drawing/2014/main" id="{AEFB2571-A62E-4978-A466-33F0010B601C}"/>
            </a:ext>
          </a:extLst>
        </xdr:cNvPr>
        <xdr:cNvGrpSpPr/>
      </xdr:nvGrpSpPr>
      <xdr:grpSpPr>
        <a:xfrm>
          <a:off x="9353550" y="2275114"/>
          <a:ext cx="2140404" cy="621847"/>
          <a:chOff x="4698206" y="107157"/>
          <a:chExt cx="2143126" cy="619125"/>
        </a:xfrm>
      </xdr:grpSpPr>
      <xdr:sp macro="" textlink="">
        <xdr:nvSpPr>
          <xdr:cNvPr id="4" name="4 Terminador">
            <a:extLst>
              <a:ext uri="{FF2B5EF4-FFF2-40B4-BE49-F238E27FC236}">
                <a16:creationId xmlns:a16="http://schemas.microsoft.com/office/drawing/2014/main" id="{8E7E6627-6BD6-E9A2-F297-8C2F13F4D355}"/>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5" name="5 Cheurón">
            <a:extLst>
              <a:ext uri="{FF2B5EF4-FFF2-40B4-BE49-F238E27FC236}">
                <a16:creationId xmlns:a16="http://schemas.microsoft.com/office/drawing/2014/main" id="{B54F6FF7-A88F-54E6-9F1C-016CE4718A23}"/>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6" name="6 Cheurón">
            <a:extLst>
              <a:ext uri="{FF2B5EF4-FFF2-40B4-BE49-F238E27FC236}">
                <a16:creationId xmlns:a16="http://schemas.microsoft.com/office/drawing/2014/main" id="{9C6F0DB8-A144-4210-C3D3-37E3B234DDD3}"/>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7 Cheurón">
            <a:extLst>
              <a:ext uri="{FF2B5EF4-FFF2-40B4-BE49-F238E27FC236}">
                <a16:creationId xmlns:a16="http://schemas.microsoft.com/office/drawing/2014/main" id="{4A50D37C-5DB2-41F1-4EF2-7DEC7C3DD7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8 Cheurón">
            <a:extLst>
              <a:ext uri="{FF2B5EF4-FFF2-40B4-BE49-F238E27FC236}">
                <a16:creationId xmlns:a16="http://schemas.microsoft.com/office/drawing/2014/main" id="{850FE199-16DC-BE76-016F-51F3F3425C93}"/>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311727</xdr:colOff>
      <xdr:row>0</xdr:row>
      <xdr:rowOff>17319</xdr:rowOff>
    </xdr:from>
    <xdr:to>
      <xdr:col>0</xdr:col>
      <xdr:colOff>1464252</xdr:colOff>
      <xdr:row>2</xdr:row>
      <xdr:rowOff>324920</xdr:rowOff>
    </xdr:to>
    <xdr:pic>
      <xdr:nvPicPr>
        <xdr:cNvPr id="9" name="Imagen 8">
          <a:extLst>
            <a:ext uri="{FF2B5EF4-FFF2-40B4-BE49-F238E27FC236}">
              <a16:creationId xmlns:a16="http://schemas.microsoft.com/office/drawing/2014/main" id="{86A89EA6-8EF4-403B-B41E-9F0807BE30F5}"/>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311727" y="17319"/>
          <a:ext cx="1152525" cy="1069601"/>
        </a:xfrm>
        <a:prstGeom prst="rect">
          <a:avLst/>
        </a:prstGeom>
      </xdr:spPr>
    </xdr:pic>
    <xdr:clientData/>
  </xdr:twoCellAnchor>
  <xdr:twoCellAnchor editAs="oneCell">
    <xdr:from>
      <xdr:col>7</xdr:col>
      <xdr:colOff>381000</xdr:colOff>
      <xdr:row>0</xdr:row>
      <xdr:rowOff>0</xdr:rowOff>
    </xdr:from>
    <xdr:to>
      <xdr:col>9</xdr:col>
      <xdr:colOff>453089</xdr:colOff>
      <xdr:row>2</xdr:row>
      <xdr:rowOff>228074</xdr:rowOff>
    </xdr:to>
    <xdr:pic>
      <xdr:nvPicPr>
        <xdr:cNvPr id="10" name="Imagen 9" descr="Vista previa de imagen">
          <a:extLst>
            <a:ext uri="{FF2B5EF4-FFF2-40B4-BE49-F238E27FC236}">
              <a16:creationId xmlns:a16="http://schemas.microsoft.com/office/drawing/2014/main" id="{CD1481BE-B026-4917-A3CF-412499C4B68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6650" y="0"/>
          <a:ext cx="158656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5</xdr:col>
      <xdr:colOff>787977</xdr:colOff>
      <xdr:row>4</xdr:row>
      <xdr:rowOff>262248</xdr:rowOff>
    </xdr:from>
    <xdr:to>
      <xdr:col>6</xdr:col>
      <xdr:colOff>1138051</xdr:colOff>
      <xdr:row>8</xdr:row>
      <xdr:rowOff>110343</xdr:rowOff>
    </xdr:to>
    <xdr:pic>
      <xdr:nvPicPr>
        <xdr:cNvPr id="21510" name="Picture 6">
          <a:extLst>
            <a:ext uri="{FF2B5EF4-FFF2-40B4-BE49-F238E27FC236}">
              <a16:creationId xmlns:a16="http://schemas.microsoft.com/office/drawing/2014/main" id="{00000000-0008-0000-1700-00000654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195704" y="972293"/>
          <a:ext cx="1285257" cy="1260393"/>
        </a:xfrm>
        <a:prstGeom prst="rect">
          <a:avLst/>
        </a:prstGeom>
        <a:noFill/>
        <a:ln w="1">
          <a:noFill/>
          <a:miter lim="800000"/>
          <a:headEnd/>
          <a:tailEnd type="none" w="med" len="med"/>
        </a:ln>
        <a:effectLst/>
      </xdr:spPr>
    </xdr:pic>
    <xdr:clientData/>
  </xdr:twoCellAnchor>
  <xdr:twoCellAnchor>
    <xdr:from>
      <xdr:col>6</xdr:col>
      <xdr:colOff>2081893</xdr:colOff>
      <xdr:row>5</xdr:row>
      <xdr:rowOff>40822</xdr:rowOff>
    </xdr:from>
    <xdr:to>
      <xdr:col>7</xdr:col>
      <xdr:colOff>659947</xdr:colOff>
      <xdr:row>6</xdr:row>
      <xdr:rowOff>278947</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1700-000004000000}"/>
            </a:ext>
          </a:extLst>
        </xdr:cNvPr>
        <xdr:cNvGrpSpPr/>
      </xdr:nvGrpSpPr>
      <xdr:grpSpPr>
        <a:xfrm>
          <a:off x="9559018" y="2193472"/>
          <a:ext cx="2140404" cy="628650"/>
          <a:chOff x="4698206" y="107157"/>
          <a:chExt cx="2143126" cy="619125"/>
        </a:xfrm>
      </xdr:grpSpPr>
      <xdr:sp macro="" textlink="">
        <xdr:nvSpPr>
          <xdr:cNvPr id="5" name="4 Terminador">
            <a:extLst>
              <a:ext uri="{FF2B5EF4-FFF2-40B4-BE49-F238E27FC236}">
                <a16:creationId xmlns:a16="http://schemas.microsoft.com/office/drawing/2014/main" id="{00000000-0008-0000-17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17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17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17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17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1008628</xdr:colOff>
      <xdr:row>0</xdr:row>
      <xdr:rowOff>0</xdr:rowOff>
    </xdr:from>
    <xdr:to>
      <xdr:col>1</xdr:col>
      <xdr:colOff>664367</xdr:colOff>
      <xdr:row>3</xdr:row>
      <xdr:rowOff>57150</xdr:rowOff>
    </xdr:to>
    <xdr:pic>
      <xdr:nvPicPr>
        <xdr:cNvPr id="10" name="Imagen 9">
          <a:extLst>
            <a:ext uri="{FF2B5EF4-FFF2-40B4-BE49-F238E27FC236}">
              <a16:creationId xmlns:a16="http://schemas.microsoft.com/office/drawing/2014/main" id="{00000000-0008-0000-17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stretch>
          <a:fillRect/>
        </a:stretch>
      </xdr:blipFill>
      <xdr:spPr>
        <a:xfrm>
          <a:off x="1008628" y="0"/>
          <a:ext cx="1155927" cy="1200150"/>
        </a:xfrm>
        <a:prstGeom prst="rect">
          <a:avLst/>
        </a:prstGeom>
      </xdr:spPr>
    </xdr:pic>
    <xdr:clientData/>
  </xdr:twoCellAnchor>
  <xdr:twoCellAnchor editAs="oneCell">
    <xdr:from>
      <xdr:col>7</xdr:col>
      <xdr:colOff>416718</xdr:colOff>
      <xdr:row>0</xdr:row>
      <xdr:rowOff>47625</xdr:rowOff>
    </xdr:from>
    <xdr:to>
      <xdr:col>9</xdr:col>
      <xdr:colOff>500714</xdr:colOff>
      <xdr:row>2</xdr:row>
      <xdr:rowOff>275699</xdr:rowOff>
    </xdr:to>
    <xdr:pic>
      <xdr:nvPicPr>
        <xdr:cNvPr id="12" name="Imagen 11" descr="Vista previa de imagen">
          <a:extLst>
            <a:ext uri="{FF2B5EF4-FFF2-40B4-BE49-F238E27FC236}">
              <a16:creationId xmlns:a16="http://schemas.microsoft.com/office/drawing/2014/main" id="{10140FDE-B813-42AC-AECA-21E4C331ED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41906" y="47625"/>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5</xdr:col>
      <xdr:colOff>574902</xdr:colOff>
      <xdr:row>4</xdr:row>
      <xdr:rowOff>241526</xdr:rowOff>
    </xdr:from>
    <xdr:to>
      <xdr:col>6</xdr:col>
      <xdr:colOff>1776470</xdr:colOff>
      <xdr:row>8</xdr:row>
      <xdr:rowOff>200704</xdr:rowOff>
    </xdr:to>
    <xdr:pic>
      <xdr:nvPicPr>
        <xdr:cNvPr id="22532" name="Picture 4">
          <a:extLst>
            <a:ext uri="{FF2B5EF4-FFF2-40B4-BE49-F238E27FC236}">
              <a16:creationId xmlns:a16="http://schemas.microsoft.com/office/drawing/2014/main" id="{00000000-0008-0000-1800-0000045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80465" y="955901"/>
          <a:ext cx="2154068" cy="1340303"/>
        </a:xfrm>
        <a:prstGeom prst="rect">
          <a:avLst/>
        </a:prstGeom>
        <a:noFill/>
        <a:ln w="1">
          <a:noFill/>
          <a:miter lim="800000"/>
          <a:headEnd/>
          <a:tailEnd type="none" w="med" len="med"/>
        </a:ln>
        <a:effectLst/>
      </xdr:spPr>
    </xdr:pic>
    <xdr:clientData/>
  </xdr:twoCellAnchor>
  <xdr:twoCellAnchor>
    <xdr:from>
      <xdr:col>6</xdr:col>
      <xdr:colOff>2190750</xdr:colOff>
      <xdr:row>5</xdr:row>
      <xdr:rowOff>122464</xdr:rowOff>
    </xdr:from>
    <xdr:to>
      <xdr:col>7</xdr:col>
      <xdr:colOff>768804</xdr:colOff>
      <xdr:row>7</xdr:row>
      <xdr:rowOff>20411</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1800-000004000000}"/>
            </a:ext>
          </a:extLst>
        </xdr:cNvPr>
        <xdr:cNvGrpSpPr/>
      </xdr:nvGrpSpPr>
      <xdr:grpSpPr>
        <a:xfrm>
          <a:off x="9544050" y="2275114"/>
          <a:ext cx="2140404" cy="612322"/>
          <a:chOff x="4698206" y="107157"/>
          <a:chExt cx="2143126" cy="619125"/>
        </a:xfrm>
      </xdr:grpSpPr>
      <xdr:sp macro="" textlink="">
        <xdr:nvSpPr>
          <xdr:cNvPr id="5" name="4 Terminador">
            <a:extLst>
              <a:ext uri="{FF2B5EF4-FFF2-40B4-BE49-F238E27FC236}">
                <a16:creationId xmlns:a16="http://schemas.microsoft.com/office/drawing/2014/main" id="{00000000-0008-0000-18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18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18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18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18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752475</xdr:colOff>
      <xdr:row>0</xdr:row>
      <xdr:rowOff>38100</xdr:rowOff>
    </xdr:from>
    <xdr:to>
      <xdr:col>1</xdr:col>
      <xdr:colOff>200025</xdr:colOff>
      <xdr:row>2</xdr:row>
      <xdr:rowOff>257175</xdr:rowOff>
    </xdr:to>
    <xdr:pic>
      <xdr:nvPicPr>
        <xdr:cNvPr id="10" name="Imagen 9">
          <a:extLst>
            <a:ext uri="{FF2B5EF4-FFF2-40B4-BE49-F238E27FC236}">
              <a16:creationId xmlns:a16="http://schemas.microsoft.com/office/drawing/2014/main" id="{00000000-0008-0000-1800-00000A000000}"/>
            </a:ext>
            <a:ext uri="{147F2762-F138-4A5C-976F-8EAC2B608ADB}">
              <a16:predDERef xmlns:a16="http://schemas.microsoft.com/office/drawing/2014/main" pred="{00000000-0008-0000-1800-000004000000}"/>
            </a:ext>
          </a:extLst>
        </xdr:cNvPr>
        <xdr:cNvPicPr>
          <a:picLocks noChangeAspect="1"/>
        </xdr:cNvPicPr>
      </xdr:nvPicPr>
      <xdr:blipFill>
        <a:blip xmlns:r="http://schemas.openxmlformats.org/officeDocument/2006/relationships" r:embed="rId3"/>
        <a:stretch>
          <a:fillRect/>
        </a:stretch>
      </xdr:blipFill>
      <xdr:spPr>
        <a:xfrm>
          <a:off x="752475" y="38100"/>
          <a:ext cx="942975" cy="981075"/>
        </a:xfrm>
        <a:prstGeom prst="rect">
          <a:avLst/>
        </a:prstGeom>
      </xdr:spPr>
    </xdr:pic>
    <xdr:clientData/>
  </xdr:twoCellAnchor>
  <xdr:twoCellAnchor editAs="oneCell">
    <xdr:from>
      <xdr:col>7</xdr:col>
      <xdr:colOff>468101</xdr:colOff>
      <xdr:row>0</xdr:row>
      <xdr:rowOff>22412</xdr:rowOff>
    </xdr:from>
    <xdr:to>
      <xdr:col>9</xdr:col>
      <xdr:colOff>199159</xdr:colOff>
      <xdr:row>2</xdr:row>
      <xdr:rowOff>317687</xdr:rowOff>
    </xdr:to>
    <xdr:pic>
      <xdr:nvPicPr>
        <xdr:cNvPr id="11" name="Imagen 10">
          <a:extLst>
            <a:ext uri="{FF2B5EF4-FFF2-40B4-BE49-F238E27FC236}">
              <a16:creationId xmlns:a16="http://schemas.microsoft.com/office/drawing/2014/main" id="{00000000-0008-0000-1800-00000B000000}"/>
            </a:ext>
          </a:extLst>
        </xdr:cNvPr>
        <xdr:cNvPicPr>
          <a:picLocks noChangeAspect="1"/>
        </xdr:cNvPicPr>
      </xdr:nvPicPr>
      <xdr:blipFill>
        <a:blip xmlns:r="http://schemas.openxmlformats.org/officeDocument/2006/relationships" r:embed="rId4"/>
        <a:stretch>
          <a:fillRect/>
        </a:stretch>
      </xdr:blipFill>
      <xdr:spPr>
        <a:xfrm>
          <a:off x="11382630" y="22412"/>
          <a:ext cx="1243853" cy="1057275"/>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5</xdr:col>
      <xdr:colOff>851807</xdr:colOff>
      <xdr:row>4</xdr:row>
      <xdr:rowOff>228600</xdr:rowOff>
    </xdr:from>
    <xdr:to>
      <xdr:col>6</xdr:col>
      <xdr:colOff>1181100</xdr:colOff>
      <xdr:row>8</xdr:row>
      <xdr:rowOff>181049</xdr:rowOff>
    </xdr:to>
    <xdr:pic>
      <xdr:nvPicPr>
        <xdr:cNvPr id="23556" name="Picture 4">
          <a:extLst>
            <a:ext uri="{FF2B5EF4-FFF2-40B4-BE49-F238E27FC236}">
              <a16:creationId xmlns:a16="http://schemas.microsoft.com/office/drawing/2014/main" id="{00000000-0008-0000-1900-0000045C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252607" y="952500"/>
          <a:ext cx="1281793" cy="1371674"/>
        </a:xfrm>
        <a:prstGeom prst="rect">
          <a:avLst/>
        </a:prstGeom>
        <a:noFill/>
        <a:ln w="1">
          <a:noFill/>
          <a:miter lim="800000"/>
          <a:headEnd/>
          <a:tailEnd type="none" w="med" len="med"/>
        </a:ln>
        <a:effectLst/>
      </xdr:spPr>
    </xdr:pic>
    <xdr:clientData/>
  </xdr:twoCellAnchor>
  <xdr:twoCellAnchor>
    <xdr:from>
      <xdr:col>6</xdr:col>
      <xdr:colOff>2109107</xdr:colOff>
      <xdr:row>5</xdr:row>
      <xdr:rowOff>108857</xdr:rowOff>
    </xdr:from>
    <xdr:to>
      <xdr:col>7</xdr:col>
      <xdr:colOff>687161</xdr:colOff>
      <xdr:row>7</xdr:row>
      <xdr:rowOff>6804</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1900-000004000000}"/>
            </a:ext>
          </a:extLst>
        </xdr:cNvPr>
        <xdr:cNvGrpSpPr/>
      </xdr:nvGrpSpPr>
      <xdr:grpSpPr>
        <a:xfrm>
          <a:off x="9462407" y="2833007"/>
          <a:ext cx="2140404" cy="621847"/>
          <a:chOff x="4698206" y="107157"/>
          <a:chExt cx="2143126" cy="619125"/>
        </a:xfrm>
      </xdr:grpSpPr>
      <xdr:sp macro="" textlink="">
        <xdr:nvSpPr>
          <xdr:cNvPr id="5" name="4 Terminador">
            <a:extLst>
              <a:ext uri="{FF2B5EF4-FFF2-40B4-BE49-F238E27FC236}">
                <a16:creationId xmlns:a16="http://schemas.microsoft.com/office/drawing/2014/main" id="{00000000-0008-0000-19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19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19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19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19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952500</xdr:colOff>
      <xdr:row>0</xdr:row>
      <xdr:rowOff>0</xdr:rowOff>
    </xdr:from>
    <xdr:to>
      <xdr:col>1</xdr:col>
      <xdr:colOff>314325</xdr:colOff>
      <xdr:row>1</xdr:row>
      <xdr:rowOff>333375</xdr:rowOff>
    </xdr:to>
    <xdr:pic>
      <xdr:nvPicPr>
        <xdr:cNvPr id="10" name="Imagen 9">
          <a:extLst>
            <a:ext uri="{FF2B5EF4-FFF2-40B4-BE49-F238E27FC236}">
              <a16:creationId xmlns:a16="http://schemas.microsoft.com/office/drawing/2014/main" id="{00000000-0008-0000-1900-00000A000000}"/>
            </a:ext>
            <a:ext uri="{147F2762-F138-4A5C-976F-8EAC2B608ADB}">
              <a16:predDERef xmlns:a16="http://schemas.microsoft.com/office/drawing/2014/main" pred="{00000000-0008-0000-1900-000004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tretch>
          <a:fillRect/>
        </a:stretch>
      </xdr:blipFill>
      <xdr:spPr>
        <a:xfrm>
          <a:off x="952500" y="0"/>
          <a:ext cx="857250" cy="904875"/>
        </a:xfrm>
        <a:prstGeom prst="rect">
          <a:avLst/>
        </a:prstGeom>
      </xdr:spPr>
    </xdr:pic>
    <xdr:clientData/>
  </xdr:twoCellAnchor>
  <xdr:twoCellAnchor editAs="oneCell">
    <xdr:from>
      <xdr:col>10</xdr:col>
      <xdr:colOff>1229591</xdr:colOff>
      <xdr:row>0</xdr:row>
      <xdr:rowOff>190500</xdr:rowOff>
    </xdr:from>
    <xdr:to>
      <xdr:col>10</xdr:col>
      <xdr:colOff>2825680</xdr:colOff>
      <xdr:row>2</xdr:row>
      <xdr:rowOff>37574</xdr:rowOff>
    </xdr:to>
    <xdr:pic>
      <xdr:nvPicPr>
        <xdr:cNvPr id="12" name="Imagen 11" descr="Vista previa de imagen">
          <a:extLst>
            <a:ext uri="{FF2B5EF4-FFF2-40B4-BE49-F238E27FC236}">
              <a16:creationId xmlns:a16="http://schemas.microsoft.com/office/drawing/2014/main" id="{63213E12-F0A9-4D9C-85E0-5925506A996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339455" y="190500"/>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5</xdr:col>
      <xdr:colOff>367393</xdr:colOff>
      <xdr:row>5</xdr:row>
      <xdr:rowOff>13606</xdr:rowOff>
    </xdr:from>
    <xdr:to>
      <xdr:col>6</xdr:col>
      <xdr:colOff>1826369</xdr:colOff>
      <xdr:row>8</xdr:row>
      <xdr:rowOff>50506</xdr:rowOff>
    </xdr:to>
    <xdr:pic>
      <xdr:nvPicPr>
        <xdr:cNvPr id="24580" name="Picture 4">
          <a:extLst>
            <a:ext uri="{FF2B5EF4-FFF2-40B4-BE49-F238E27FC236}">
              <a16:creationId xmlns:a16="http://schemas.microsoft.com/office/drawing/2014/main" id="{00000000-0008-0000-1A00-0000046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76357" y="938892"/>
          <a:ext cx="2397869" cy="1162210"/>
        </a:xfrm>
        <a:prstGeom prst="rect">
          <a:avLst/>
        </a:prstGeom>
        <a:noFill/>
        <a:ln w="1">
          <a:noFill/>
          <a:miter lim="800000"/>
          <a:headEnd/>
          <a:tailEnd type="none" w="med" len="med"/>
        </a:ln>
        <a:effectLst/>
      </xdr:spPr>
    </xdr:pic>
    <xdr:clientData/>
  </xdr:twoCellAnchor>
  <xdr:twoCellAnchor>
    <xdr:from>
      <xdr:col>6</xdr:col>
      <xdr:colOff>2054678</xdr:colOff>
      <xdr:row>5</xdr:row>
      <xdr:rowOff>122464</xdr:rowOff>
    </xdr:from>
    <xdr:to>
      <xdr:col>7</xdr:col>
      <xdr:colOff>632732</xdr:colOff>
      <xdr:row>7</xdr:row>
      <xdr:rowOff>20411</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1A00-000004000000}"/>
            </a:ext>
          </a:extLst>
        </xdr:cNvPr>
        <xdr:cNvGrpSpPr/>
      </xdr:nvGrpSpPr>
      <xdr:grpSpPr>
        <a:xfrm>
          <a:off x="9407978" y="2179864"/>
          <a:ext cx="2140404" cy="621847"/>
          <a:chOff x="4698206" y="107157"/>
          <a:chExt cx="2143126" cy="619125"/>
        </a:xfrm>
      </xdr:grpSpPr>
      <xdr:sp macro="" textlink="">
        <xdr:nvSpPr>
          <xdr:cNvPr id="5" name="4 Terminador">
            <a:extLst>
              <a:ext uri="{FF2B5EF4-FFF2-40B4-BE49-F238E27FC236}">
                <a16:creationId xmlns:a16="http://schemas.microsoft.com/office/drawing/2014/main" id="{00000000-0008-0000-1A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1A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1A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1A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1A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819150</xdr:colOff>
      <xdr:row>0</xdr:row>
      <xdr:rowOff>6063</xdr:rowOff>
    </xdr:from>
    <xdr:to>
      <xdr:col>1</xdr:col>
      <xdr:colOff>476250</xdr:colOff>
      <xdr:row>3</xdr:row>
      <xdr:rowOff>63213</xdr:rowOff>
    </xdr:to>
    <xdr:pic>
      <xdr:nvPicPr>
        <xdr:cNvPr id="10" name="Imagen 9">
          <a:extLst>
            <a:ext uri="{FF2B5EF4-FFF2-40B4-BE49-F238E27FC236}">
              <a16:creationId xmlns:a16="http://schemas.microsoft.com/office/drawing/2014/main" id="{00000000-0008-0000-1A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819150" y="6063"/>
          <a:ext cx="1152525" cy="1200150"/>
        </a:xfrm>
        <a:prstGeom prst="rect">
          <a:avLst/>
        </a:prstGeom>
      </xdr:spPr>
    </xdr:pic>
    <xdr:clientData/>
  </xdr:twoCellAnchor>
  <xdr:twoCellAnchor editAs="oneCell">
    <xdr:from>
      <xdr:col>7</xdr:col>
      <xdr:colOff>66675</xdr:colOff>
      <xdr:row>0</xdr:row>
      <xdr:rowOff>142875</xdr:rowOff>
    </xdr:from>
    <xdr:to>
      <xdr:col>8</xdr:col>
      <xdr:colOff>586439</xdr:colOff>
      <xdr:row>2</xdr:row>
      <xdr:rowOff>205512</xdr:rowOff>
    </xdr:to>
    <xdr:pic>
      <xdr:nvPicPr>
        <xdr:cNvPr id="12" name="Imagen 11" descr="Vista previa de imagen">
          <a:extLst>
            <a:ext uri="{FF2B5EF4-FFF2-40B4-BE49-F238E27FC236}">
              <a16:creationId xmlns:a16="http://schemas.microsoft.com/office/drawing/2014/main" id="{C90C1E57-4B31-4FF2-9D33-DAAA73FD937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982325" y="142875"/>
          <a:ext cx="1329389" cy="8246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5</xdr:col>
      <xdr:colOff>261558</xdr:colOff>
      <xdr:row>4</xdr:row>
      <xdr:rowOff>231321</xdr:rowOff>
    </xdr:from>
    <xdr:to>
      <xdr:col>6</xdr:col>
      <xdr:colOff>1700590</xdr:colOff>
      <xdr:row>8</xdr:row>
      <xdr:rowOff>129569</xdr:rowOff>
    </xdr:to>
    <xdr:pic>
      <xdr:nvPicPr>
        <xdr:cNvPr id="26628" name="Picture 4">
          <a:extLst>
            <a:ext uri="{FF2B5EF4-FFF2-40B4-BE49-F238E27FC236}">
              <a16:creationId xmlns:a16="http://schemas.microsoft.com/office/drawing/2014/main" id="{00000000-0008-0000-1B00-0000046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75058" y="950988"/>
          <a:ext cx="2380949" cy="1315357"/>
        </a:xfrm>
        <a:prstGeom prst="rect">
          <a:avLst/>
        </a:prstGeom>
        <a:noFill/>
        <a:ln w="1">
          <a:noFill/>
          <a:miter lim="800000"/>
          <a:headEnd/>
          <a:tailEnd type="none" w="med" len="med"/>
        </a:ln>
        <a:effectLst/>
      </xdr:spPr>
    </xdr:pic>
    <xdr:clientData/>
  </xdr:twoCellAnchor>
  <xdr:twoCellAnchor>
    <xdr:from>
      <xdr:col>6</xdr:col>
      <xdr:colOff>2272393</xdr:colOff>
      <xdr:row>5</xdr:row>
      <xdr:rowOff>149678</xdr:rowOff>
    </xdr:from>
    <xdr:to>
      <xdr:col>8</xdr:col>
      <xdr:colOff>34019</xdr:colOff>
      <xdr:row>7</xdr:row>
      <xdr:rowOff>47625</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1B00-000004000000}"/>
            </a:ext>
          </a:extLst>
        </xdr:cNvPr>
        <xdr:cNvGrpSpPr/>
      </xdr:nvGrpSpPr>
      <xdr:grpSpPr>
        <a:xfrm>
          <a:off x="9625693" y="2302328"/>
          <a:ext cx="2133601" cy="621847"/>
          <a:chOff x="4698206" y="107157"/>
          <a:chExt cx="2143126" cy="619125"/>
        </a:xfrm>
      </xdr:grpSpPr>
      <xdr:sp macro="" textlink="">
        <xdr:nvSpPr>
          <xdr:cNvPr id="5" name="4 Terminador">
            <a:extLst>
              <a:ext uri="{FF2B5EF4-FFF2-40B4-BE49-F238E27FC236}">
                <a16:creationId xmlns:a16="http://schemas.microsoft.com/office/drawing/2014/main" id="{00000000-0008-0000-1B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1B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1B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1B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1B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857250</xdr:colOff>
      <xdr:row>0</xdr:row>
      <xdr:rowOff>0</xdr:rowOff>
    </xdr:from>
    <xdr:to>
      <xdr:col>1</xdr:col>
      <xdr:colOff>512989</xdr:colOff>
      <xdr:row>3</xdr:row>
      <xdr:rowOff>51707</xdr:rowOff>
    </xdr:to>
    <xdr:pic>
      <xdr:nvPicPr>
        <xdr:cNvPr id="10" name="Imagen 9">
          <a:extLst>
            <a:ext uri="{FF2B5EF4-FFF2-40B4-BE49-F238E27FC236}">
              <a16:creationId xmlns:a16="http://schemas.microsoft.com/office/drawing/2014/main" id="{00000000-0008-0000-1B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857250" y="0"/>
          <a:ext cx="1152525" cy="1200150"/>
        </a:xfrm>
        <a:prstGeom prst="rect">
          <a:avLst/>
        </a:prstGeom>
      </xdr:spPr>
    </xdr:pic>
    <xdr:clientData/>
  </xdr:twoCellAnchor>
  <xdr:twoCellAnchor editAs="oneCell">
    <xdr:from>
      <xdr:col>8</xdr:col>
      <xdr:colOff>66676</xdr:colOff>
      <xdr:row>0</xdr:row>
      <xdr:rowOff>209550</xdr:rowOff>
    </xdr:from>
    <xdr:to>
      <xdr:col>9</xdr:col>
      <xdr:colOff>619126</xdr:colOff>
      <xdr:row>2</xdr:row>
      <xdr:rowOff>227469</xdr:rowOff>
    </xdr:to>
    <xdr:pic>
      <xdr:nvPicPr>
        <xdr:cNvPr id="12" name="Imagen 11" descr="Vista previa de imagen">
          <a:extLst>
            <a:ext uri="{FF2B5EF4-FFF2-40B4-BE49-F238E27FC236}">
              <a16:creationId xmlns:a16="http://schemas.microsoft.com/office/drawing/2014/main" id="{8EABD5FE-9802-4F76-80C0-9C855C31013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791951" y="209550"/>
          <a:ext cx="1257300" cy="779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5</xdr:col>
      <xdr:colOff>573012</xdr:colOff>
      <xdr:row>4</xdr:row>
      <xdr:rowOff>166579</xdr:rowOff>
    </xdr:from>
    <xdr:to>
      <xdr:col>6</xdr:col>
      <xdr:colOff>1681237</xdr:colOff>
      <xdr:row>8</xdr:row>
      <xdr:rowOff>117477</xdr:rowOff>
    </xdr:to>
    <xdr:pic>
      <xdr:nvPicPr>
        <xdr:cNvPr id="27652" name="Picture 4">
          <a:extLst>
            <a:ext uri="{FF2B5EF4-FFF2-40B4-BE49-F238E27FC236}">
              <a16:creationId xmlns:a16="http://schemas.microsoft.com/office/drawing/2014/main" id="{00000000-0008-0000-1C00-0000046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86512" y="1394246"/>
          <a:ext cx="2050142" cy="1368006"/>
        </a:xfrm>
        <a:prstGeom prst="rect">
          <a:avLst/>
        </a:prstGeom>
        <a:noFill/>
        <a:ln w="1">
          <a:noFill/>
          <a:miter lim="800000"/>
          <a:headEnd/>
          <a:tailEnd type="none" w="med" len="med"/>
        </a:ln>
        <a:effectLst/>
      </xdr:spPr>
    </xdr:pic>
    <xdr:clientData/>
  </xdr:twoCellAnchor>
  <xdr:twoCellAnchor>
    <xdr:from>
      <xdr:col>6</xdr:col>
      <xdr:colOff>2190751</xdr:colOff>
      <xdr:row>5</xdr:row>
      <xdr:rowOff>54429</xdr:rowOff>
    </xdr:from>
    <xdr:to>
      <xdr:col>7</xdr:col>
      <xdr:colOff>768805</xdr:colOff>
      <xdr:row>6</xdr:row>
      <xdr:rowOff>292554</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1C00-000004000000}"/>
            </a:ext>
          </a:extLst>
        </xdr:cNvPr>
        <xdr:cNvGrpSpPr/>
      </xdr:nvGrpSpPr>
      <xdr:grpSpPr>
        <a:xfrm>
          <a:off x="9544051" y="3254829"/>
          <a:ext cx="2140404" cy="628650"/>
          <a:chOff x="4698206" y="107157"/>
          <a:chExt cx="2143126" cy="619125"/>
        </a:xfrm>
      </xdr:grpSpPr>
      <xdr:sp macro="" textlink="">
        <xdr:nvSpPr>
          <xdr:cNvPr id="5" name="4 Terminador">
            <a:extLst>
              <a:ext uri="{FF2B5EF4-FFF2-40B4-BE49-F238E27FC236}">
                <a16:creationId xmlns:a16="http://schemas.microsoft.com/office/drawing/2014/main" id="{00000000-0008-0000-1C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1C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1C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1C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1C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1028700</xdr:colOff>
      <xdr:row>0</xdr:row>
      <xdr:rowOff>0</xdr:rowOff>
    </xdr:from>
    <xdr:to>
      <xdr:col>1</xdr:col>
      <xdr:colOff>514350</xdr:colOff>
      <xdr:row>1</xdr:row>
      <xdr:rowOff>379639</xdr:rowOff>
    </xdr:to>
    <xdr:pic>
      <xdr:nvPicPr>
        <xdr:cNvPr id="10" name="Imagen 9">
          <a:extLst>
            <a:ext uri="{FF2B5EF4-FFF2-40B4-BE49-F238E27FC236}">
              <a16:creationId xmlns:a16="http://schemas.microsoft.com/office/drawing/2014/main" id="{00000000-0008-0000-1C00-00000A000000}"/>
            </a:ext>
            <a:ext uri="{147F2762-F138-4A5C-976F-8EAC2B608ADB}">
              <a16:predDERef xmlns:a16="http://schemas.microsoft.com/office/drawing/2014/main" pred="{00000000-0008-0000-1C00-000004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1028700" y="0"/>
          <a:ext cx="981075" cy="1019175"/>
        </a:xfrm>
        <a:prstGeom prst="rect">
          <a:avLst/>
        </a:prstGeom>
      </xdr:spPr>
    </xdr:pic>
    <xdr:clientData/>
  </xdr:twoCellAnchor>
  <xdr:twoCellAnchor editAs="oneCell">
    <xdr:from>
      <xdr:col>10</xdr:col>
      <xdr:colOff>40822</xdr:colOff>
      <xdr:row>0</xdr:row>
      <xdr:rowOff>87381</xdr:rowOff>
    </xdr:from>
    <xdr:to>
      <xdr:col>10</xdr:col>
      <xdr:colOff>1881840</xdr:colOff>
      <xdr:row>2</xdr:row>
      <xdr:rowOff>299358</xdr:rowOff>
    </xdr:to>
    <xdr:pic>
      <xdr:nvPicPr>
        <xdr:cNvPr id="12" name="Imagen 11" descr="Vista previa de imagen">
          <a:extLst>
            <a:ext uri="{FF2B5EF4-FFF2-40B4-BE49-F238E27FC236}">
              <a16:creationId xmlns:a16="http://schemas.microsoft.com/office/drawing/2014/main" id="{41E80192-B205-4282-8264-1CC6307FA70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144501" y="87381"/>
          <a:ext cx="1841018" cy="1491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5</xdr:col>
      <xdr:colOff>775607</xdr:colOff>
      <xdr:row>4</xdr:row>
      <xdr:rowOff>293000</xdr:rowOff>
    </xdr:from>
    <xdr:to>
      <xdr:col>6</xdr:col>
      <xdr:colOff>2047118</xdr:colOff>
      <xdr:row>8</xdr:row>
      <xdr:rowOff>177564</xdr:rowOff>
    </xdr:to>
    <xdr:pic>
      <xdr:nvPicPr>
        <xdr:cNvPr id="28676" name="Picture 4">
          <a:extLst>
            <a:ext uri="{FF2B5EF4-FFF2-40B4-BE49-F238E27FC236}">
              <a16:creationId xmlns:a16="http://schemas.microsoft.com/office/drawing/2014/main" id="{00000000-0008-0000-1D00-0000047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89107" y="1393667"/>
          <a:ext cx="2213428" cy="1301671"/>
        </a:xfrm>
        <a:prstGeom prst="rect">
          <a:avLst/>
        </a:prstGeom>
        <a:noFill/>
        <a:ln w="1">
          <a:noFill/>
          <a:miter lim="800000"/>
          <a:headEnd/>
          <a:tailEnd type="none" w="med" len="med"/>
        </a:ln>
        <a:effectLst/>
      </xdr:spPr>
    </xdr:pic>
    <xdr:clientData/>
  </xdr:twoCellAnchor>
  <xdr:twoCellAnchor>
    <xdr:from>
      <xdr:col>6</xdr:col>
      <xdr:colOff>2422072</xdr:colOff>
      <xdr:row>5</xdr:row>
      <xdr:rowOff>40821</xdr:rowOff>
    </xdr:from>
    <xdr:to>
      <xdr:col>8</xdr:col>
      <xdr:colOff>183698</xdr:colOff>
      <xdr:row>6</xdr:row>
      <xdr:rowOff>278946</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1D00-000004000000}"/>
            </a:ext>
          </a:extLst>
        </xdr:cNvPr>
        <xdr:cNvGrpSpPr/>
      </xdr:nvGrpSpPr>
      <xdr:grpSpPr>
        <a:xfrm>
          <a:off x="9775372" y="2450646"/>
          <a:ext cx="2133601" cy="628650"/>
          <a:chOff x="4698206" y="107157"/>
          <a:chExt cx="2143126" cy="619125"/>
        </a:xfrm>
      </xdr:grpSpPr>
      <xdr:sp macro="" textlink="">
        <xdr:nvSpPr>
          <xdr:cNvPr id="5" name="4 Terminador">
            <a:extLst>
              <a:ext uri="{FF2B5EF4-FFF2-40B4-BE49-F238E27FC236}">
                <a16:creationId xmlns:a16="http://schemas.microsoft.com/office/drawing/2014/main" id="{00000000-0008-0000-1D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1D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1D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1D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1D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526677</xdr:colOff>
      <xdr:row>0</xdr:row>
      <xdr:rowOff>0</xdr:rowOff>
    </xdr:from>
    <xdr:to>
      <xdr:col>1</xdr:col>
      <xdr:colOff>188820</xdr:colOff>
      <xdr:row>3</xdr:row>
      <xdr:rowOff>57150</xdr:rowOff>
    </xdr:to>
    <xdr:pic>
      <xdr:nvPicPr>
        <xdr:cNvPr id="10" name="Imagen 9">
          <a:extLst>
            <a:ext uri="{FF2B5EF4-FFF2-40B4-BE49-F238E27FC236}">
              <a16:creationId xmlns:a16="http://schemas.microsoft.com/office/drawing/2014/main" id="{00000000-0008-0000-1D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526677" y="0"/>
          <a:ext cx="1152525" cy="1200150"/>
        </a:xfrm>
        <a:prstGeom prst="rect">
          <a:avLst/>
        </a:prstGeom>
      </xdr:spPr>
    </xdr:pic>
    <xdr:clientData/>
  </xdr:twoCellAnchor>
  <xdr:twoCellAnchor editAs="oneCell">
    <xdr:from>
      <xdr:col>7</xdr:col>
      <xdr:colOff>437029</xdr:colOff>
      <xdr:row>0</xdr:row>
      <xdr:rowOff>0</xdr:rowOff>
    </xdr:from>
    <xdr:to>
      <xdr:col>9</xdr:col>
      <xdr:colOff>520323</xdr:colOff>
      <xdr:row>2</xdr:row>
      <xdr:rowOff>228074</xdr:rowOff>
    </xdr:to>
    <xdr:pic>
      <xdr:nvPicPr>
        <xdr:cNvPr id="12" name="Imagen 11" descr="Vista previa de imagen">
          <a:extLst>
            <a:ext uri="{FF2B5EF4-FFF2-40B4-BE49-F238E27FC236}">
              <a16:creationId xmlns:a16="http://schemas.microsoft.com/office/drawing/2014/main" id="{5F969F4B-12B2-4CBC-BDCC-7EE17EE0D5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351558" y="0"/>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819150</xdr:colOff>
      <xdr:row>0</xdr:row>
      <xdr:rowOff>72118</xdr:rowOff>
    </xdr:from>
    <xdr:to>
      <xdr:col>8</xdr:col>
      <xdr:colOff>806904</xdr:colOff>
      <xdr:row>2</xdr:row>
      <xdr:rowOff>405493</xdr:rowOff>
    </xdr:to>
    <xdr:pic>
      <xdr:nvPicPr>
        <xdr:cNvPr id="2" name="Imagen 1">
          <a:extLst>
            <a:ext uri="{FF2B5EF4-FFF2-40B4-BE49-F238E27FC236}">
              <a16:creationId xmlns:a16="http://schemas.microsoft.com/office/drawing/2014/main" id="{CC23F629-08CE-49BA-A5CA-3D3F2200E201}"/>
            </a:ext>
          </a:extLst>
        </xdr:cNvPr>
        <xdr:cNvPicPr>
          <a:picLocks noChangeAspect="1"/>
        </xdr:cNvPicPr>
      </xdr:nvPicPr>
      <xdr:blipFill>
        <a:blip xmlns:r="http://schemas.openxmlformats.org/officeDocument/2006/relationships" r:embed="rId1"/>
        <a:stretch>
          <a:fillRect/>
        </a:stretch>
      </xdr:blipFill>
      <xdr:spPr>
        <a:xfrm>
          <a:off x="13058775" y="72118"/>
          <a:ext cx="1130754" cy="1190625"/>
        </a:xfrm>
        <a:prstGeom prst="rect">
          <a:avLst/>
        </a:prstGeom>
      </xdr:spPr>
    </xdr:pic>
    <xdr:clientData/>
  </xdr:twoCellAnchor>
  <xdr:twoCellAnchor editAs="oneCell">
    <xdr:from>
      <xdr:col>0</xdr:col>
      <xdr:colOff>258536</xdr:colOff>
      <xdr:row>0</xdr:row>
      <xdr:rowOff>68036</xdr:rowOff>
    </xdr:from>
    <xdr:to>
      <xdr:col>0</xdr:col>
      <xdr:colOff>1411061</xdr:colOff>
      <xdr:row>2</xdr:row>
      <xdr:rowOff>287111</xdr:rowOff>
    </xdr:to>
    <xdr:pic>
      <xdr:nvPicPr>
        <xdr:cNvPr id="3" name="Imagen 3">
          <a:extLst>
            <a:ext uri="{FF2B5EF4-FFF2-40B4-BE49-F238E27FC236}">
              <a16:creationId xmlns:a16="http://schemas.microsoft.com/office/drawing/2014/main" id="{9002C1F9-4253-4EB5-B9D1-859F058959F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2"/>
        <a:stretch>
          <a:fillRect/>
        </a:stretch>
      </xdr:blipFill>
      <xdr:spPr>
        <a:xfrm>
          <a:off x="258536" y="68036"/>
          <a:ext cx="1152525" cy="1076325"/>
        </a:xfrm>
        <a:prstGeom prst="rect">
          <a:avLst/>
        </a:prstGeom>
      </xdr:spPr>
    </xdr:pic>
    <xdr:clientData/>
  </xdr:twoCellAnchor>
  <xdr:twoCellAnchor>
    <xdr:from>
      <xdr:col>9</xdr:col>
      <xdr:colOff>981075</xdr:colOff>
      <xdr:row>2</xdr:row>
      <xdr:rowOff>66675</xdr:rowOff>
    </xdr:from>
    <xdr:to>
      <xdr:col>9</xdr:col>
      <xdr:colOff>3124201</xdr:colOff>
      <xdr:row>2</xdr:row>
      <xdr:rowOff>685800</xdr:rowOff>
    </xdr:to>
    <xdr:grpSp>
      <xdr:nvGrpSpPr>
        <xdr:cNvPr id="4" name="3 Grupo">
          <a:hlinkClick xmlns:r="http://schemas.openxmlformats.org/officeDocument/2006/relationships" r:id="rId3"/>
          <a:extLst>
            <a:ext uri="{FF2B5EF4-FFF2-40B4-BE49-F238E27FC236}">
              <a16:creationId xmlns:a16="http://schemas.microsoft.com/office/drawing/2014/main" id="{403A7651-6CB6-43AB-8EC8-2847EF7621D8}"/>
            </a:ext>
          </a:extLst>
        </xdr:cNvPr>
        <xdr:cNvGrpSpPr/>
      </xdr:nvGrpSpPr>
      <xdr:grpSpPr>
        <a:xfrm>
          <a:off x="15449550" y="923925"/>
          <a:ext cx="2143126" cy="619125"/>
          <a:chOff x="4698206" y="107157"/>
          <a:chExt cx="2143126" cy="619125"/>
        </a:xfrm>
      </xdr:grpSpPr>
      <xdr:sp macro="" textlink="">
        <xdr:nvSpPr>
          <xdr:cNvPr id="5" name="4 Terminador">
            <a:extLst>
              <a:ext uri="{FF2B5EF4-FFF2-40B4-BE49-F238E27FC236}">
                <a16:creationId xmlns:a16="http://schemas.microsoft.com/office/drawing/2014/main" id="{8E1F70A6-BE8A-31A1-68A7-E5BDBAEFA598}"/>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84EF4430-73D5-8A00-F75A-DEFC072444A6}"/>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5202C96E-E8CA-7B4E-BF00-CF80FBF3E162}"/>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3D60B13C-4D8C-4AAF-4DAE-6BBA252A9866}"/>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C268C5BD-9A21-0FE2-3FB2-6C92811E46FB}"/>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6</xdr:col>
      <xdr:colOff>365125</xdr:colOff>
      <xdr:row>0</xdr:row>
      <xdr:rowOff>206375</xdr:rowOff>
    </xdr:from>
    <xdr:to>
      <xdr:col>7</xdr:col>
      <xdr:colOff>786464</xdr:colOff>
      <xdr:row>2</xdr:row>
      <xdr:rowOff>339199</xdr:rowOff>
    </xdr:to>
    <xdr:pic>
      <xdr:nvPicPr>
        <xdr:cNvPr id="10" name="Imagen 9" descr="Vista previa de imagen">
          <a:extLst>
            <a:ext uri="{FF2B5EF4-FFF2-40B4-BE49-F238E27FC236}">
              <a16:creationId xmlns:a16="http://schemas.microsoft.com/office/drawing/2014/main" id="{3079E976-FB5E-4335-A9D0-31EABD47842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3175" y="206375"/>
          <a:ext cx="1592914"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5</xdr:col>
      <xdr:colOff>527655</xdr:colOff>
      <xdr:row>4</xdr:row>
      <xdr:rowOff>237369</xdr:rowOff>
    </xdr:from>
    <xdr:to>
      <xdr:col>6</xdr:col>
      <xdr:colOff>1717523</xdr:colOff>
      <xdr:row>8</xdr:row>
      <xdr:rowOff>78144</xdr:rowOff>
    </xdr:to>
    <xdr:pic>
      <xdr:nvPicPr>
        <xdr:cNvPr id="29700" name="Picture 4">
          <a:extLst>
            <a:ext uri="{FF2B5EF4-FFF2-40B4-BE49-F238E27FC236}">
              <a16:creationId xmlns:a16="http://schemas.microsoft.com/office/drawing/2014/main" id="{00000000-0008-0000-1E00-0000047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41155" y="957036"/>
          <a:ext cx="2131785" cy="1257883"/>
        </a:xfrm>
        <a:prstGeom prst="rect">
          <a:avLst/>
        </a:prstGeom>
        <a:noFill/>
        <a:ln w="1">
          <a:noFill/>
          <a:miter lim="800000"/>
          <a:headEnd/>
          <a:tailEnd type="none" w="med" len="med"/>
        </a:ln>
        <a:effectLst/>
      </xdr:spPr>
    </xdr:pic>
    <xdr:clientData/>
  </xdr:twoCellAnchor>
  <xdr:twoCellAnchor>
    <xdr:from>
      <xdr:col>6</xdr:col>
      <xdr:colOff>2204357</xdr:colOff>
      <xdr:row>5</xdr:row>
      <xdr:rowOff>149678</xdr:rowOff>
    </xdr:from>
    <xdr:to>
      <xdr:col>7</xdr:col>
      <xdr:colOff>782411</xdr:colOff>
      <xdr:row>7</xdr:row>
      <xdr:rowOff>47625</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1E00-000004000000}"/>
            </a:ext>
          </a:extLst>
        </xdr:cNvPr>
        <xdr:cNvGrpSpPr/>
      </xdr:nvGrpSpPr>
      <xdr:grpSpPr>
        <a:xfrm>
          <a:off x="9557657" y="2302328"/>
          <a:ext cx="2140404" cy="621847"/>
          <a:chOff x="4698206" y="107157"/>
          <a:chExt cx="2143126" cy="619125"/>
        </a:xfrm>
      </xdr:grpSpPr>
      <xdr:sp macro="" textlink="">
        <xdr:nvSpPr>
          <xdr:cNvPr id="5" name="4 Terminador">
            <a:extLst>
              <a:ext uri="{FF2B5EF4-FFF2-40B4-BE49-F238E27FC236}">
                <a16:creationId xmlns:a16="http://schemas.microsoft.com/office/drawing/2014/main" id="{00000000-0008-0000-1E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1E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1E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1E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1E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1085850</xdr:colOff>
      <xdr:row>0</xdr:row>
      <xdr:rowOff>0</xdr:rowOff>
    </xdr:from>
    <xdr:to>
      <xdr:col>1</xdr:col>
      <xdr:colOff>742950</xdr:colOff>
      <xdr:row>3</xdr:row>
      <xdr:rowOff>57150</xdr:rowOff>
    </xdr:to>
    <xdr:pic>
      <xdr:nvPicPr>
        <xdr:cNvPr id="10" name="Imagen 9">
          <a:extLst>
            <a:ext uri="{FF2B5EF4-FFF2-40B4-BE49-F238E27FC236}">
              <a16:creationId xmlns:a16="http://schemas.microsoft.com/office/drawing/2014/main" id="{00000000-0008-0000-1E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1085850" y="0"/>
          <a:ext cx="1152525" cy="1200150"/>
        </a:xfrm>
        <a:prstGeom prst="rect">
          <a:avLst/>
        </a:prstGeom>
      </xdr:spPr>
    </xdr:pic>
    <xdr:clientData/>
  </xdr:twoCellAnchor>
  <xdr:twoCellAnchor editAs="oneCell">
    <xdr:from>
      <xdr:col>7</xdr:col>
      <xdr:colOff>489857</xdr:colOff>
      <xdr:row>0</xdr:row>
      <xdr:rowOff>13607</xdr:rowOff>
    </xdr:from>
    <xdr:to>
      <xdr:col>8</xdr:col>
      <xdr:colOff>861304</xdr:colOff>
      <xdr:row>2</xdr:row>
      <xdr:rowOff>241681</xdr:rowOff>
    </xdr:to>
    <xdr:pic>
      <xdr:nvPicPr>
        <xdr:cNvPr id="12" name="Imagen 11" descr="Vista previa de imagen">
          <a:extLst>
            <a:ext uri="{FF2B5EF4-FFF2-40B4-BE49-F238E27FC236}">
              <a16:creationId xmlns:a16="http://schemas.microsoft.com/office/drawing/2014/main" id="{B8C40096-E994-4561-92FD-4BF5FDEA92D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402786" y="13607"/>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5</xdr:col>
      <xdr:colOff>811893</xdr:colOff>
      <xdr:row>4</xdr:row>
      <xdr:rowOff>243416</xdr:rowOff>
    </xdr:from>
    <xdr:to>
      <xdr:col>6</xdr:col>
      <xdr:colOff>1499504</xdr:colOff>
      <xdr:row>8</xdr:row>
      <xdr:rowOff>141666</xdr:rowOff>
    </xdr:to>
    <xdr:pic>
      <xdr:nvPicPr>
        <xdr:cNvPr id="30724" name="Picture 4">
          <a:extLst>
            <a:ext uri="{FF2B5EF4-FFF2-40B4-BE49-F238E27FC236}">
              <a16:creationId xmlns:a16="http://schemas.microsoft.com/office/drawing/2014/main" id="{00000000-0008-0000-1F00-0000047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25393" y="963083"/>
          <a:ext cx="1629529" cy="1315357"/>
        </a:xfrm>
        <a:prstGeom prst="rect">
          <a:avLst/>
        </a:prstGeom>
        <a:noFill/>
        <a:ln w="1">
          <a:noFill/>
          <a:miter lim="800000"/>
          <a:headEnd/>
          <a:tailEnd type="none" w="med" len="med"/>
        </a:ln>
        <a:effectLst/>
      </xdr:spPr>
    </xdr:pic>
    <xdr:clientData/>
  </xdr:twoCellAnchor>
  <xdr:twoCellAnchor>
    <xdr:from>
      <xdr:col>6</xdr:col>
      <xdr:colOff>2204357</xdr:colOff>
      <xdr:row>5</xdr:row>
      <xdr:rowOff>95250</xdr:rowOff>
    </xdr:from>
    <xdr:to>
      <xdr:col>7</xdr:col>
      <xdr:colOff>782411</xdr:colOff>
      <xdr:row>6</xdr:row>
      <xdr:rowOff>333375</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1F00-000004000000}"/>
            </a:ext>
          </a:extLst>
        </xdr:cNvPr>
        <xdr:cNvGrpSpPr/>
      </xdr:nvGrpSpPr>
      <xdr:grpSpPr>
        <a:xfrm>
          <a:off x="9681482" y="2676525"/>
          <a:ext cx="2140404" cy="628650"/>
          <a:chOff x="4698206" y="107157"/>
          <a:chExt cx="2143126" cy="619125"/>
        </a:xfrm>
      </xdr:grpSpPr>
      <xdr:sp macro="" textlink="">
        <xdr:nvSpPr>
          <xdr:cNvPr id="5" name="4 Terminador">
            <a:extLst>
              <a:ext uri="{FF2B5EF4-FFF2-40B4-BE49-F238E27FC236}">
                <a16:creationId xmlns:a16="http://schemas.microsoft.com/office/drawing/2014/main" id="{00000000-0008-0000-1F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1F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1F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1F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1F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812223</xdr:colOff>
      <xdr:row>0</xdr:row>
      <xdr:rowOff>133350</xdr:rowOff>
    </xdr:from>
    <xdr:to>
      <xdr:col>1</xdr:col>
      <xdr:colOff>475384</xdr:colOff>
      <xdr:row>2</xdr:row>
      <xdr:rowOff>289214</xdr:rowOff>
    </xdr:to>
    <xdr:pic>
      <xdr:nvPicPr>
        <xdr:cNvPr id="10" name="Imagen 9">
          <a:extLst>
            <a:ext uri="{FF2B5EF4-FFF2-40B4-BE49-F238E27FC236}">
              <a16:creationId xmlns:a16="http://schemas.microsoft.com/office/drawing/2014/main" id="{00000000-0008-0000-1F00-00000A000000}"/>
            </a:ext>
            <a:ext uri="{147F2762-F138-4A5C-976F-8EAC2B608ADB}">
              <a16:predDERef xmlns:a16="http://schemas.microsoft.com/office/drawing/2014/main" pred="{00000000-0008-0000-1F00-000004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812223" y="133350"/>
          <a:ext cx="1158586" cy="1203614"/>
        </a:xfrm>
        <a:prstGeom prst="rect">
          <a:avLst/>
        </a:prstGeom>
      </xdr:spPr>
    </xdr:pic>
    <xdr:clientData/>
  </xdr:twoCellAnchor>
  <xdr:twoCellAnchor editAs="oneCell">
    <xdr:from>
      <xdr:col>7</xdr:col>
      <xdr:colOff>738620</xdr:colOff>
      <xdr:row>0</xdr:row>
      <xdr:rowOff>5196</xdr:rowOff>
    </xdr:from>
    <xdr:to>
      <xdr:col>9</xdr:col>
      <xdr:colOff>291164</xdr:colOff>
      <xdr:row>2</xdr:row>
      <xdr:rowOff>349827</xdr:rowOff>
    </xdr:to>
    <xdr:pic>
      <xdr:nvPicPr>
        <xdr:cNvPr id="12" name="Imagen 11" descr="Vista previa de imagen">
          <a:extLst>
            <a:ext uri="{FF2B5EF4-FFF2-40B4-BE49-F238E27FC236}">
              <a16:creationId xmlns:a16="http://schemas.microsoft.com/office/drawing/2014/main" id="{9071D9AB-C535-40A7-8261-B2635680D882}"/>
            </a:ext>
            <a:ext uri="{147F2762-F138-4A5C-976F-8EAC2B608ADB}">
              <a16:predDERef xmlns:a16="http://schemas.microsoft.com/office/drawing/2014/main" pred="{00000000-0008-0000-1F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778095" y="5196"/>
          <a:ext cx="1609944" cy="1392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6</xdr:col>
      <xdr:colOff>544285</xdr:colOff>
      <xdr:row>4</xdr:row>
      <xdr:rowOff>178404</xdr:rowOff>
    </xdr:from>
    <xdr:to>
      <xdr:col>6</xdr:col>
      <xdr:colOff>1383392</xdr:colOff>
      <xdr:row>8</xdr:row>
      <xdr:rowOff>96664</xdr:rowOff>
    </xdr:to>
    <xdr:pic>
      <xdr:nvPicPr>
        <xdr:cNvPr id="32772" name="Picture 4">
          <a:extLst>
            <a:ext uri="{FF2B5EF4-FFF2-40B4-BE49-F238E27FC236}">
              <a16:creationId xmlns:a16="http://schemas.microsoft.com/office/drawing/2014/main" id="{00000000-0008-0000-2100-0000048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899702" y="898071"/>
          <a:ext cx="839107" cy="1335368"/>
        </a:xfrm>
        <a:prstGeom prst="rect">
          <a:avLst/>
        </a:prstGeom>
        <a:noFill/>
        <a:ln w="1">
          <a:noFill/>
          <a:miter lim="800000"/>
          <a:headEnd/>
          <a:tailEnd type="none" w="med" len="med"/>
        </a:ln>
        <a:effectLst/>
      </xdr:spPr>
    </xdr:pic>
    <xdr:clientData/>
  </xdr:twoCellAnchor>
  <xdr:twoCellAnchor>
    <xdr:from>
      <xdr:col>6</xdr:col>
      <xdr:colOff>2326822</xdr:colOff>
      <xdr:row>5</xdr:row>
      <xdr:rowOff>68036</xdr:rowOff>
    </xdr:from>
    <xdr:to>
      <xdr:col>8</xdr:col>
      <xdr:colOff>88448</xdr:colOff>
      <xdr:row>6</xdr:row>
      <xdr:rowOff>306161</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100-000004000000}"/>
            </a:ext>
          </a:extLst>
        </xdr:cNvPr>
        <xdr:cNvGrpSpPr/>
      </xdr:nvGrpSpPr>
      <xdr:grpSpPr>
        <a:xfrm>
          <a:off x="9680122" y="2620736"/>
          <a:ext cx="2324101" cy="628650"/>
          <a:chOff x="4698206" y="107157"/>
          <a:chExt cx="2143126" cy="619125"/>
        </a:xfrm>
      </xdr:grpSpPr>
      <xdr:sp macro="" textlink="">
        <xdr:nvSpPr>
          <xdr:cNvPr id="5" name="4 Terminador">
            <a:extLst>
              <a:ext uri="{FF2B5EF4-FFF2-40B4-BE49-F238E27FC236}">
                <a16:creationId xmlns:a16="http://schemas.microsoft.com/office/drawing/2014/main" id="{00000000-0008-0000-21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1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1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1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1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2</xdr:row>
      <xdr:rowOff>175780</xdr:rowOff>
    </xdr:to>
    <xdr:pic>
      <xdr:nvPicPr>
        <xdr:cNvPr id="10" name="Imagen 9">
          <a:extLst>
            <a:ext uri="{FF2B5EF4-FFF2-40B4-BE49-F238E27FC236}">
              <a16:creationId xmlns:a16="http://schemas.microsoft.com/office/drawing/2014/main" id="{00000000-0008-0000-21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611332</xdr:colOff>
      <xdr:row>0</xdr:row>
      <xdr:rowOff>-2598</xdr:rowOff>
    </xdr:from>
    <xdr:to>
      <xdr:col>9</xdr:col>
      <xdr:colOff>198512</xdr:colOff>
      <xdr:row>2</xdr:row>
      <xdr:rowOff>484042</xdr:rowOff>
    </xdr:to>
    <xdr:pic>
      <xdr:nvPicPr>
        <xdr:cNvPr id="12" name="Imagen 11" descr="Vista previa de imagen">
          <a:extLst>
            <a:ext uri="{FF2B5EF4-FFF2-40B4-BE49-F238E27FC236}">
              <a16:creationId xmlns:a16="http://schemas.microsoft.com/office/drawing/2014/main" id="{BDBA681E-FE4B-4EEE-BCD8-4D6C421D0D3B}"/>
            </a:ext>
            <a:ext uri="{147F2762-F138-4A5C-976F-8EAC2B608ADB}">
              <a16:predDERef xmlns:a16="http://schemas.microsoft.com/office/drawing/2014/main" pred="{00000000-0008-0000-21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526982" y="-2598"/>
          <a:ext cx="1587430" cy="1515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5</xdr:col>
      <xdr:colOff>656168</xdr:colOff>
      <xdr:row>4</xdr:row>
      <xdr:rowOff>227541</xdr:rowOff>
    </xdr:from>
    <xdr:to>
      <xdr:col>6</xdr:col>
      <xdr:colOff>1605701</xdr:colOff>
      <xdr:row>8</xdr:row>
      <xdr:rowOff>16932</xdr:rowOff>
    </xdr:to>
    <xdr:pic>
      <xdr:nvPicPr>
        <xdr:cNvPr id="33797" name="Picture 5">
          <a:extLst>
            <a:ext uri="{FF2B5EF4-FFF2-40B4-BE49-F238E27FC236}">
              <a16:creationId xmlns:a16="http://schemas.microsoft.com/office/drawing/2014/main" id="{00000000-0008-0000-2200-0000058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69668" y="947208"/>
          <a:ext cx="1891450" cy="1206499"/>
        </a:xfrm>
        <a:prstGeom prst="rect">
          <a:avLst/>
        </a:prstGeom>
        <a:noFill/>
        <a:ln w="1">
          <a:noFill/>
          <a:miter lim="800000"/>
          <a:headEnd/>
          <a:tailEnd type="none" w="med" len="med"/>
        </a:ln>
        <a:effectLst/>
      </xdr:spPr>
    </xdr:pic>
    <xdr:clientData/>
  </xdr:twoCellAnchor>
  <xdr:twoCellAnchor>
    <xdr:from>
      <xdr:col>6</xdr:col>
      <xdr:colOff>2136321</xdr:colOff>
      <xdr:row>5</xdr:row>
      <xdr:rowOff>95250</xdr:rowOff>
    </xdr:from>
    <xdr:to>
      <xdr:col>7</xdr:col>
      <xdr:colOff>714375</xdr:colOff>
      <xdr:row>6</xdr:row>
      <xdr:rowOff>333375</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200-000004000000}"/>
            </a:ext>
          </a:extLst>
        </xdr:cNvPr>
        <xdr:cNvGrpSpPr/>
      </xdr:nvGrpSpPr>
      <xdr:grpSpPr>
        <a:xfrm>
          <a:off x="9489621" y="3076575"/>
          <a:ext cx="2140404" cy="628650"/>
          <a:chOff x="4698206" y="107157"/>
          <a:chExt cx="2143126" cy="619125"/>
        </a:xfrm>
      </xdr:grpSpPr>
      <xdr:sp macro="" textlink="">
        <xdr:nvSpPr>
          <xdr:cNvPr id="5" name="4 Terminador">
            <a:extLst>
              <a:ext uri="{FF2B5EF4-FFF2-40B4-BE49-F238E27FC236}">
                <a16:creationId xmlns:a16="http://schemas.microsoft.com/office/drawing/2014/main" id="{00000000-0008-0000-22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2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2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2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2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1</xdr:row>
      <xdr:rowOff>542059</xdr:rowOff>
    </xdr:to>
    <xdr:pic>
      <xdr:nvPicPr>
        <xdr:cNvPr id="10" name="Imagen 9">
          <a:extLst>
            <a:ext uri="{FF2B5EF4-FFF2-40B4-BE49-F238E27FC236}">
              <a16:creationId xmlns:a16="http://schemas.microsoft.com/office/drawing/2014/main" id="{00000000-0008-0000-22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602804</xdr:colOff>
      <xdr:row>0</xdr:row>
      <xdr:rowOff>242454</xdr:rowOff>
    </xdr:from>
    <xdr:to>
      <xdr:col>9</xdr:col>
      <xdr:colOff>557000</xdr:colOff>
      <xdr:row>2</xdr:row>
      <xdr:rowOff>294408</xdr:rowOff>
    </xdr:to>
    <xdr:pic>
      <xdr:nvPicPr>
        <xdr:cNvPr id="13" name="Imagen 12" descr="Vista previa de imagen">
          <a:extLst>
            <a:ext uri="{FF2B5EF4-FFF2-40B4-BE49-F238E27FC236}">
              <a16:creationId xmlns:a16="http://schemas.microsoft.com/office/drawing/2014/main" id="{2D65981B-F465-400D-B5AD-FF1DF541924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513259" y="242454"/>
          <a:ext cx="2205559" cy="1368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5</xdr:col>
      <xdr:colOff>765023</xdr:colOff>
      <xdr:row>5</xdr:row>
      <xdr:rowOff>21169</xdr:rowOff>
    </xdr:from>
    <xdr:to>
      <xdr:col>6</xdr:col>
      <xdr:colOff>1614713</xdr:colOff>
      <xdr:row>8</xdr:row>
      <xdr:rowOff>103867</xdr:rowOff>
    </xdr:to>
    <xdr:pic>
      <xdr:nvPicPr>
        <xdr:cNvPr id="34820" name="Picture 4">
          <a:extLst>
            <a:ext uri="{FF2B5EF4-FFF2-40B4-BE49-F238E27FC236}">
              <a16:creationId xmlns:a16="http://schemas.microsoft.com/office/drawing/2014/main" id="{00000000-0008-0000-2300-0000048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78523" y="1037169"/>
          <a:ext cx="1791607" cy="1203473"/>
        </a:xfrm>
        <a:prstGeom prst="rect">
          <a:avLst/>
        </a:prstGeom>
        <a:noFill/>
        <a:ln w="1">
          <a:noFill/>
          <a:miter lim="800000"/>
          <a:headEnd/>
          <a:tailEnd type="none" w="med" len="med"/>
        </a:ln>
        <a:effectLst/>
      </xdr:spPr>
    </xdr:pic>
    <xdr:clientData/>
  </xdr:twoCellAnchor>
  <xdr:twoCellAnchor>
    <xdr:from>
      <xdr:col>6</xdr:col>
      <xdr:colOff>2149929</xdr:colOff>
      <xdr:row>5</xdr:row>
      <xdr:rowOff>68035</xdr:rowOff>
    </xdr:from>
    <xdr:to>
      <xdr:col>7</xdr:col>
      <xdr:colOff>727983</xdr:colOff>
      <xdr:row>6</xdr:row>
      <xdr:rowOff>306160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300-000004000000}"/>
            </a:ext>
          </a:extLst>
        </xdr:cNvPr>
        <xdr:cNvGrpSpPr/>
      </xdr:nvGrpSpPr>
      <xdr:grpSpPr>
        <a:xfrm>
          <a:off x="9665154" y="2220685"/>
          <a:ext cx="2140404" cy="628650"/>
          <a:chOff x="4698206" y="107157"/>
          <a:chExt cx="2143126" cy="619125"/>
        </a:xfrm>
      </xdr:grpSpPr>
      <xdr:sp macro="" textlink="">
        <xdr:nvSpPr>
          <xdr:cNvPr id="5" name="4 Terminador">
            <a:extLst>
              <a:ext uri="{FF2B5EF4-FFF2-40B4-BE49-F238E27FC236}">
                <a16:creationId xmlns:a16="http://schemas.microsoft.com/office/drawing/2014/main" id="{00000000-0008-0000-23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3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3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3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3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23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333375</xdr:colOff>
      <xdr:row>0</xdr:row>
      <xdr:rowOff>71438</xdr:rowOff>
    </xdr:from>
    <xdr:to>
      <xdr:col>9</xdr:col>
      <xdr:colOff>417370</xdr:colOff>
      <xdr:row>2</xdr:row>
      <xdr:rowOff>299512</xdr:rowOff>
    </xdr:to>
    <xdr:pic>
      <xdr:nvPicPr>
        <xdr:cNvPr id="12" name="Imagen 11" descr="Vista previa de imagen">
          <a:extLst>
            <a:ext uri="{FF2B5EF4-FFF2-40B4-BE49-F238E27FC236}">
              <a16:creationId xmlns:a16="http://schemas.microsoft.com/office/drawing/2014/main" id="{D1CF90AB-9471-4EDF-AE86-11CA0003153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394281" y="71438"/>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5</xdr:col>
      <xdr:colOff>576792</xdr:colOff>
      <xdr:row>4</xdr:row>
      <xdr:rowOff>126999</xdr:rowOff>
    </xdr:from>
    <xdr:to>
      <xdr:col>6</xdr:col>
      <xdr:colOff>1440625</xdr:colOff>
      <xdr:row>7</xdr:row>
      <xdr:rowOff>386291</xdr:rowOff>
    </xdr:to>
    <xdr:pic>
      <xdr:nvPicPr>
        <xdr:cNvPr id="35844" name="Picture 4">
          <a:extLst>
            <a:ext uri="{FF2B5EF4-FFF2-40B4-BE49-F238E27FC236}">
              <a16:creationId xmlns:a16="http://schemas.microsoft.com/office/drawing/2014/main" id="{00000000-0008-0000-2400-0000048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990292" y="846666"/>
          <a:ext cx="1805750" cy="1285875"/>
        </a:xfrm>
        <a:prstGeom prst="rect">
          <a:avLst/>
        </a:prstGeom>
        <a:noFill/>
        <a:ln w="1">
          <a:noFill/>
          <a:miter lim="800000"/>
          <a:headEnd/>
          <a:tailEnd type="none" w="med" len="med"/>
        </a:ln>
        <a:effectLst/>
      </xdr:spPr>
    </xdr:pic>
    <xdr:clientData/>
  </xdr:twoCellAnchor>
  <xdr:twoCellAnchor>
    <xdr:from>
      <xdr:col>6</xdr:col>
      <xdr:colOff>2286000</xdr:colOff>
      <xdr:row>5</xdr:row>
      <xdr:rowOff>158750</xdr:rowOff>
    </xdr:from>
    <xdr:to>
      <xdr:col>8</xdr:col>
      <xdr:colOff>63501</xdr:colOff>
      <xdr:row>7</xdr:row>
      <xdr:rowOff>63500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400-000004000000}"/>
            </a:ext>
          </a:extLst>
        </xdr:cNvPr>
        <xdr:cNvGrpSpPr/>
      </xdr:nvGrpSpPr>
      <xdr:grpSpPr>
        <a:xfrm>
          <a:off x="9639300" y="2311400"/>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24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4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4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4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4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24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428625</xdr:colOff>
      <xdr:row>0</xdr:row>
      <xdr:rowOff>0</xdr:rowOff>
    </xdr:from>
    <xdr:to>
      <xdr:col>9</xdr:col>
      <xdr:colOff>512620</xdr:colOff>
      <xdr:row>2</xdr:row>
      <xdr:rowOff>228074</xdr:rowOff>
    </xdr:to>
    <xdr:pic>
      <xdr:nvPicPr>
        <xdr:cNvPr id="13" name="Imagen 12" descr="Vista previa de imagen">
          <a:extLst>
            <a:ext uri="{FF2B5EF4-FFF2-40B4-BE49-F238E27FC236}">
              <a16:creationId xmlns:a16="http://schemas.microsoft.com/office/drawing/2014/main" id="{8B7B4EFC-E9B3-4038-A0A9-26C12E66B6D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334750" y="0"/>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5</xdr:col>
      <xdr:colOff>672042</xdr:colOff>
      <xdr:row>5</xdr:row>
      <xdr:rowOff>100542</xdr:rowOff>
    </xdr:from>
    <xdr:to>
      <xdr:col>6</xdr:col>
      <xdr:colOff>1476374</xdr:colOff>
      <xdr:row>8</xdr:row>
      <xdr:rowOff>147466</xdr:rowOff>
    </xdr:to>
    <xdr:pic>
      <xdr:nvPicPr>
        <xdr:cNvPr id="36868" name="Picture 4">
          <a:extLst>
            <a:ext uri="{FF2B5EF4-FFF2-40B4-BE49-F238E27FC236}">
              <a16:creationId xmlns:a16="http://schemas.microsoft.com/office/drawing/2014/main" id="{00000000-0008-0000-2500-0000049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85542" y="1116542"/>
          <a:ext cx="1746250" cy="1167699"/>
        </a:xfrm>
        <a:prstGeom prst="rect">
          <a:avLst/>
        </a:prstGeom>
        <a:noFill/>
        <a:ln w="1">
          <a:noFill/>
          <a:miter lim="800000"/>
          <a:headEnd/>
          <a:tailEnd type="none" w="med" len="med"/>
        </a:ln>
        <a:effectLst/>
      </xdr:spPr>
    </xdr:pic>
    <xdr:clientData/>
  </xdr:twoCellAnchor>
  <xdr:twoCellAnchor>
    <xdr:from>
      <xdr:col>6</xdr:col>
      <xdr:colOff>2270125</xdr:colOff>
      <xdr:row>5</xdr:row>
      <xdr:rowOff>95250</xdr:rowOff>
    </xdr:from>
    <xdr:to>
      <xdr:col>8</xdr:col>
      <xdr:colOff>47626</xdr:colOff>
      <xdr:row>7</xdr:row>
      <xdr:rowOff>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500-000004000000}"/>
            </a:ext>
          </a:extLst>
        </xdr:cNvPr>
        <xdr:cNvGrpSpPr/>
      </xdr:nvGrpSpPr>
      <xdr:grpSpPr>
        <a:xfrm>
          <a:off x="9747250" y="2847975"/>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25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5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5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5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5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2</xdr:row>
      <xdr:rowOff>34925</xdr:rowOff>
    </xdr:to>
    <xdr:pic>
      <xdr:nvPicPr>
        <xdr:cNvPr id="10" name="Imagen 9">
          <a:extLst>
            <a:ext uri="{FF2B5EF4-FFF2-40B4-BE49-F238E27FC236}">
              <a16:creationId xmlns:a16="http://schemas.microsoft.com/office/drawing/2014/main" id="{00000000-0008-0000-25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222250</xdr:colOff>
      <xdr:row>0</xdr:row>
      <xdr:rowOff>123824</xdr:rowOff>
    </xdr:from>
    <xdr:to>
      <xdr:col>9</xdr:col>
      <xdr:colOff>310214</xdr:colOff>
      <xdr:row>2</xdr:row>
      <xdr:rowOff>400049</xdr:rowOff>
    </xdr:to>
    <xdr:pic>
      <xdr:nvPicPr>
        <xdr:cNvPr id="12" name="Imagen 11" descr="Vista previa de imagen">
          <a:extLst>
            <a:ext uri="{FF2B5EF4-FFF2-40B4-BE49-F238E27FC236}">
              <a16:creationId xmlns:a16="http://schemas.microsoft.com/office/drawing/2014/main" id="{6280FBDC-3429-4D7D-86E0-E643E9BD5BD1}"/>
            </a:ext>
            <a:ext uri="{147F2762-F138-4A5C-976F-8EAC2B608ADB}">
              <a16:predDERef xmlns:a16="http://schemas.microsoft.com/office/drawing/2014/main" pred="{00000000-0008-0000-25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261725" y="123824"/>
          <a:ext cx="1602439"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5</xdr:col>
      <xdr:colOff>476250</xdr:colOff>
      <xdr:row>4</xdr:row>
      <xdr:rowOff>264583</xdr:rowOff>
    </xdr:from>
    <xdr:to>
      <xdr:col>6</xdr:col>
      <xdr:colOff>1756833</xdr:colOff>
      <xdr:row>8</xdr:row>
      <xdr:rowOff>86286</xdr:rowOff>
    </xdr:to>
    <xdr:pic>
      <xdr:nvPicPr>
        <xdr:cNvPr id="37892" name="Picture 4">
          <a:extLst>
            <a:ext uri="{FF2B5EF4-FFF2-40B4-BE49-F238E27FC236}">
              <a16:creationId xmlns:a16="http://schemas.microsoft.com/office/drawing/2014/main" id="{00000000-0008-0000-2600-0000049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889750" y="984250"/>
          <a:ext cx="2222500" cy="1238811"/>
        </a:xfrm>
        <a:prstGeom prst="rect">
          <a:avLst/>
        </a:prstGeom>
        <a:noFill/>
        <a:ln w="1">
          <a:noFill/>
          <a:miter lim="800000"/>
          <a:headEnd/>
          <a:tailEnd type="none" w="med" len="med"/>
        </a:ln>
        <a:effectLst/>
      </xdr:spPr>
    </xdr:pic>
    <xdr:clientData/>
  </xdr:twoCellAnchor>
  <xdr:twoCellAnchor>
    <xdr:from>
      <xdr:col>6</xdr:col>
      <xdr:colOff>2163536</xdr:colOff>
      <xdr:row>5</xdr:row>
      <xdr:rowOff>122464</xdr:rowOff>
    </xdr:from>
    <xdr:to>
      <xdr:col>7</xdr:col>
      <xdr:colOff>741590</xdr:colOff>
      <xdr:row>7</xdr:row>
      <xdr:rowOff>20411</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600-000004000000}"/>
            </a:ext>
          </a:extLst>
        </xdr:cNvPr>
        <xdr:cNvGrpSpPr/>
      </xdr:nvGrpSpPr>
      <xdr:grpSpPr>
        <a:xfrm>
          <a:off x="9516836" y="2275114"/>
          <a:ext cx="2140404" cy="621847"/>
          <a:chOff x="4698206" y="107157"/>
          <a:chExt cx="2143126" cy="619125"/>
        </a:xfrm>
      </xdr:grpSpPr>
      <xdr:sp macro="" textlink="">
        <xdr:nvSpPr>
          <xdr:cNvPr id="5" name="4 Terminador">
            <a:extLst>
              <a:ext uri="{FF2B5EF4-FFF2-40B4-BE49-F238E27FC236}">
                <a16:creationId xmlns:a16="http://schemas.microsoft.com/office/drawing/2014/main" id="{00000000-0008-0000-26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6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6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6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6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26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367393</xdr:colOff>
      <xdr:row>0</xdr:row>
      <xdr:rowOff>27214</xdr:rowOff>
    </xdr:from>
    <xdr:to>
      <xdr:col>9</xdr:col>
      <xdr:colOff>439482</xdr:colOff>
      <xdr:row>2</xdr:row>
      <xdr:rowOff>255288</xdr:rowOff>
    </xdr:to>
    <xdr:pic>
      <xdr:nvPicPr>
        <xdr:cNvPr id="12" name="Imagen 11" descr="Vista previa de imagen">
          <a:extLst>
            <a:ext uri="{FF2B5EF4-FFF2-40B4-BE49-F238E27FC236}">
              <a16:creationId xmlns:a16="http://schemas.microsoft.com/office/drawing/2014/main" id="{DC346C22-E00A-4A66-8B9C-DCFA5AA0F17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280322" y="27214"/>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5</xdr:col>
      <xdr:colOff>762001</xdr:colOff>
      <xdr:row>4</xdr:row>
      <xdr:rowOff>269875</xdr:rowOff>
    </xdr:from>
    <xdr:to>
      <xdr:col>6</xdr:col>
      <xdr:colOff>1037034</xdr:colOff>
      <xdr:row>8</xdr:row>
      <xdr:rowOff>75142</xdr:rowOff>
    </xdr:to>
    <xdr:pic>
      <xdr:nvPicPr>
        <xdr:cNvPr id="38916" name="Picture 4">
          <a:extLst>
            <a:ext uri="{FF2B5EF4-FFF2-40B4-BE49-F238E27FC236}">
              <a16:creationId xmlns:a16="http://schemas.microsoft.com/office/drawing/2014/main" id="{00000000-0008-0000-2700-00000498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175501" y="989542"/>
          <a:ext cx="1216950" cy="1222375"/>
        </a:xfrm>
        <a:prstGeom prst="rect">
          <a:avLst/>
        </a:prstGeom>
        <a:noFill/>
        <a:ln w="1">
          <a:noFill/>
          <a:miter lim="800000"/>
          <a:headEnd/>
          <a:tailEnd type="none" w="med" len="med"/>
        </a:ln>
        <a:effectLst/>
      </xdr:spPr>
    </xdr:pic>
    <xdr:clientData/>
  </xdr:twoCellAnchor>
  <xdr:twoCellAnchor>
    <xdr:from>
      <xdr:col>6</xdr:col>
      <xdr:colOff>2174875</xdr:colOff>
      <xdr:row>5</xdr:row>
      <xdr:rowOff>95250</xdr:rowOff>
    </xdr:from>
    <xdr:to>
      <xdr:col>7</xdr:col>
      <xdr:colOff>762001</xdr:colOff>
      <xdr:row>7</xdr:row>
      <xdr:rowOff>0</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700-000004000000}"/>
            </a:ext>
          </a:extLst>
        </xdr:cNvPr>
        <xdr:cNvGrpSpPr/>
      </xdr:nvGrpSpPr>
      <xdr:grpSpPr>
        <a:xfrm>
          <a:off x="9528175" y="2247900"/>
          <a:ext cx="2149476" cy="628650"/>
          <a:chOff x="4698206" y="107157"/>
          <a:chExt cx="2143126" cy="619125"/>
        </a:xfrm>
      </xdr:grpSpPr>
      <xdr:sp macro="" textlink="">
        <xdr:nvSpPr>
          <xdr:cNvPr id="5" name="4 Terminador">
            <a:extLst>
              <a:ext uri="{FF2B5EF4-FFF2-40B4-BE49-F238E27FC236}">
                <a16:creationId xmlns:a16="http://schemas.microsoft.com/office/drawing/2014/main" id="{00000000-0008-0000-27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7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7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7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7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450273</xdr:colOff>
      <xdr:row>0</xdr:row>
      <xdr:rowOff>0</xdr:rowOff>
    </xdr:from>
    <xdr:to>
      <xdr:col>1</xdr:col>
      <xdr:colOff>113434</xdr:colOff>
      <xdr:row>3</xdr:row>
      <xdr:rowOff>57150</xdr:rowOff>
    </xdr:to>
    <xdr:pic>
      <xdr:nvPicPr>
        <xdr:cNvPr id="10" name="Imagen 9">
          <a:extLst>
            <a:ext uri="{FF2B5EF4-FFF2-40B4-BE49-F238E27FC236}">
              <a16:creationId xmlns:a16="http://schemas.microsoft.com/office/drawing/2014/main" id="{00000000-0008-0000-2700-00000A000000}"/>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450273" y="0"/>
          <a:ext cx="1158586" cy="1200150"/>
        </a:xfrm>
        <a:prstGeom prst="rect">
          <a:avLst/>
        </a:prstGeom>
      </xdr:spPr>
    </xdr:pic>
    <xdr:clientData/>
  </xdr:twoCellAnchor>
  <xdr:twoCellAnchor editAs="oneCell">
    <xdr:from>
      <xdr:col>7</xdr:col>
      <xdr:colOff>435428</xdr:colOff>
      <xdr:row>0</xdr:row>
      <xdr:rowOff>108857</xdr:rowOff>
    </xdr:from>
    <xdr:to>
      <xdr:col>9</xdr:col>
      <xdr:colOff>507517</xdr:colOff>
      <xdr:row>2</xdr:row>
      <xdr:rowOff>336931</xdr:rowOff>
    </xdr:to>
    <xdr:pic>
      <xdr:nvPicPr>
        <xdr:cNvPr id="13" name="Imagen 12" descr="Vista previa de imagen">
          <a:extLst>
            <a:ext uri="{FF2B5EF4-FFF2-40B4-BE49-F238E27FC236}">
              <a16:creationId xmlns:a16="http://schemas.microsoft.com/office/drawing/2014/main" id="{E9E661A4-8A50-4F3E-84F2-C9E074D2925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348357" y="108857"/>
          <a:ext cx="1596089" cy="99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5</xdr:col>
      <xdr:colOff>669773</xdr:colOff>
      <xdr:row>4</xdr:row>
      <xdr:rowOff>260048</xdr:rowOff>
    </xdr:from>
    <xdr:to>
      <xdr:col>6</xdr:col>
      <xdr:colOff>1277816</xdr:colOff>
      <xdr:row>8</xdr:row>
      <xdr:rowOff>35833</xdr:rowOff>
    </xdr:to>
    <xdr:pic>
      <xdr:nvPicPr>
        <xdr:cNvPr id="39940" name="Picture 4">
          <a:extLst>
            <a:ext uri="{FF2B5EF4-FFF2-40B4-BE49-F238E27FC236}">
              <a16:creationId xmlns:a16="http://schemas.microsoft.com/office/drawing/2014/main" id="{00000000-0008-0000-2800-0000049C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083273" y="979715"/>
          <a:ext cx="1549960" cy="1192893"/>
        </a:xfrm>
        <a:prstGeom prst="rect">
          <a:avLst/>
        </a:prstGeom>
        <a:noFill/>
        <a:ln w="1">
          <a:noFill/>
          <a:miter lim="800000"/>
          <a:headEnd/>
          <a:tailEnd type="none" w="med" len="med"/>
        </a:ln>
        <a:effectLst/>
      </xdr:spPr>
    </xdr:pic>
    <xdr:clientData/>
  </xdr:twoCellAnchor>
  <xdr:twoCellAnchor>
    <xdr:from>
      <xdr:col>6</xdr:col>
      <xdr:colOff>2177143</xdr:colOff>
      <xdr:row>5</xdr:row>
      <xdr:rowOff>95250</xdr:rowOff>
    </xdr:from>
    <xdr:to>
      <xdr:col>7</xdr:col>
      <xdr:colOff>755197</xdr:colOff>
      <xdr:row>6</xdr:row>
      <xdr:rowOff>333375</xdr:rowOff>
    </xdr:to>
    <xdr:grpSp>
      <xdr:nvGrpSpPr>
        <xdr:cNvPr id="4" name="3 Grupo">
          <a:hlinkClick xmlns:r="http://schemas.openxmlformats.org/officeDocument/2006/relationships" r:id="rId2"/>
          <a:extLst>
            <a:ext uri="{FF2B5EF4-FFF2-40B4-BE49-F238E27FC236}">
              <a16:creationId xmlns:a16="http://schemas.microsoft.com/office/drawing/2014/main" id="{00000000-0008-0000-2800-000004000000}"/>
            </a:ext>
          </a:extLst>
        </xdr:cNvPr>
        <xdr:cNvGrpSpPr/>
      </xdr:nvGrpSpPr>
      <xdr:grpSpPr>
        <a:xfrm>
          <a:off x="9111343" y="2476500"/>
          <a:ext cx="2140404" cy="628650"/>
          <a:chOff x="4698206" y="107157"/>
          <a:chExt cx="2143126" cy="619125"/>
        </a:xfrm>
      </xdr:grpSpPr>
      <xdr:sp macro="" textlink="">
        <xdr:nvSpPr>
          <xdr:cNvPr id="5" name="4 Terminador">
            <a:extLst>
              <a:ext uri="{FF2B5EF4-FFF2-40B4-BE49-F238E27FC236}">
                <a16:creationId xmlns:a16="http://schemas.microsoft.com/office/drawing/2014/main" id="{00000000-0008-0000-2800-000005000000}"/>
              </a:ext>
            </a:extLst>
          </xdr:cNvPr>
          <xdr:cNvSpPr/>
        </xdr:nvSpPr>
        <xdr:spPr>
          <a:xfrm>
            <a:off x="4698206" y="107157"/>
            <a:ext cx="2143126" cy="619125"/>
          </a:xfrm>
          <a:prstGeom prst="flowChartTerminator">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s-CO" sz="1600" b="1">
                <a:solidFill>
                  <a:schemeClr val="bg1"/>
                </a:solidFill>
              </a:rPr>
              <a:t>Volver</a:t>
            </a:r>
            <a:r>
              <a:rPr lang="es-CO" sz="1600" b="1" baseline="0">
                <a:solidFill>
                  <a:schemeClr val="bg1"/>
                </a:solidFill>
              </a:rPr>
              <a:t> al inicio</a:t>
            </a:r>
            <a:endParaRPr lang="es-CO" sz="1600" b="1">
              <a:solidFill>
                <a:schemeClr val="bg1"/>
              </a:solidFill>
            </a:endParaRPr>
          </a:p>
        </xdr:txBody>
      </xdr:sp>
      <xdr:sp macro="" textlink="">
        <xdr:nvSpPr>
          <xdr:cNvPr id="6" name="5 Cheurón">
            <a:extLst>
              <a:ext uri="{FF2B5EF4-FFF2-40B4-BE49-F238E27FC236}">
                <a16:creationId xmlns:a16="http://schemas.microsoft.com/office/drawing/2014/main" id="{00000000-0008-0000-2800-000006000000}"/>
              </a:ext>
            </a:extLst>
          </xdr:cNvPr>
          <xdr:cNvSpPr/>
        </xdr:nvSpPr>
        <xdr:spPr>
          <a:xfrm>
            <a:off x="64960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7" name="6 Cheurón">
            <a:extLst>
              <a:ext uri="{FF2B5EF4-FFF2-40B4-BE49-F238E27FC236}">
                <a16:creationId xmlns:a16="http://schemas.microsoft.com/office/drawing/2014/main" id="{00000000-0008-0000-2800-000007000000}"/>
              </a:ext>
            </a:extLst>
          </xdr:cNvPr>
          <xdr:cNvSpPr/>
        </xdr:nvSpPr>
        <xdr:spPr>
          <a:xfrm>
            <a:off x="65889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8" name="7 Cheurón">
            <a:extLst>
              <a:ext uri="{FF2B5EF4-FFF2-40B4-BE49-F238E27FC236}">
                <a16:creationId xmlns:a16="http://schemas.microsoft.com/office/drawing/2014/main" id="{00000000-0008-0000-2800-000008000000}"/>
              </a:ext>
            </a:extLst>
          </xdr:cNvPr>
          <xdr:cNvSpPr/>
        </xdr:nvSpPr>
        <xdr:spPr>
          <a:xfrm flipH="1">
            <a:off x="4781550"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sp macro="" textlink="">
        <xdr:nvSpPr>
          <xdr:cNvPr id="9" name="8 Cheurón">
            <a:extLst>
              <a:ext uri="{FF2B5EF4-FFF2-40B4-BE49-F238E27FC236}">
                <a16:creationId xmlns:a16="http://schemas.microsoft.com/office/drawing/2014/main" id="{00000000-0008-0000-2800-000009000000}"/>
              </a:ext>
            </a:extLst>
          </xdr:cNvPr>
          <xdr:cNvSpPr/>
        </xdr:nvSpPr>
        <xdr:spPr>
          <a:xfrm flipH="1">
            <a:off x="4874419" y="280988"/>
            <a:ext cx="119063" cy="297657"/>
          </a:xfrm>
          <a:prstGeom prst="chevron">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CO" sz="1100">
              <a:solidFill>
                <a:schemeClr val="tx1"/>
              </a:solidFill>
            </a:endParaRPr>
          </a:p>
        </xdr:txBody>
      </xdr:sp>
    </xdr:grpSp>
    <xdr:clientData/>
  </xdr:twoCellAnchor>
  <xdr:twoCellAnchor editAs="oneCell">
    <xdr:from>
      <xdr:col>0</xdr:col>
      <xdr:colOff>914400</xdr:colOff>
      <xdr:row>0</xdr:row>
      <xdr:rowOff>180975</xdr:rowOff>
    </xdr:from>
    <xdr:to>
      <xdr:col>1</xdr:col>
      <xdr:colOff>333375</xdr:colOff>
      <xdr:row>2</xdr:row>
      <xdr:rowOff>209550</xdr:rowOff>
    </xdr:to>
    <xdr:pic>
      <xdr:nvPicPr>
        <xdr:cNvPr id="10" name="Imagen 9">
          <a:extLst>
            <a:ext uri="{FF2B5EF4-FFF2-40B4-BE49-F238E27FC236}">
              <a16:creationId xmlns:a16="http://schemas.microsoft.com/office/drawing/2014/main" id="{00000000-0008-0000-2800-00000A000000}"/>
            </a:ext>
            <a:ext uri="{147F2762-F138-4A5C-976F-8EAC2B608ADB}">
              <a16:predDERef xmlns:a16="http://schemas.microsoft.com/office/drawing/2014/main" pred="{00000000-0008-0000-2800-000004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914400" y="180975"/>
          <a:ext cx="914400" cy="942975"/>
        </a:xfrm>
        <a:prstGeom prst="rect">
          <a:avLst/>
        </a:prstGeom>
      </xdr:spPr>
    </xdr:pic>
    <xdr:clientData/>
  </xdr:twoCellAnchor>
  <xdr:twoCellAnchor editAs="oneCell">
    <xdr:from>
      <xdr:col>7</xdr:col>
      <xdr:colOff>1009650</xdr:colOff>
      <xdr:row>0</xdr:row>
      <xdr:rowOff>0</xdr:rowOff>
    </xdr:from>
    <xdr:to>
      <xdr:col>9</xdr:col>
      <xdr:colOff>9525</xdr:colOff>
      <xdr:row>2</xdr:row>
      <xdr:rowOff>361950</xdr:rowOff>
    </xdr:to>
    <xdr:pic>
      <xdr:nvPicPr>
        <xdr:cNvPr id="12" name="Imagen 11" descr="Vista previa de imagen">
          <a:extLst>
            <a:ext uri="{FF2B5EF4-FFF2-40B4-BE49-F238E27FC236}">
              <a16:creationId xmlns:a16="http://schemas.microsoft.com/office/drawing/2014/main" id="{751FCFB6-BA55-4110-A6F4-FE311069D3E8}"/>
            </a:ext>
            <a:ext uri="{147F2762-F138-4A5C-976F-8EAC2B608ADB}">
              <a16:predDERef xmlns:a16="http://schemas.microsoft.com/office/drawing/2014/main" pred="{00000000-0008-0000-28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506200" y="0"/>
          <a:ext cx="1247775"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Usuario invitado" id="{64CDA3CF-6FDD-4AEC-9D11-9C596B5E71BF}" userId="S::urn:spo:anon#ba1098d96ee65817a91d377be3ba66cb42cd33337374093a5d5afc021807adac::" providerId="AD"/>
</personList>
</file>

<file path=xl/tables/table1.xml><?xml version="1.0" encoding="utf-8"?>
<table xmlns="http://schemas.openxmlformats.org/spreadsheetml/2006/main" id="63" name="CEGENERAL345253545556575859605" displayName="CEGENERAL345253545556575859605" ref="A11:K256" totalsRowCount="1" headerRowDxfId="2031" dataDxfId="2029" totalsRowDxfId="2027" headerRowBorderDxfId="2030" tableBorderDxfId="2028" totalsRowBorderDxfId="2026">
  <autoFilter ref="A11:K255"/>
  <tableColumns count="11">
    <tableColumn id="10" name="ESTÁNDAR" totalsRowLabel="TOTAL" dataDxfId="2025" totalsRowDxfId="2024"/>
    <tableColumn id="1" name="MODALIDAD" dataDxfId="2023" totalsRowDxfId="2022"/>
    <tableColumn id="2" name="NORMATIVIDAD" dataDxfId="2021" totalsRowDxfId="2020"/>
    <tableColumn id="3" name="SECCIÓN" dataDxfId="2019" totalsRowDxfId="2018"/>
    <tableColumn id="4" name="APARTADO" dataDxfId="2017" totalsRowDxfId="2016"/>
    <tableColumn id="9" name="CRITERIO" dataDxfId="2015" totalsRowDxfId="2014"/>
    <tableColumn id="5" name="MODO DE VERIFICACION" dataDxfId="2013" totalsRowDxfId="2012"/>
    <tableColumn id="8" name="CUMPLE" totalsRowFunction="custom" dataDxfId="2011" totalsRowDxfId="2010">
      <totalsRowFormula>COUNTA(H12:H255)</totalsRowFormula>
    </tableColumn>
    <tableColumn id="11" name="NO CUMPLE" totalsRowFunction="custom" dataDxfId="2009" totalsRowDxfId="2008">
      <totalsRowFormula>COUNTA(I12:I255)</totalsRowFormula>
    </tableColumn>
    <tableColumn id="12" name="NO APLICA" totalsRowFunction="custom" dataDxfId="2007" totalsRowDxfId="2006">
      <totalsRowFormula>COUNTA(J12:J255)</totalsRowFormula>
    </tableColumn>
    <tableColumn id="7" name="OBSERVACIONES " dataDxfId="2005" totalsRowDxfId="2004"/>
  </tableColumns>
  <tableStyleInfo name="TableStyleLight10" showFirstColumn="0" showLastColumn="0" showRowStripes="1" showColumnStripes="1"/>
</table>
</file>

<file path=xl/tables/table10.xml><?xml version="1.0" encoding="utf-8"?>
<table xmlns="http://schemas.openxmlformats.org/spreadsheetml/2006/main" id="110" name="CEGENERAL34107108109110111" displayName="CEGENERAL34107108109110111" ref="A12:J116" totalsRowShown="0" headerRowDxfId="1849" dataDxfId="1847" headerRowBorderDxfId="1848" tableBorderDxfId="1846" totalsRowBorderDxfId="1845">
  <autoFilter ref="A12:J116"/>
  <tableColumns count="10">
    <tableColumn id="10" name="ESTÁNDAR" dataDxfId="1844"/>
    <tableColumn id="1" name="MODALIDAD" dataDxfId="1843"/>
    <tableColumn id="2" name="ARTICULO" dataDxfId="1842"/>
    <tableColumn id="3" name="SECCIÓN" dataDxfId="1841"/>
    <tableColumn id="4" name="APARTADO" dataDxfId="1840"/>
    <tableColumn id="9" name="CRITERIO" dataDxfId="1839"/>
    <tableColumn id="8" name="CUMPLE" dataDxfId="1838"/>
    <tableColumn id="11" name="NO CUMPLE" dataDxfId="1837"/>
    <tableColumn id="12" name="NO APLICA" dataDxfId="1836"/>
    <tableColumn id="7" name="OBSERVACIONES" dataDxfId="1835"/>
  </tableColumns>
  <tableStyleInfo name="TableStyleLight10" showFirstColumn="0" showLastColumn="0" showRowStripes="1" showColumnStripes="1"/>
</table>
</file>

<file path=xl/tables/table100.xml><?xml version="1.0" encoding="utf-8"?>
<table xmlns="http://schemas.openxmlformats.org/spreadsheetml/2006/main" id="31" name="CEGENERAL131432" displayName="CEGENERAL131432" ref="A12:L185" totalsRowShown="0" headerRowDxfId="293" dataDxfId="291" headerRowBorderDxfId="292" tableBorderDxfId="290" totalsRowBorderDxfId="289">
  <autoFilter ref="A12:L185"/>
  <tableColumns count="12">
    <tableColumn id="23" name="SERVICIO" dataDxfId="288"/>
    <tableColumn id="10" name="ESTÁNDAR" dataDxfId="287"/>
    <tableColumn id="9" name="COMPLEJIDAD" dataDxfId="286"/>
    <tableColumn id="2" name="MODALIDAD" dataDxfId="285"/>
    <tableColumn id="3" name="ARTICULO" dataDxfId="284"/>
    <tableColumn id="4" name="SECCIÓN" dataDxfId="283"/>
    <tableColumn id="5" name="APARTADO" dataDxfId="282"/>
    <tableColumn id="6" name="CRITERIO" dataDxfId="281"/>
    <tableColumn id="8" name="CUMPLE" dataDxfId="280"/>
    <tableColumn id="11" name="NO CUMPLE" dataDxfId="279"/>
    <tableColumn id="12" name="NO APLICA" dataDxfId="278"/>
    <tableColumn id="7" name="OBSERVACIONES" dataDxfId="277"/>
  </tableColumns>
  <tableStyleInfo name="TableStyleLight10" showFirstColumn="0" showLastColumn="0" showRowStripes="1" showColumnStripes="1"/>
</table>
</file>

<file path=xl/tables/table101.xml><?xml version="1.0" encoding="utf-8"?>
<table xmlns="http://schemas.openxmlformats.org/spreadsheetml/2006/main" id="32" name="CEGENERAL131433" displayName="CEGENERAL131433" ref="A12:K80" totalsRowShown="0" headerRowDxfId="275" dataDxfId="273" headerRowBorderDxfId="274" tableBorderDxfId="272" totalsRowBorderDxfId="271">
  <autoFilter ref="A12:K80"/>
  <tableColumns count="11">
    <tableColumn id="10" name="ESTÁNDAR" dataDxfId="270"/>
    <tableColumn id="9" name="COMPLEJIDAD" dataDxfId="269"/>
    <tableColumn id="2" name="MODALIDAD" dataDxfId="268"/>
    <tableColumn id="3" name="ARTICULO" dataDxfId="267"/>
    <tableColumn id="4" name="SECCIÓN" dataDxfId="266"/>
    <tableColumn id="5" name="APARTADO" dataDxfId="265"/>
    <tableColumn id="6" name="CRITERIO" dataDxfId="264"/>
    <tableColumn id="8" name="CUMPLE" dataDxfId="263"/>
    <tableColumn id="11" name="NO CUMPLE" dataDxfId="262"/>
    <tableColumn id="12" name="NO APLICA" dataDxfId="261"/>
    <tableColumn id="7" name="OBSERVACIONES" dataDxfId="260"/>
  </tableColumns>
  <tableStyleInfo name="TableStyleLight10" showFirstColumn="0" showLastColumn="0" showRowStripes="1" showColumnStripes="1"/>
</table>
</file>

<file path=xl/tables/table102.xml><?xml version="1.0" encoding="utf-8"?>
<table xmlns="http://schemas.openxmlformats.org/spreadsheetml/2006/main" id="19" name="CEGENERAL131420" displayName="CEGENERAL131420" ref="A12:K97" totalsRowShown="0" headerRowDxfId="258" dataDxfId="256" headerRowBorderDxfId="257" tableBorderDxfId="255" totalsRowBorderDxfId="254">
  <autoFilter ref="A12:K97"/>
  <tableColumns count="11">
    <tableColumn id="10" name="ESTÁNDAR" dataDxfId="253"/>
    <tableColumn id="9" name="COMPLEJIDAD" dataDxfId="252"/>
    <tableColumn id="2" name="MODALIDAD" dataDxfId="251"/>
    <tableColumn id="3" name="ARTICULO" dataDxfId="250"/>
    <tableColumn id="4" name="SECCIÓN" dataDxfId="249"/>
    <tableColumn id="5" name="APARTADO" dataDxfId="248"/>
    <tableColumn id="6" name="CRITERIO" dataDxfId="247"/>
    <tableColumn id="8" name="CUMPLE" dataDxfId="246"/>
    <tableColumn id="11" name="NO CUMPLE" dataDxfId="245"/>
    <tableColumn id="12" name="NO APLICA" dataDxfId="244"/>
    <tableColumn id="7" name="OBSERVACIONES" dataDxfId="243"/>
  </tableColumns>
  <tableStyleInfo name="TableStyleLight10" showFirstColumn="0" showLastColumn="0" showRowStripes="1" showColumnStripes="1"/>
</table>
</file>

<file path=xl/tables/table103.xml><?xml version="1.0" encoding="utf-8"?>
<table xmlns="http://schemas.openxmlformats.org/spreadsheetml/2006/main" id="33" name="CEGENERAL13143334" displayName="CEGENERAL13143334" ref="A12:K104" totalsRowShown="0" headerRowDxfId="240" dataDxfId="238" headerRowBorderDxfId="239" tableBorderDxfId="237" totalsRowBorderDxfId="236">
  <autoFilter ref="A12:K104"/>
  <tableColumns count="11">
    <tableColumn id="10" name="ESTÁNDAR" dataDxfId="235"/>
    <tableColumn id="9" name="COMPLEJIDAD" dataDxfId="234"/>
    <tableColumn id="2" name="MODALIDAD" dataDxfId="233"/>
    <tableColumn id="3" name="ARTICULO" dataDxfId="232"/>
    <tableColumn id="4" name="SECCIÓN" dataDxfId="231"/>
    <tableColumn id="5" name="APARTADO" dataDxfId="230"/>
    <tableColumn id="6" name="CRITERIO" dataDxfId="229"/>
    <tableColumn id="8" name="CUMPLE" dataDxfId="228"/>
    <tableColumn id="11" name="NO CUMPLE" dataDxfId="227"/>
    <tableColumn id="12" name="NO APLICA" dataDxfId="226"/>
    <tableColumn id="7" name="OBSERVACIONES" dataDxfId="225"/>
  </tableColumns>
  <tableStyleInfo name="TableStyleLight10" showFirstColumn="0" showLastColumn="0" showRowStripes="1" showColumnStripes="1"/>
</table>
</file>

<file path=xl/tables/table104.xml><?xml version="1.0" encoding="utf-8"?>
<table xmlns="http://schemas.openxmlformats.org/spreadsheetml/2006/main" id="34" name="CEGENERAL1314333435" displayName="CEGENERAL1314333435" ref="A12:K134" totalsRowShown="0" headerRowDxfId="223" dataDxfId="221" headerRowBorderDxfId="222" tableBorderDxfId="220" totalsRowBorderDxfId="219">
  <autoFilter ref="A12:K134"/>
  <tableColumns count="11">
    <tableColumn id="10" name="ESTÁNDAR" dataDxfId="218"/>
    <tableColumn id="9" name="COMPLEJIDAD" dataDxfId="217"/>
    <tableColumn id="2" name="MODALIDAD" dataDxfId="216"/>
    <tableColumn id="3" name="ARTICULO" dataDxfId="215"/>
    <tableColumn id="4" name="SECCIÓN" dataDxfId="214"/>
    <tableColumn id="5" name="APARTADO" dataDxfId="213"/>
    <tableColumn id="6" name="CRITERIO" dataDxfId="212"/>
    <tableColumn id="8" name="CUMPLE" dataDxfId="211"/>
    <tableColumn id="11" name="NO CUMPLE" dataDxfId="210"/>
    <tableColumn id="12" name="NO APLICA" dataDxfId="209"/>
    <tableColumn id="7" name="OBSERVACIONES" dataDxfId="208"/>
  </tableColumns>
  <tableStyleInfo name="TableStyleLight10" showFirstColumn="0" showLastColumn="0" showRowStripes="1" showColumnStripes="1"/>
</table>
</file>

<file path=xl/tables/table105.xml><?xml version="1.0" encoding="utf-8"?>
<table xmlns="http://schemas.openxmlformats.org/spreadsheetml/2006/main" id="35" name="CEGENERAL131436" displayName="CEGENERAL131436" ref="A12:K101" totalsRowShown="0" headerRowDxfId="205" dataDxfId="203" headerRowBorderDxfId="204" tableBorderDxfId="202" totalsRowBorderDxfId="201">
  <autoFilter ref="A12:K101"/>
  <tableColumns count="11">
    <tableColumn id="10" name="ESTÁNDAR" dataDxfId="200"/>
    <tableColumn id="9" name="COMPLEJIDAD" dataDxfId="199"/>
    <tableColumn id="2" name="MODALIDAD" dataDxfId="198"/>
    <tableColumn id="3" name="ARTICULO" dataDxfId="197"/>
    <tableColumn id="4" name="SECCIÓN" dataDxfId="196"/>
    <tableColumn id="5" name="APARTADO" dataDxfId="195"/>
    <tableColumn id="6" name="CRITERIO" dataDxfId="194"/>
    <tableColumn id="8" name="CUMPLE" dataDxfId="193"/>
    <tableColumn id="11" name="NO CUMPLE" dataDxfId="192"/>
    <tableColumn id="12" name="NO APLICA" dataDxfId="191"/>
    <tableColumn id="7" name="OBSERVACIONES" dataDxfId="190"/>
  </tableColumns>
  <tableStyleInfo name="TableStyleLight10" showFirstColumn="0" showLastColumn="0" showRowStripes="1" showColumnStripes="1"/>
</table>
</file>

<file path=xl/tables/table106.xml><?xml version="1.0" encoding="utf-8"?>
<table xmlns="http://schemas.openxmlformats.org/spreadsheetml/2006/main" id="36" name="CEGENERAL13143637" displayName="CEGENERAL13143637" ref="A12:K128" totalsRowShown="0" headerRowDxfId="187" dataDxfId="185" headerRowBorderDxfId="186" tableBorderDxfId="184" totalsRowBorderDxfId="183">
  <autoFilter ref="A12:K128"/>
  <tableColumns count="11">
    <tableColumn id="10" name="ESTÁNDAR" dataDxfId="182"/>
    <tableColumn id="9" name="COMPLEJIDAD" dataDxfId="181"/>
    <tableColumn id="2" name="MODALIDAD" dataDxfId="180"/>
    <tableColumn id="3" name="ARTICULO" dataDxfId="179"/>
    <tableColumn id="4" name="SECCIÓN" dataDxfId="178"/>
    <tableColumn id="5" name="APARTADO" dataDxfId="177"/>
    <tableColumn id="6" name="CRITERIO" dataDxfId="176"/>
    <tableColumn id="8" name="CUMPLE" dataDxfId="175"/>
    <tableColumn id="11" name="NO CUMPLE" dataDxfId="174"/>
    <tableColumn id="12" name="NO APLICA" dataDxfId="173"/>
    <tableColumn id="7" name="OBSERVACIONES" dataDxfId="172"/>
  </tableColumns>
  <tableStyleInfo name="TableStyleLight10" showFirstColumn="0" showLastColumn="0" showRowStripes="1" showColumnStripes="1"/>
</table>
</file>

<file path=xl/tables/table107.xml><?xml version="1.0" encoding="utf-8"?>
<table xmlns="http://schemas.openxmlformats.org/spreadsheetml/2006/main" id="37" name="CEGENERAL131438" displayName="CEGENERAL131438" ref="A12:K99" totalsRowShown="0" headerRowDxfId="170" dataDxfId="168" headerRowBorderDxfId="169" tableBorderDxfId="167" totalsRowBorderDxfId="166">
  <autoFilter ref="A12:K99"/>
  <tableColumns count="11">
    <tableColumn id="10" name="ESTÁNDAR" dataDxfId="165"/>
    <tableColumn id="9" name="COMPLEJIDAD" dataDxfId="164"/>
    <tableColumn id="2" name="MODALIDAD" dataDxfId="163"/>
    <tableColumn id="3" name="ARTICULO" dataDxfId="162"/>
    <tableColumn id="4" name="SECCIÓN" dataDxfId="161"/>
    <tableColumn id="5" name="APARTADO" dataDxfId="160"/>
    <tableColumn id="6" name="CRITERIO" dataDxfId="159"/>
    <tableColumn id="8" name="CUMPLE" dataDxfId="158"/>
    <tableColumn id="11" name="NO CUMPLE" dataDxfId="157"/>
    <tableColumn id="12" name="NO APLICA" dataDxfId="156"/>
    <tableColumn id="7" name="OBSERVACIONES" dataDxfId="155"/>
  </tableColumns>
  <tableStyleInfo name="TableStyleLight10" showFirstColumn="0" showLastColumn="0" showRowStripes="1" showColumnStripes="1"/>
</table>
</file>

<file path=xl/tables/table108.xml><?xml version="1.0" encoding="utf-8"?>
<table xmlns="http://schemas.openxmlformats.org/spreadsheetml/2006/main" id="38" name="CEGENERAL13143839" displayName="CEGENERAL13143839" ref="A12:K112" totalsRowShown="0" headerRowDxfId="153" dataDxfId="151" headerRowBorderDxfId="152" tableBorderDxfId="150" totalsRowBorderDxfId="149">
  <autoFilter ref="A12:K112"/>
  <tableColumns count="11">
    <tableColumn id="10" name="ESTÁNDAR" dataDxfId="148"/>
    <tableColumn id="9" name="COMPLEJIDAD" dataDxfId="147"/>
    <tableColumn id="2" name="MODALIDAD" dataDxfId="146"/>
    <tableColumn id="3" name="ARTICULO" dataDxfId="145"/>
    <tableColumn id="4" name="SECCIÓN" dataDxfId="144"/>
    <tableColumn id="5" name="APARTADO" dataDxfId="143"/>
    <tableColumn id="6" name="CRITERIO" dataDxfId="142"/>
    <tableColumn id="8" name="CUMPLE" dataDxfId="141"/>
    <tableColumn id="11" name="NO CUMPLE" dataDxfId="140"/>
    <tableColumn id="12" name="NO APLICA" dataDxfId="139"/>
    <tableColumn id="7" name="OBSERVACIONES " dataDxfId="138"/>
  </tableColumns>
  <tableStyleInfo name="TableStyleLight10" showFirstColumn="0" showLastColumn="0" showRowStripes="1" showColumnStripes="1"/>
</table>
</file>

<file path=xl/tables/table109.xml><?xml version="1.0" encoding="utf-8"?>
<table xmlns="http://schemas.openxmlformats.org/spreadsheetml/2006/main" id="39" name="CEGENERAL131440" displayName="CEGENERAL131440" ref="A12:K122" totalsRowShown="0" headerRowDxfId="136" dataDxfId="134" headerRowBorderDxfId="135" tableBorderDxfId="133" totalsRowBorderDxfId="132">
  <autoFilter ref="A12:K122"/>
  <tableColumns count="11">
    <tableColumn id="10" name="ESTÁNDAR" dataDxfId="131"/>
    <tableColumn id="9" name="COMPLEJIDAD" dataDxfId="130"/>
    <tableColumn id="2" name="MODALIDAD" dataDxfId="129"/>
    <tableColumn id="3" name="ARTICULO" dataDxfId="128"/>
    <tableColumn id="4" name="SECCIÓN" dataDxfId="127"/>
    <tableColumn id="5" name="APARTADO" dataDxfId="126"/>
    <tableColumn id="6" name="CRITERIO" dataDxfId="125"/>
    <tableColumn id="8" name="CUMPLE" dataDxfId="124"/>
    <tableColumn id="11" name="NO CUMPLE" dataDxfId="123"/>
    <tableColumn id="12" name="NO APLICA" dataDxfId="122"/>
    <tableColumn id="7" name="OBSERVACIONES" dataDxfId="121"/>
  </tableColumns>
  <tableStyleInfo name="TableStyleLight10" showFirstColumn="0" showLastColumn="0" showRowStripes="1" showColumnStripes="1"/>
</table>
</file>

<file path=xl/tables/table11.xml><?xml version="1.0" encoding="utf-8"?>
<table xmlns="http://schemas.openxmlformats.org/spreadsheetml/2006/main" id="111" name="CEGENERAL34107108109110111112" displayName="CEGENERAL34107108109110111112" ref="A12:J116" totalsRowShown="0" headerRowDxfId="1833" dataDxfId="1831" headerRowBorderDxfId="1832" tableBorderDxfId="1830" totalsRowBorderDxfId="1829">
  <autoFilter ref="A12:J116"/>
  <tableColumns count="10">
    <tableColumn id="10" name="ESTÁNDAR" dataDxfId="1828"/>
    <tableColumn id="1" name="MODALIDAD" dataDxfId="1827"/>
    <tableColumn id="2" name="ARTICULO" dataDxfId="1826"/>
    <tableColumn id="3" name="SECCIÓN" dataDxfId="1825"/>
    <tableColumn id="4" name="APARTADO" dataDxfId="1824"/>
    <tableColumn id="9" name="CRITERIO" dataDxfId="1823"/>
    <tableColumn id="8" name="CUMPLE" dataDxfId="1822"/>
    <tableColumn id="11" name="NO CUMPLE" dataDxfId="1821"/>
    <tableColumn id="12" name="NO APLICA" dataDxfId="1820"/>
    <tableColumn id="7" name="OBSERVACIONES" dataDxfId="1819"/>
  </tableColumns>
  <tableStyleInfo name="TableStyleLight10" showFirstColumn="0" showLastColumn="0" showRowStripes="1" showColumnStripes="1"/>
</table>
</file>

<file path=xl/tables/table110.xml><?xml version="1.0" encoding="utf-8"?>
<table xmlns="http://schemas.openxmlformats.org/spreadsheetml/2006/main" id="41" name="CEGENERAL13143242" displayName="CEGENERAL13143242" ref="A12:L134" totalsRowShown="0" headerRowDxfId="119" dataDxfId="117" headerRowBorderDxfId="118" tableBorderDxfId="116" totalsRowBorderDxfId="115">
  <autoFilter ref="A12:L134"/>
  <tableColumns count="12">
    <tableColumn id="23" name="SERVICIO" dataDxfId="114"/>
    <tableColumn id="10" name="ESTÁNDAR" dataDxfId="113"/>
    <tableColumn id="9" name="COMPLEJIDAD" dataDxfId="112"/>
    <tableColumn id="2" name="MODALIDAD" dataDxfId="111"/>
    <tableColumn id="3" name="ARTICULO" dataDxfId="110"/>
    <tableColumn id="4" name="SECCIÓN" dataDxfId="109"/>
    <tableColumn id="5" name="APARTADO" dataDxfId="108"/>
    <tableColumn id="6" name="CRITERIO" dataDxfId="107"/>
    <tableColumn id="8" name="CUMPLE" dataDxfId="106"/>
    <tableColumn id="11" name="NO CUMPLE" dataDxfId="105"/>
    <tableColumn id="12" name="NO APLICA" dataDxfId="104"/>
    <tableColumn id="7" name="OBSERVACIONES" dataDxfId="103"/>
  </tableColumns>
  <tableStyleInfo name="TableStyleLight10" showFirstColumn="0" showLastColumn="0" showRowStripes="1" showColumnStripes="1"/>
</table>
</file>

<file path=xl/tables/table111.xml><?xml version="1.0" encoding="utf-8"?>
<table xmlns="http://schemas.openxmlformats.org/spreadsheetml/2006/main" id="43" name="CEGENERAL13144044" displayName="CEGENERAL13144044" ref="A12:K101" totalsRowShown="0" headerRowDxfId="101" dataDxfId="99" headerRowBorderDxfId="100" tableBorderDxfId="98" totalsRowBorderDxfId="97">
  <autoFilter ref="A12:K101"/>
  <tableColumns count="11">
    <tableColumn id="10" name="ESTÁNDAR" dataDxfId="96"/>
    <tableColumn id="9" name="COMPLEJIDAD" dataDxfId="95"/>
    <tableColumn id="2" name="MODALIDAD" dataDxfId="94"/>
    <tableColumn id="3" name="ARTICULO" dataDxfId="93"/>
    <tableColumn id="4" name="SECCIÓN" dataDxfId="92"/>
    <tableColumn id="5" name="APARTADO" dataDxfId="91"/>
    <tableColumn id="6" name="CRITERIO" dataDxfId="90"/>
    <tableColumn id="8" name="CUMPLE" dataDxfId="89"/>
    <tableColumn id="11" name="NO CUMPLE" dataDxfId="88"/>
    <tableColumn id="12" name="NO APLICA" dataDxfId="87"/>
    <tableColumn id="7" name="OBSERVACIONES" dataDxfId="86"/>
  </tableColumns>
  <tableStyleInfo name="TableStyleLight10" showFirstColumn="0" showLastColumn="0" showRowStripes="1" showColumnStripes="1"/>
</table>
</file>

<file path=xl/tables/table112.xml><?xml version="1.0" encoding="utf-8"?>
<table xmlns="http://schemas.openxmlformats.org/spreadsheetml/2006/main" id="44" name="CEGENERAL131445" displayName="CEGENERAL131445" ref="A12:K212" totalsRowShown="0" headerRowDxfId="84" dataDxfId="82" headerRowBorderDxfId="83" tableBorderDxfId="81" totalsRowBorderDxfId="80">
  <autoFilter ref="A12:K212"/>
  <tableColumns count="11">
    <tableColumn id="10" name="ESTÁNDAR" dataDxfId="79"/>
    <tableColumn id="9" name="COMPLEJIDAD" dataDxfId="78"/>
    <tableColumn id="2" name="MODALIDAD" dataDxfId="77"/>
    <tableColumn id="3" name="ARTICULO" dataDxfId="76"/>
    <tableColumn id="4" name="SECCIÓN" dataDxfId="75"/>
    <tableColumn id="5" name="APARTADO" dataDxfId="74"/>
    <tableColumn id="6" name="CRITERIO" dataDxfId="73"/>
    <tableColumn id="8" name="CUMPLE" dataDxfId="72"/>
    <tableColumn id="11" name="NO CUMPLE" dataDxfId="71"/>
    <tableColumn id="12" name="NO APLICA" dataDxfId="70"/>
    <tableColumn id="7" name="OBSERVACIONES" dataDxfId="69"/>
  </tableColumns>
  <tableStyleInfo name="TableStyleLight10" showFirstColumn="0" showLastColumn="0" showRowStripes="1" showColumnStripes="1"/>
</table>
</file>

<file path=xl/tables/table113.xml><?xml version="1.0" encoding="utf-8"?>
<table xmlns="http://schemas.openxmlformats.org/spreadsheetml/2006/main" id="45" name="CEGENERAL131446" displayName="CEGENERAL131446" ref="A12:K212" totalsRowShown="0" headerRowDxfId="67" dataDxfId="65" headerRowBorderDxfId="66" tableBorderDxfId="64" totalsRowBorderDxfId="63">
  <autoFilter ref="A12:K212"/>
  <tableColumns count="11">
    <tableColumn id="10" name="ESTÁNDAR" dataDxfId="62"/>
    <tableColumn id="9" name="COMPLEJIDAD" dataDxfId="61"/>
    <tableColumn id="2" name="MODALIDAD" dataDxfId="60"/>
    <tableColumn id="3" name="ARTICULO" dataDxfId="59"/>
    <tableColumn id="4" name="SECCIÓN" dataDxfId="58"/>
    <tableColumn id="5" name="APARTADO" dataDxfId="57"/>
    <tableColumn id="6" name="CRITERIO" dataDxfId="56"/>
    <tableColumn id="8" name="CUMPLE" dataDxfId="55"/>
    <tableColumn id="11" name="NO CUMPLE" dataDxfId="54"/>
    <tableColumn id="12" name="NO APLICA" dataDxfId="53"/>
    <tableColumn id="7" name="OBSERVACIONES" dataDxfId="52"/>
  </tableColumns>
  <tableStyleInfo name="TableStyleLight10" showFirstColumn="0" showLastColumn="0" showRowStripes="1" showColumnStripes="1"/>
</table>
</file>

<file path=xl/tables/table114.xml><?xml version="1.0" encoding="utf-8"?>
<table xmlns="http://schemas.openxmlformats.org/spreadsheetml/2006/main" id="47" name="CEGENERAL131448" displayName="CEGENERAL131448" ref="A12:L232" totalsRowShown="0" headerRowDxfId="50" dataDxfId="48" headerRowBorderDxfId="49" tableBorderDxfId="47" totalsRowBorderDxfId="46">
  <autoFilter ref="A12:L232">
    <filterColumn colId="1">
      <filters>
        <filter val="BAJA"/>
        <filter val="BAJA Y MEDIANA"/>
      </filters>
    </filterColumn>
  </autoFilter>
  <tableColumns count="12">
    <tableColumn id="10" name="ESTÁNDAR" dataDxfId="45"/>
    <tableColumn id="9" name="COMPLEJIDAD" dataDxfId="44"/>
    <tableColumn id="2" name="MODALIDAD" dataDxfId="43"/>
    <tableColumn id="1" name="TIPO DE TRANSPORTE" dataDxfId="42"/>
    <tableColumn id="3" name="ARTICULO" dataDxfId="41"/>
    <tableColumn id="4" name="SECCIÓN" dataDxfId="40"/>
    <tableColumn id="5" name="APARTADO" dataDxfId="39"/>
    <tableColumn id="6" name="CRITERIO" dataDxfId="38"/>
    <tableColumn id="8" name="CUMPLE" dataDxfId="37"/>
    <tableColumn id="11" name="NO CUMPLE" dataDxfId="36"/>
    <tableColumn id="12" name="NO APLICA" dataDxfId="35"/>
    <tableColumn id="7" name="OBSERVACIONES" dataDxfId="34"/>
  </tableColumns>
  <tableStyleInfo name="TableStyleLight10" showFirstColumn="0" showLastColumn="0" showRowStripes="1" showColumnStripes="1"/>
</table>
</file>

<file path=xl/tables/table115.xml><?xml version="1.0" encoding="utf-8"?>
<table xmlns="http://schemas.openxmlformats.org/spreadsheetml/2006/main" id="48" name="CEGENERAL131449" displayName="CEGENERAL131449" ref="A12:K86" totalsRowShown="0" headerRowDxfId="32" dataDxfId="30" headerRowBorderDxfId="31" tableBorderDxfId="29" totalsRowBorderDxfId="28">
  <autoFilter ref="A12:K86"/>
  <tableColumns count="11">
    <tableColumn id="10" name="ESTÁNDAR" dataDxfId="27"/>
    <tableColumn id="9" name="COMPLEJIDAD" dataDxfId="26"/>
    <tableColumn id="2" name="MODALIDAD" dataDxfId="25"/>
    <tableColumn id="3" name="ARTICULO" dataDxfId="24"/>
    <tableColumn id="4" name="SECCIÓN" dataDxfId="23"/>
    <tableColumn id="5" name="APARTADO" dataDxfId="22"/>
    <tableColumn id="6" name="CRITERIO" dataDxfId="21"/>
    <tableColumn id="8" name="CUMPLE" dataDxfId="20"/>
    <tableColumn id="11" name="NO CUMPLE" dataDxfId="19"/>
    <tableColumn id="12" name="NO APLICA" dataDxfId="18"/>
    <tableColumn id="7" name="OBSERVACIONES" dataDxfId="17"/>
  </tableColumns>
  <tableStyleInfo name="TableStyleLight10" showFirstColumn="0" showLastColumn="0" showRowStripes="1" showColumnStripes="1"/>
</table>
</file>

<file path=xl/tables/table116.xml><?xml version="1.0" encoding="utf-8"?>
<table xmlns="http://schemas.openxmlformats.org/spreadsheetml/2006/main" id="49" name="CEGENERAL131450" displayName="CEGENERAL131450" ref="A12:K184" totalsRowShown="0" headerRowDxfId="15" dataDxfId="13" headerRowBorderDxfId="14" tableBorderDxfId="12" totalsRowBorderDxfId="11">
  <autoFilter ref="A12:K184"/>
  <tableColumns count="11">
    <tableColumn id="10" name="ESTÁNDAR" dataDxfId="10"/>
    <tableColumn id="9" name="COMPLEJIDAD" dataDxfId="9"/>
    <tableColumn id="2" name="MODALIDAD" dataDxfId="8"/>
    <tableColumn id="3" name="ARTICULO" dataDxfId="7"/>
    <tableColumn id="4" name="SECCIÓN" dataDxfId="6"/>
    <tableColumn id="5" name="APARTADO" dataDxfId="5"/>
    <tableColumn id="6" name="CRITERIO" dataDxfId="4"/>
    <tableColumn id="8" name="CUMPLE" dataDxfId="3"/>
    <tableColumn id="11" name="NO CUMPLE" dataDxfId="2"/>
    <tableColumn id="12" name="NO APLICA" dataDxfId="1"/>
    <tableColumn id="7" name="OBSERVACIONES" dataDxfId="0"/>
  </tableColumns>
  <tableStyleInfo name="TableStyleLight10" showFirstColumn="0" showLastColumn="0" showRowStripes="1" showColumnStripes="1"/>
</table>
</file>

<file path=xl/tables/table12.xml><?xml version="1.0" encoding="utf-8"?>
<table xmlns="http://schemas.openxmlformats.org/spreadsheetml/2006/main" id="112" name="CEGENERAL34107108109110111112113" displayName="CEGENERAL34107108109110111112113" ref="A12:J116" totalsRowShown="0" headerRowDxfId="1817" dataDxfId="1815" headerRowBorderDxfId="1816" tableBorderDxfId="1814" totalsRowBorderDxfId="1813">
  <autoFilter ref="A12:J116"/>
  <tableColumns count="10">
    <tableColumn id="10" name="ESTÁNDAR" dataDxfId="1812"/>
    <tableColumn id="1" name="MODALIDAD" dataDxfId="1811"/>
    <tableColumn id="2" name="ARTICULO" dataDxfId="1810"/>
    <tableColumn id="3" name="SECCIÓN" dataDxfId="1809"/>
    <tableColumn id="4" name="APARTADO" dataDxfId="1808"/>
    <tableColumn id="9" name="CRITERIO" dataDxfId="1807"/>
    <tableColumn id="8" name="CUMPLE" dataDxfId="1806"/>
    <tableColumn id="11" name="NO CUMPLE" dataDxfId="1805"/>
    <tableColumn id="12" name="NO APLICA" dataDxfId="1804"/>
    <tableColumn id="7" name="OBSERVACIONES " dataDxfId="1803"/>
  </tableColumns>
  <tableStyleInfo name="TableStyleLight10" showFirstColumn="0" showLastColumn="0" showRowStripes="1" showColumnStripes="1"/>
</table>
</file>

<file path=xl/tables/table13.xml><?xml version="1.0" encoding="utf-8"?>
<table xmlns="http://schemas.openxmlformats.org/spreadsheetml/2006/main" id="113" name="CEGENERAL34107108109110111112113114" displayName="CEGENERAL34107108109110111112113114" ref="A12:J116" totalsRowShown="0" headerRowDxfId="1801" dataDxfId="1799" headerRowBorderDxfId="1800" tableBorderDxfId="1798" totalsRowBorderDxfId="1797">
  <autoFilter ref="A12:J116"/>
  <tableColumns count="10">
    <tableColumn id="10" name="ESTÁNDAR" dataDxfId="1796"/>
    <tableColumn id="1" name="MODALIDAD" dataDxfId="1795"/>
    <tableColumn id="2" name="ARTICULO" dataDxfId="1794"/>
    <tableColumn id="3" name="SECCIÓN" dataDxfId="1793"/>
    <tableColumn id="4" name="APARTADO" dataDxfId="1792"/>
    <tableColumn id="9" name="CRITERIO" dataDxfId="1791"/>
    <tableColumn id="8" name="CUMPLE" dataDxfId="1790"/>
    <tableColumn id="11" name="NO CUMPLE" dataDxfId="1789"/>
    <tableColumn id="12" name="NO APLICA" dataDxfId="1788"/>
    <tableColumn id="7" name="OBSERVACIONES" dataDxfId="1787"/>
  </tableColumns>
  <tableStyleInfo name="TableStyleLight10" showFirstColumn="0" showLastColumn="0" showRowStripes="1" showColumnStripes="1"/>
</table>
</file>

<file path=xl/tables/table14.xml><?xml version="1.0" encoding="utf-8"?>
<table xmlns="http://schemas.openxmlformats.org/spreadsheetml/2006/main" id="114" name="CEGENERAL34107108109110111112113114115" displayName="CEGENERAL34107108109110111112113114115" ref="A12:J116" totalsRowShown="0" headerRowDxfId="1785" dataDxfId="1783" headerRowBorderDxfId="1784" tableBorderDxfId="1782" totalsRowBorderDxfId="1781">
  <autoFilter ref="A12:J116"/>
  <tableColumns count="10">
    <tableColumn id="10" name="ESTÁNDAR" dataDxfId="1780"/>
    <tableColumn id="1" name="MODALIDAD" dataDxfId="1779"/>
    <tableColumn id="2" name="ARTICULO" dataDxfId="1778"/>
    <tableColumn id="3" name="SECCIÓN" dataDxfId="1777"/>
    <tableColumn id="4" name="APARTADO" dataDxfId="1776"/>
    <tableColumn id="9" name="CRITERIO" dataDxfId="1775"/>
    <tableColumn id="8" name="CUMPLE" dataDxfId="1774"/>
    <tableColumn id="11" name="NO CUMPLE" dataDxfId="1773"/>
    <tableColumn id="12" name="NO APLICA" dataDxfId="1772"/>
    <tableColumn id="7" name="OBSERVACIONES" dataDxfId="1771"/>
  </tableColumns>
  <tableStyleInfo name="TableStyleLight10" showFirstColumn="0" showLastColumn="0" showRowStripes="1" showColumnStripes="1"/>
</table>
</file>

<file path=xl/tables/table15.xml><?xml version="1.0" encoding="utf-8"?>
<table xmlns="http://schemas.openxmlformats.org/spreadsheetml/2006/main" id="115" name="CEGENERAL34107108109110111112113114115116" displayName="CEGENERAL34107108109110111112113114115116" ref="A12:J116" totalsRowShown="0" headerRowDxfId="1769" dataDxfId="1767" headerRowBorderDxfId="1768" tableBorderDxfId="1766" totalsRowBorderDxfId="1765">
  <autoFilter ref="A12:J116"/>
  <tableColumns count="10">
    <tableColumn id="10" name="ESTÁNDAR" dataDxfId="1764"/>
    <tableColumn id="1" name="MODALIDAD" dataDxfId="1763"/>
    <tableColumn id="2" name="ARTICULO" dataDxfId="1762"/>
    <tableColumn id="3" name="SECCIÓN" dataDxfId="1761"/>
    <tableColumn id="4" name="APARTADO" dataDxfId="1760"/>
    <tableColumn id="9" name="CRITERIO" dataDxfId="1759"/>
    <tableColumn id="8" name="CUMPLE" dataDxfId="1758"/>
    <tableColumn id="11" name="NO CUMPLE" dataDxfId="1757"/>
    <tableColumn id="12" name="NO APLICA" dataDxfId="1756"/>
    <tableColumn id="7" name="OBSERVACIONES" dataDxfId="1755"/>
  </tableColumns>
  <tableStyleInfo name="TableStyleLight10" showFirstColumn="0" showLastColumn="0" showRowStripes="1" showColumnStripes="1"/>
</table>
</file>

<file path=xl/tables/table16.xml><?xml version="1.0" encoding="utf-8"?>
<table xmlns="http://schemas.openxmlformats.org/spreadsheetml/2006/main" id="116" name="CEGENERAL34107108109110111112113114115116117" displayName="CEGENERAL34107108109110111112113114115116117" ref="A12:J116" totalsRowShown="0" headerRowDxfId="1753" dataDxfId="1751" headerRowBorderDxfId="1752" tableBorderDxfId="1750" totalsRowBorderDxfId="1749">
  <autoFilter ref="A12:J116"/>
  <tableColumns count="10">
    <tableColumn id="10" name="ESTÁNDAR" dataDxfId="1748"/>
    <tableColumn id="1" name="MODALIDAD" dataDxfId="1747"/>
    <tableColumn id="2" name="ARTICULO" dataDxfId="1746"/>
    <tableColumn id="3" name="SECCIÓN" dataDxfId="1745"/>
    <tableColumn id="4" name="APARTADO" dataDxfId="1744"/>
    <tableColumn id="9" name="CRITERIO" dataDxfId="1743"/>
    <tableColumn id="8" name="CUMPLE" dataDxfId="1742"/>
    <tableColumn id="11" name="NO CUMPLE" dataDxfId="1741"/>
    <tableColumn id="12" name="NO APLICA" dataDxfId="1740"/>
    <tableColumn id="7" name="OBSERVACIONES" dataDxfId="1739"/>
  </tableColumns>
  <tableStyleInfo name="TableStyleLight10" showFirstColumn="0" showLastColumn="0" showRowStripes="1" showColumnStripes="1"/>
</table>
</file>

<file path=xl/tables/table17.xml><?xml version="1.0" encoding="utf-8"?>
<table xmlns="http://schemas.openxmlformats.org/spreadsheetml/2006/main" id="117" name="CEGENERAL34107108109110111112113114115116117118" displayName="CEGENERAL34107108109110111112113114115116117118" ref="A12:J116" totalsRowShown="0" headerRowDxfId="1737" dataDxfId="1735" headerRowBorderDxfId="1736" tableBorderDxfId="1734" totalsRowBorderDxfId="1733">
  <autoFilter ref="A12:J116"/>
  <tableColumns count="10">
    <tableColumn id="10" name="ESTÁNDAR" dataDxfId="1732"/>
    <tableColumn id="1" name="MODALIDAD" dataDxfId="1731"/>
    <tableColumn id="2" name="ARTICULO" dataDxfId="1730"/>
    <tableColumn id="3" name="SECCIÓN" dataDxfId="1729"/>
    <tableColumn id="4" name="APARTADO" dataDxfId="1728"/>
    <tableColumn id="9" name="CRITERIO" dataDxfId="1727"/>
    <tableColumn id="8" name="CUMPLE" dataDxfId="1726"/>
    <tableColumn id="11" name="NO CUMPLE" dataDxfId="1725"/>
    <tableColumn id="12" name="NO APLICA" dataDxfId="1724"/>
    <tableColumn id="7" name="OBSERVACIONES" dataDxfId="1723"/>
  </tableColumns>
  <tableStyleInfo name="TableStyleLight10" showFirstColumn="0" showLastColumn="0" showRowStripes="1" showColumnStripes="1"/>
</table>
</file>

<file path=xl/tables/table18.xml><?xml version="1.0" encoding="utf-8"?>
<table xmlns="http://schemas.openxmlformats.org/spreadsheetml/2006/main" id="118" name="CEGENERAL34107108109110111112113114115116117118119" displayName="CEGENERAL34107108109110111112113114115116117118119" ref="A12:J116" totalsRowShown="0" headerRowDxfId="1721" dataDxfId="1719" headerRowBorderDxfId="1720" tableBorderDxfId="1718" totalsRowBorderDxfId="1717">
  <autoFilter ref="A12:J116"/>
  <tableColumns count="10">
    <tableColumn id="10" name="ESTÁNDAR" dataDxfId="1716"/>
    <tableColumn id="1" name="MODALIDAD" dataDxfId="1715"/>
    <tableColumn id="2" name="ARTICULO" dataDxfId="1714"/>
    <tableColumn id="3" name="SECCIÓN" dataDxfId="1713"/>
    <tableColumn id="4" name="APARTADO" dataDxfId="1712"/>
    <tableColumn id="9" name="CRITERIO" dataDxfId="1711"/>
    <tableColumn id="8" name="CUMPLE" dataDxfId="1710"/>
    <tableColumn id="11" name="NO CUMPLE" dataDxfId="1709"/>
    <tableColumn id="12" name="NO APLICA" dataDxfId="1708"/>
    <tableColumn id="7" name="OBSERVACIONES " dataDxfId="1707"/>
  </tableColumns>
  <tableStyleInfo name="TableStyleLight10" showFirstColumn="0" showLastColumn="0" showRowStripes="1" showColumnStripes="1"/>
</table>
</file>

<file path=xl/tables/table19.xml><?xml version="1.0" encoding="utf-8"?>
<table xmlns="http://schemas.openxmlformats.org/spreadsheetml/2006/main" id="119" name="CEGENERAL34107108109110111112113114115116117118119120" displayName="CEGENERAL34107108109110111112113114115116117118119120" ref="A12:J116" totalsRowShown="0" headerRowDxfId="1705" dataDxfId="1703" headerRowBorderDxfId="1704" tableBorderDxfId="1702" totalsRowBorderDxfId="1701">
  <autoFilter ref="A12:J116"/>
  <tableColumns count="10">
    <tableColumn id="10" name="ESTÁNDAR" dataDxfId="1700"/>
    <tableColumn id="1" name="MODALIDAD" dataDxfId="1699"/>
    <tableColumn id="2" name="ARTICULO" dataDxfId="1698"/>
    <tableColumn id="3" name="SECCIÓN" dataDxfId="1697"/>
    <tableColumn id="4" name="APARTADO" dataDxfId="1696"/>
    <tableColumn id="9" name="CRITERIO" dataDxfId="1695"/>
    <tableColumn id="8" name="CUMPLE" dataDxfId="1694"/>
    <tableColumn id="11" name="NO CUMPLE" dataDxfId="1693"/>
    <tableColumn id="12" name="NO APLICA" dataDxfId="1692"/>
    <tableColumn id="7" name="OBSERVACIONES " dataDxfId="1691"/>
  </tableColumns>
  <tableStyleInfo name="TableStyleLight10" showFirstColumn="0" showLastColumn="0" showRowStripes="1" showColumnStripes="1"/>
</table>
</file>

<file path=xl/tables/table2.xml><?xml version="1.0" encoding="utf-8"?>
<table xmlns="http://schemas.openxmlformats.org/spreadsheetml/2006/main" id="62" name="CEGENERAL3452535455565758596056" displayName="CEGENERAL3452535455565758596056" ref="A11:K260" totalsRowCount="1" headerRowDxfId="2002" dataDxfId="2000" headerRowBorderDxfId="2001" tableBorderDxfId="1999" totalsRowBorderDxfId="1998">
  <autoFilter ref="A11:K259"/>
  <tableColumns count="11">
    <tableColumn id="10" name="ESTÁNDAR" totalsRowLabel="TOTAL" dataDxfId="1997" totalsRowDxfId="1996"/>
    <tableColumn id="1" name="MODALIDAD" dataDxfId="1995" totalsRowDxfId="1994"/>
    <tableColumn id="2" name="NORMATIVIDAD" dataDxfId="1993" totalsRowDxfId="1992"/>
    <tableColumn id="3" name="SECCIÓN" dataDxfId="1991" totalsRowDxfId="1990"/>
    <tableColumn id="4" name="APARTADO" dataDxfId="1989" totalsRowDxfId="1988"/>
    <tableColumn id="9" name="CRITERIO" dataDxfId="1987" totalsRowDxfId="1986"/>
    <tableColumn id="5" name="MODO DE VERIFICACION" dataDxfId="1985" totalsRowDxfId="1984"/>
    <tableColumn id="8" name="CUMPLE" totalsRowFunction="custom" dataDxfId="1983" totalsRowDxfId="1982">
      <totalsRowFormula>COUNTA(H12:H259)</totalsRowFormula>
    </tableColumn>
    <tableColumn id="11" name="NO CUMPLE" totalsRowFunction="custom" dataDxfId="1981" totalsRowDxfId="1980">
      <totalsRowFormula>COUNTA(I12:I259)</totalsRowFormula>
    </tableColumn>
    <tableColumn id="12" name="NO APLICA" totalsRowFunction="custom" dataDxfId="1979" totalsRowDxfId="1978">
      <totalsRowFormula>COUNTA(J12:J259)</totalsRowFormula>
    </tableColumn>
    <tableColumn id="7" name="OBSERVACIONES" dataDxfId="1977" totalsRowDxfId="1976"/>
  </tableColumns>
  <tableStyleInfo name="TableStyleLight10" showFirstColumn="0" showLastColumn="0" showRowStripes="1" showColumnStripes="1"/>
</table>
</file>

<file path=xl/tables/table20.xml><?xml version="1.0" encoding="utf-8"?>
<table xmlns="http://schemas.openxmlformats.org/spreadsheetml/2006/main" id="1" name="CEGENERAL" displayName="CEGENERAL" ref="A12:K117" totalsRowShown="0" headerRowDxfId="1689" dataDxfId="1687" headerRowBorderDxfId="1688" tableBorderDxfId="1686" totalsRowBorderDxfId="1685">
  <autoFilter ref="A12:K117"/>
  <tableColumns count="11">
    <tableColumn id="10" name="ESTÁNDAR" dataDxfId="1684"/>
    <tableColumn id="9" name="COMPLEJIDAD" dataDxfId="1683"/>
    <tableColumn id="2" name="MODALIDAD" dataDxfId="1682"/>
    <tableColumn id="3" name="ARTICULO" dataDxfId="1681"/>
    <tableColumn id="4" name="SECCIÓN" dataDxfId="1680"/>
    <tableColumn id="5" name="APARTADO" dataDxfId="1679"/>
    <tableColumn id="6" name="CRITERIO" dataDxfId="1678"/>
    <tableColumn id="8" name="CUMPLE" dataDxfId="1677"/>
    <tableColumn id="11" name="NO CUMPLE" dataDxfId="1676"/>
    <tableColumn id="12" name="NO APLICA" dataDxfId="1675"/>
    <tableColumn id="7" name="OBSERVACIONES" dataDxfId="1674"/>
  </tableColumns>
  <tableStyleInfo name="TableStyleLight10" showFirstColumn="0" showLastColumn="0" showRowStripes="1" showColumnStripes="1"/>
</table>
</file>

<file path=xl/tables/table21.xml><?xml version="1.0" encoding="utf-8"?>
<table xmlns="http://schemas.openxmlformats.org/spreadsheetml/2006/main" id="3" name="CEGENERAL4" displayName="CEGENERAL4" ref="A12:K117" totalsRowShown="0" headerRowDxfId="1672" dataDxfId="1670" headerRowBorderDxfId="1671" tableBorderDxfId="1669" totalsRowBorderDxfId="1668">
  <autoFilter ref="A12:K117"/>
  <tableColumns count="11">
    <tableColumn id="10" name="ESTÁNDAR" dataDxfId="1667"/>
    <tableColumn id="9" name="COMPLEJIDAD" dataDxfId="1666"/>
    <tableColumn id="2" name="MODALIDAD" dataDxfId="1665"/>
    <tableColumn id="3" name="ARTICULO" dataDxfId="1664"/>
    <tableColumn id="4" name="SECCIÓN" dataDxfId="1663"/>
    <tableColumn id="5" name="APARTADO" dataDxfId="1662"/>
    <tableColumn id="6" name="CRITERIO" dataDxfId="1661"/>
    <tableColumn id="8" name="CUMPLE" dataDxfId="1660"/>
    <tableColumn id="11" name="NO CUMPLE" dataDxfId="1659"/>
    <tableColumn id="12" name="NO APLICA" dataDxfId="1658"/>
    <tableColumn id="7" name="OBSERVACIONES" dataDxfId="1657"/>
  </tableColumns>
  <tableStyleInfo name="TableStyleLight10" showFirstColumn="0" showLastColumn="0" showRowStripes="1" showColumnStripes="1"/>
</table>
</file>

<file path=xl/tables/table22.xml><?xml version="1.0" encoding="utf-8"?>
<table xmlns="http://schemas.openxmlformats.org/spreadsheetml/2006/main" id="6" name="CEGENERAL47" displayName="CEGENERAL47" ref="A12:K117" totalsRowShown="0" headerRowDxfId="1655" dataDxfId="1653" headerRowBorderDxfId="1654" tableBorderDxfId="1652" totalsRowBorderDxfId="1651">
  <autoFilter ref="A12:K117"/>
  <tableColumns count="11">
    <tableColumn id="10" name="ESTÁNDAR" dataDxfId="1650"/>
    <tableColumn id="9" name="COMPLEJIDAD" dataDxfId="1649"/>
    <tableColumn id="2" name="MODALIDAD" dataDxfId="1648"/>
    <tableColumn id="3" name="ARTICULO" dataDxfId="1647"/>
    <tableColumn id="4" name="SECCIÓN" dataDxfId="1646"/>
    <tableColumn id="5" name="APARTADO" dataDxfId="1645"/>
    <tableColumn id="6" name="CRITERIO" dataDxfId="1644"/>
    <tableColumn id="8" name="CUMPLE" dataDxfId="1643"/>
    <tableColumn id="11" name="NO CUMPLE" dataDxfId="1642"/>
    <tableColumn id="12" name="NO APLICA" dataDxfId="1641"/>
    <tableColumn id="7" name="OBSERVACIONES" dataDxfId="1640"/>
  </tableColumns>
  <tableStyleInfo name="TableStyleLight10" showFirstColumn="0" showLastColumn="0" showRowStripes="1" showColumnStripes="1"/>
</table>
</file>

<file path=xl/tables/table23.xml><?xml version="1.0" encoding="utf-8"?>
<table xmlns="http://schemas.openxmlformats.org/spreadsheetml/2006/main" id="8" name="CEGENERAL479" displayName="CEGENERAL479" ref="A12:K117" totalsRowShown="0" headerRowDxfId="1638" dataDxfId="1636" headerRowBorderDxfId="1637" tableBorderDxfId="1635" totalsRowBorderDxfId="1634">
  <autoFilter ref="A12:K117"/>
  <tableColumns count="11">
    <tableColumn id="10" name="ESTÁNDAR" dataDxfId="1633"/>
    <tableColumn id="9" name="COMPLEJIDAD" dataDxfId="1632"/>
    <tableColumn id="2" name="MODALIDAD" dataDxfId="1631"/>
    <tableColumn id="3" name="ARTICULO" dataDxfId="1630"/>
    <tableColumn id="4" name="SECCIÓN" dataDxfId="1629"/>
    <tableColumn id="5" name="APARTADO" dataDxfId="1628"/>
    <tableColumn id="6" name="CRITERIO" dataDxfId="1627"/>
    <tableColumn id="8" name="CUMPLE" dataDxfId="1626"/>
    <tableColumn id="11" name="NO CUMPLE" dataDxfId="1625"/>
    <tableColumn id="12" name="NO APLICA" dataDxfId="1624"/>
    <tableColumn id="7" name="OBSERVACIONES" dataDxfId="1623"/>
  </tableColumns>
  <tableStyleInfo name="TableStyleLight10" showFirstColumn="0" showLastColumn="0" showRowStripes="1" showColumnStripes="1"/>
</table>
</file>

<file path=xl/tables/table24.xml><?xml version="1.0" encoding="utf-8"?>
<table xmlns="http://schemas.openxmlformats.org/spreadsheetml/2006/main" id="13" name="CEGENERAL47914" displayName="CEGENERAL47914" ref="A12:K117" totalsRowShown="0" headerRowDxfId="1621" dataDxfId="1619" headerRowBorderDxfId="1620" tableBorderDxfId="1618" totalsRowBorderDxfId="1617">
  <autoFilter ref="A12:K117"/>
  <tableColumns count="11">
    <tableColumn id="10" name="ESTÁNDAR" dataDxfId="1616"/>
    <tableColumn id="9" name="COMPLEJIDAD" dataDxfId="1615"/>
    <tableColumn id="2" name="MODALIDAD" dataDxfId="1614"/>
    <tableColumn id="3" name="ARTICULO" dataDxfId="1613"/>
    <tableColumn id="4" name="SECCIÓN" dataDxfId="1612"/>
    <tableColumn id="5" name="APARTADO" dataDxfId="1611"/>
    <tableColumn id="6" name="CRITERIO" dataDxfId="1610"/>
    <tableColumn id="8" name="CUMPLE" dataDxfId="1609"/>
    <tableColumn id="11" name="NO CUMPLE" dataDxfId="1608"/>
    <tableColumn id="12" name="NO APLICA" dataDxfId="1607"/>
    <tableColumn id="7" name="OBSERVACIONES" dataDxfId="1606"/>
  </tableColumns>
  <tableStyleInfo name="TableStyleLight10" showFirstColumn="0" showLastColumn="0" showRowStripes="1" showColumnStripes="1"/>
</table>
</file>

<file path=xl/tables/table25.xml><?xml version="1.0" encoding="utf-8"?>
<table xmlns="http://schemas.openxmlformats.org/spreadsheetml/2006/main" id="40" name="CEGENERAL4791441" displayName="CEGENERAL4791441" ref="A12:K117" totalsRowShown="0" headerRowDxfId="1604" dataDxfId="1602" headerRowBorderDxfId="1603" tableBorderDxfId="1601" totalsRowBorderDxfId="1600">
  <autoFilter ref="A12:K117"/>
  <tableColumns count="11">
    <tableColumn id="10" name="ESTÁNDAR" dataDxfId="1599"/>
    <tableColumn id="9" name="COMPLEJIDAD" dataDxfId="1598"/>
    <tableColumn id="2" name="MODALIDAD" dataDxfId="1597"/>
    <tableColumn id="3" name="ARTICULO" dataDxfId="1596"/>
    <tableColumn id="4" name="SECCIÓN" dataDxfId="1595"/>
    <tableColumn id="5" name="APARTADO" dataDxfId="1594"/>
    <tableColumn id="6" name="CRITERIO" dataDxfId="1593"/>
    <tableColumn id="8" name="CUMPLE" dataDxfId="1592"/>
    <tableColumn id="11" name="NO CUMPLE" dataDxfId="1591"/>
    <tableColumn id="12" name="NO APLICA" dataDxfId="1590"/>
    <tableColumn id="7" name="OBSERVACIONES" dataDxfId="1589"/>
  </tableColumns>
  <tableStyleInfo name="TableStyleLight10" showFirstColumn="0" showLastColumn="0" showRowStripes="1" showColumnStripes="1"/>
</table>
</file>

<file path=xl/tables/table26.xml><?xml version="1.0" encoding="utf-8"?>
<table xmlns="http://schemas.openxmlformats.org/spreadsheetml/2006/main" id="42" name="CEGENERAL479144143" displayName="CEGENERAL479144143" ref="A12:K117" totalsRowShown="0" headerRowDxfId="1581" dataDxfId="1579" headerRowBorderDxfId="1580" tableBorderDxfId="1578" totalsRowBorderDxfId="1577">
  <autoFilter ref="A12:K117"/>
  <tableColumns count="11">
    <tableColumn id="10" name="ESTÁNDAR" dataDxfId="1576"/>
    <tableColumn id="9" name="COMPLEJIDAD" dataDxfId="1575"/>
    <tableColumn id="2" name="MODALIDAD" dataDxfId="1574"/>
    <tableColumn id="3" name="ARTICULO" dataDxfId="1573"/>
    <tableColumn id="4" name="SECCIÓN" dataDxfId="1572"/>
    <tableColumn id="5" name="APARTADO" dataDxfId="1571"/>
    <tableColumn id="6" name="CRITERIO" dataDxfId="1570"/>
    <tableColumn id="8" name="CUMPLE" dataDxfId="1569"/>
    <tableColumn id="11" name="NO CUMPLE" dataDxfId="1568"/>
    <tableColumn id="12" name="NO APLICA" dataDxfId="1567"/>
    <tableColumn id="7" name="OBSERVACIONES " dataDxfId="1566"/>
  </tableColumns>
  <tableStyleInfo name="TableStyleLight10" showFirstColumn="0" showLastColumn="0" showRowStripes="1" showColumnStripes="1"/>
</table>
</file>

<file path=xl/tables/table27.xml><?xml version="1.0" encoding="utf-8"?>
<table xmlns="http://schemas.openxmlformats.org/spreadsheetml/2006/main" id="46" name="CEGENERAL47914414347" displayName="CEGENERAL47914414347" ref="A12:K117" totalsRowShown="0" headerRowDxfId="1564" dataDxfId="1562" headerRowBorderDxfId="1563" tableBorderDxfId="1561" totalsRowBorderDxfId="1560">
  <autoFilter ref="A12:K117"/>
  <tableColumns count="11">
    <tableColumn id="10" name="ESTÁNDAR" dataDxfId="1559"/>
    <tableColumn id="9" name="COMPLEJIDAD" dataDxfId="1558"/>
    <tableColumn id="2" name="MODALIDAD" dataDxfId="1557"/>
    <tableColumn id="3" name="ARTICULO" dataDxfId="1556"/>
    <tableColumn id="4" name="SECCIÓN" dataDxfId="1555"/>
    <tableColumn id="5" name="APARTADO" dataDxfId="1554"/>
    <tableColumn id="6" name="CRITERIO" dataDxfId="1553"/>
    <tableColumn id="8" name="CUMPLE" dataDxfId="1552"/>
    <tableColumn id="11" name="NO CUMPLE" dataDxfId="1551"/>
    <tableColumn id="12" name="NO APLICA" dataDxfId="1550"/>
    <tableColumn id="7" name="OBSERVACIONES" dataDxfId="1549"/>
  </tableColumns>
  <tableStyleInfo name="TableStyleLight10" showFirstColumn="0" showLastColumn="0" showRowStripes="1" showColumnStripes="1"/>
</table>
</file>

<file path=xl/tables/table28.xml><?xml version="1.0" encoding="utf-8"?>
<table xmlns="http://schemas.openxmlformats.org/spreadsheetml/2006/main" id="51" name="CEGENERAL4791441434752" displayName="CEGENERAL4791441434752" ref="A12:K117" totalsRowShown="0" headerRowDxfId="1547" dataDxfId="1545" headerRowBorderDxfId="1546" tableBorderDxfId="1544" totalsRowBorderDxfId="1543">
  <autoFilter ref="A12:K117"/>
  <tableColumns count="11">
    <tableColumn id="10" name="ESTÁNDAR" dataDxfId="1542"/>
    <tableColumn id="9" name="COMPLEJIDAD" dataDxfId="1541"/>
    <tableColumn id="2" name="MODALIDAD" dataDxfId="1540"/>
    <tableColumn id="3" name="ARTICULO" dataDxfId="1539"/>
    <tableColumn id="4" name="SECCIÓN" dataDxfId="1538"/>
    <tableColumn id="5" name="APARTADO" dataDxfId="1537"/>
    <tableColumn id="6" name="CRITERIO" dataDxfId="1536"/>
    <tableColumn id="8" name="CUMPLE" dataDxfId="1535"/>
    <tableColumn id="11" name="NO CUMPLE" dataDxfId="1534"/>
    <tableColumn id="12" name="NO APLICA" dataDxfId="1533"/>
    <tableColumn id="7" name="OBSERVACIONES " dataDxfId="1532"/>
  </tableColumns>
  <tableStyleInfo name="TableStyleLight10" showFirstColumn="0" showLastColumn="0" showRowStripes="1" showColumnStripes="1"/>
</table>
</file>

<file path=xl/tables/table29.xml><?xml version="1.0" encoding="utf-8"?>
<table xmlns="http://schemas.openxmlformats.org/spreadsheetml/2006/main" id="52" name="CEGENERAL479144143475253" displayName="CEGENERAL479144143475253" ref="A12:K117" totalsRowShown="0" headerRowDxfId="1530" dataDxfId="1528" headerRowBorderDxfId="1529" tableBorderDxfId="1527" totalsRowBorderDxfId="1526">
  <autoFilter ref="A12:K117"/>
  <tableColumns count="11">
    <tableColumn id="10" name="ESTÁNDAR" dataDxfId="1525"/>
    <tableColumn id="9" name="COMPLEJIDAD" dataDxfId="1524"/>
    <tableColumn id="2" name="MODALIDAD" dataDxfId="1523"/>
    <tableColumn id="3" name="ARTICULO" dataDxfId="1522"/>
    <tableColumn id="4" name="SECCIÓN" dataDxfId="1521"/>
    <tableColumn id="5" name="APARTADO" dataDxfId="1520"/>
    <tableColumn id="6" name="CRITERIO" dataDxfId="1519"/>
    <tableColumn id="8" name="CUMPLE" dataDxfId="1518"/>
    <tableColumn id="11" name="NO CUMPLE" dataDxfId="1517"/>
    <tableColumn id="12" name="NO APLICA" dataDxfId="1516"/>
    <tableColumn id="7" name="OBSERVACIONES" dataDxfId="1515"/>
  </tableColumns>
  <tableStyleInfo name="TableStyleLight10" showFirstColumn="0" showLastColumn="0" showRowStripes="1" showColumnStripes="1"/>
</table>
</file>

<file path=xl/tables/table3.xml><?xml version="1.0" encoding="utf-8"?>
<table xmlns="http://schemas.openxmlformats.org/spreadsheetml/2006/main" id="60" name="CEGENERAL3452535455565758596057" displayName="CEGENERAL3452535455565758596057" ref="A11:K344" totalsRowCount="1" headerRowDxfId="1974" dataDxfId="1972" headerRowBorderDxfId="1973" tableBorderDxfId="1971" totalsRowBorderDxfId="1970">
  <autoFilter ref="A11:K343"/>
  <tableColumns count="11">
    <tableColumn id="10" name="ESTÁNDAR" dataDxfId="1969" totalsRowDxfId="1968"/>
    <tableColumn id="1" name="MODALIDAD" dataDxfId="1967" totalsRowDxfId="1966"/>
    <tableColumn id="2" name="NORMATIVIDAD" dataDxfId="1965" totalsRowDxfId="1964"/>
    <tableColumn id="3" name="SECCIÓN" dataDxfId="1963" totalsRowDxfId="1962"/>
    <tableColumn id="4" name="APARTADO" dataDxfId="1961" totalsRowDxfId="1960"/>
    <tableColumn id="9" name="CRITERIO" dataDxfId="1959" totalsRowDxfId="1958"/>
    <tableColumn id="5" name="MODO DE VERIFICACION" dataDxfId="1957" totalsRowDxfId="1956"/>
    <tableColumn id="8" name="CUMPLE" totalsRowFunction="custom" dataDxfId="1955" totalsRowDxfId="1954">
      <totalsRowFormula>COUNTA(H12:H343)</totalsRowFormula>
    </tableColumn>
    <tableColumn id="11" name="NO CUMPLE" totalsRowFunction="custom" dataDxfId="1953" totalsRowDxfId="1952">
      <totalsRowFormula>COUNTA(I12:I343)</totalsRowFormula>
    </tableColumn>
    <tableColumn id="12" name="NO APLICA" totalsRowFunction="custom" dataDxfId="1951" totalsRowDxfId="1950">
      <totalsRowFormula>COUNTA(J12:J343)</totalsRowFormula>
    </tableColumn>
    <tableColumn id="7" name="OBSERVACONES" dataDxfId="1949" totalsRowDxfId="1948"/>
  </tableColumns>
  <tableStyleInfo name="TableStyleLight10" showFirstColumn="0" showLastColumn="0" showRowStripes="1" showColumnStripes="1"/>
</table>
</file>

<file path=xl/tables/table30.xml><?xml version="1.0" encoding="utf-8"?>
<table xmlns="http://schemas.openxmlformats.org/spreadsheetml/2006/main" id="53" name="CEGENERAL47914414347525354" displayName="CEGENERAL47914414347525354" ref="A12:K117" totalsRowShown="0" headerRowDxfId="1513" dataDxfId="1511" headerRowBorderDxfId="1512" tableBorderDxfId="1510" totalsRowBorderDxfId="1509">
  <autoFilter ref="A12:K117"/>
  <tableColumns count="11">
    <tableColumn id="10" name="ESTÁNDAR" dataDxfId="1508"/>
    <tableColumn id="9" name="COMPLEJIDAD" dataDxfId="1507"/>
    <tableColumn id="2" name="MODALIDAD" dataDxfId="1506"/>
    <tableColumn id="3" name="ARTICULO" dataDxfId="1505"/>
    <tableColumn id="4" name="SECCIÓN" dataDxfId="1504"/>
    <tableColumn id="5" name="APARTADO" dataDxfId="1503"/>
    <tableColumn id="6" name="CRITERIO" dataDxfId="1502"/>
    <tableColumn id="8" name="CUMPLE" dataDxfId="1501"/>
    <tableColumn id="11" name="NO CUMPLE" dataDxfId="1500"/>
    <tableColumn id="12" name="NO APLICA" dataDxfId="1499"/>
    <tableColumn id="7" name="OBSERVACIONES " dataDxfId="1498"/>
  </tableColumns>
  <tableStyleInfo name="TableStyleLight10" showFirstColumn="0" showLastColumn="0" showRowStripes="1" showColumnStripes="1"/>
</table>
</file>

<file path=xl/tables/table31.xml><?xml version="1.0" encoding="utf-8"?>
<table xmlns="http://schemas.openxmlformats.org/spreadsheetml/2006/main" id="54" name="CEGENERAL4791441434752535455" displayName="CEGENERAL4791441434752535455" ref="A12:K117" totalsRowShown="0" headerRowDxfId="1496" dataDxfId="1494" headerRowBorderDxfId="1495" tableBorderDxfId="1493" totalsRowBorderDxfId="1492">
  <autoFilter ref="A12:K117"/>
  <tableColumns count="11">
    <tableColumn id="10" name="ESTÁNDAR" dataDxfId="1491"/>
    <tableColumn id="9" name="COMPLEJIDAD" dataDxfId="1490"/>
    <tableColumn id="2" name="MODALIDAD" dataDxfId="1489"/>
    <tableColumn id="3" name="ARTICULO" dataDxfId="1488"/>
    <tableColumn id="4" name="SECCIÓN" dataDxfId="1487"/>
    <tableColumn id="5" name="APARTADO" dataDxfId="1486"/>
    <tableColumn id="6" name="CRITERIO" dataDxfId="1485"/>
    <tableColumn id="8" name="CUMPLE" dataDxfId="1484"/>
    <tableColumn id="11" name="NO CUMPLE" dataDxfId="1483"/>
    <tableColumn id="12" name="NO APLICA" dataDxfId="1482"/>
    <tableColumn id="7" name="OBSERVACIONES" dataDxfId="1481"/>
  </tableColumns>
  <tableStyleInfo name="TableStyleLight10" showFirstColumn="0" showLastColumn="0" showRowStripes="1" showColumnStripes="1"/>
</table>
</file>

<file path=xl/tables/table32.xml><?xml version="1.0" encoding="utf-8"?>
<table xmlns="http://schemas.openxmlformats.org/spreadsheetml/2006/main" id="55" name="CEGENERAL479144143475253545556" displayName="CEGENERAL479144143475253545556" ref="A12:K117" totalsRowShown="0" headerRowDxfId="1479" dataDxfId="1477" headerRowBorderDxfId="1478" tableBorderDxfId="1476" totalsRowBorderDxfId="1475">
  <autoFilter ref="A12:K117"/>
  <tableColumns count="11">
    <tableColumn id="10" name="ESTÁNDAR" dataDxfId="1474"/>
    <tableColumn id="9" name="COMPLEJIDAD" dataDxfId="1473"/>
    <tableColumn id="2" name="MODALIDAD" dataDxfId="1472"/>
    <tableColumn id="3" name="ARTICULO" dataDxfId="1471"/>
    <tableColumn id="4" name="SECCIÓN" dataDxfId="1470"/>
    <tableColumn id="5" name="APARTADO" dataDxfId="1469"/>
    <tableColumn id="6" name="CRITERIO" dataDxfId="1468"/>
    <tableColumn id="8" name="CUMPLE" dataDxfId="1467"/>
    <tableColumn id="11" name="NO CUMPLE" dataDxfId="1466"/>
    <tableColumn id="12" name="NO APLICA" dataDxfId="1465"/>
    <tableColumn id="7" name="OBSERVACIONES" dataDxfId="1464"/>
  </tableColumns>
  <tableStyleInfo name="TableStyleLight10" showFirstColumn="0" showLastColumn="0" showRowStripes="1" showColumnStripes="1"/>
</table>
</file>

<file path=xl/tables/table33.xml><?xml version="1.0" encoding="utf-8"?>
<table xmlns="http://schemas.openxmlformats.org/spreadsheetml/2006/main" id="56" name="CEGENERAL47914414347525354555657" displayName="CEGENERAL47914414347525354555657" ref="A12:K117" totalsRowShown="0" headerRowDxfId="1462" dataDxfId="1460" headerRowBorderDxfId="1461" tableBorderDxfId="1459" totalsRowBorderDxfId="1458">
  <autoFilter ref="A12:K117"/>
  <tableColumns count="11">
    <tableColumn id="10" name="ESTÁNDAR" dataDxfId="1457"/>
    <tableColumn id="9" name="COMPLEJIDAD" dataDxfId="1456"/>
    <tableColumn id="2" name="MODALIDAD" dataDxfId="1455"/>
    <tableColumn id="3" name="ARTICULO" dataDxfId="1454"/>
    <tableColumn id="4" name="SECCIÓN" dataDxfId="1453"/>
    <tableColumn id="5" name="APARTADO" dataDxfId="1452"/>
    <tableColumn id="6" name="CRITERIO" dataDxfId="1451"/>
    <tableColumn id="8" name="CUMPLE" dataDxfId="1450"/>
    <tableColumn id="11" name="NO CUMPLE" dataDxfId="1449"/>
    <tableColumn id="12" name="NO APLICA" dataDxfId="1448"/>
    <tableColumn id="7" name="OBSERVACIONES" dataDxfId="1447"/>
  </tableColumns>
  <tableStyleInfo name="TableStyleLight10" showFirstColumn="0" showLastColumn="0" showRowStripes="1" showColumnStripes="1"/>
</table>
</file>

<file path=xl/tables/table34.xml><?xml version="1.0" encoding="utf-8"?>
<table xmlns="http://schemas.openxmlformats.org/spreadsheetml/2006/main" id="57" name="CEGENERAL4791441434752535455565758" displayName="CEGENERAL4791441434752535455565758" ref="A12:K117" totalsRowShown="0" headerRowDxfId="1445" dataDxfId="1443" headerRowBorderDxfId="1444" tableBorderDxfId="1442" totalsRowBorderDxfId="1441">
  <autoFilter ref="A12:K117"/>
  <tableColumns count="11">
    <tableColumn id="10" name="ESTÁNDAR" dataDxfId="1440"/>
    <tableColumn id="9" name="COMPLEJIDAD" dataDxfId="1439"/>
    <tableColumn id="2" name="MODALIDAD" dataDxfId="1438"/>
    <tableColumn id="3" name="ARTICULO" dataDxfId="1437"/>
    <tableColumn id="4" name="SECCIÓN" dataDxfId="1436"/>
    <tableColumn id="5" name="APARTADO" dataDxfId="1435"/>
    <tableColumn id="6" name="CRITERIO" dataDxfId="1434"/>
    <tableColumn id="8" name="CUMPLE" dataDxfId="1433"/>
    <tableColumn id="11" name="NO CUMPLE" dataDxfId="1432"/>
    <tableColumn id="12" name="NO APLICA" dataDxfId="1431"/>
    <tableColumn id="7" name="OBSERVACIONES" dataDxfId="1430"/>
  </tableColumns>
  <tableStyleInfo name="TableStyleLight10" showFirstColumn="0" showLastColumn="0" showRowStripes="1" showColumnStripes="1"/>
</table>
</file>

<file path=xl/tables/table35.xml><?xml version="1.0" encoding="utf-8"?>
<table xmlns="http://schemas.openxmlformats.org/spreadsheetml/2006/main" id="67" name="CEGENERAL479144143475253545556575868" displayName="CEGENERAL479144143475253545556575868" ref="A12:K117" totalsRowShown="0" headerRowDxfId="1428" dataDxfId="1426" headerRowBorderDxfId="1427" tableBorderDxfId="1425" totalsRowBorderDxfId="1424">
  <autoFilter ref="A12:K117"/>
  <tableColumns count="11">
    <tableColumn id="10" name="ESTÁNDAR" dataDxfId="1423"/>
    <tableColumn id="9" name="COMPLEJIDAD" dataDxfId="1422"/>
    <tableColumn id="2" name="MODALIDAD" dataDxfId="1421"/>
    <tableColumn id="3" name="ARTICULO" dataDxfId="1420"/>
    <tableColumn id="4" name="SECCIÓN" dataDxfId="1419"/>
    <tableColumn id="5" name="APARTADO" dataDxfId="1418"/>
    <tableColumn id="6" name="CRITERIO" dataDxfId="1417"/>
    <tableColumn id="8" name="CUMPLE" dataDxfId="1416"/>
    <tableColumn id="11" name="NO CUMPLE" dataDxfId="1415"/>
    <tableColumn id="12" name="NO APLICA" dataDxfId="1414"/>
    <tableColumn id="7" name="OBSERVACIONES " dataDxfId="1413"/>
  </tableColumns>
  <tableStyleInfo name="TableStyleLight10" showFirstColumn="0" showLastColumn="0" showRowStripes="1" showColumnStripes="1"/>
</table>
</file>

<file path=xl/tables/table36.xml><?xml version="1.0" encoding="utf-8"?>
<table xmlns="http://schemas.openxmlformats.org/spreadsheetml/2006/main" id="68" name="CEGENERAL47914414347525354555657586869" displayName="CEGENERAL47914414347525354555657586869" ref="A12:K117" totalsRowShown="0" headerRowDxfId="1411" dataDxfId="1409" headerRowBorderDxfId="1410" tableBorderDxfId="1408" totalsRowBorderDxfId="1407">
  <autoFilter ref="A12:K117"/>
  <tableColumns count="11">
    <tableColumn id="10" name="ESTÁNDAR" dataDxfId="1406"/>
    <tableColumn id="9" name="COMPLEJIDAD" dataDxfId="1405"/>
    <tableColumn id="2" name="MODALIDAD" dataDxfId="1404"/>
    <tableColumn id="3" name="ARTICULO" dataDxfId="1403"/>
    <tableColumn id="4" name="SECCIÓN" dataDxfId="1402"/>
    <tableColumn id="5" name="APARTADO" dataDxfId="1401"/>
    <tableColumn id="6" name="CRITERIO" dataDxfId="1400"/>
    <tableColumn id="8" name="CUMPLE" dataDxfId="1399"/>
    <tableColumn id="11" name="NO CUMPLE" dataDxfId="1398"/>
    <tableColumn id="12" name="NO APLICA" dataDxfId="1397"/>
    <tableColumn id="7" name="OBSERVACIONES" dataDxfId="1396"/>
  </tableColumns>
  <tableStyleInfo name="TableStyleLight10" showFirstColumn="0" showLastColumn="0" showRowStripes="1" showColumnStripes="1"/>
</table>
</file>

<file path=xl/tables/table37.xml><?xml version="1.0" encoding="utf-8"?>
<table xmlns="http://schemas.openxmlformats.org/spreadsheetml/2006/main" id="69" name="CEGENERAL4791441434752535455565758686970" displayName="CEGENERAL4791441434752535455565758686970" ref="A12:K117" totalsRowShown="0" headerRowDxfId="1394" dataDxfId="1392" headerRowBorderDxfId="1393" tableBorderDxfId="1391" totalsRowBorderDxfId="1390">
  <autoFilter ref="A12:K117"/>
  <tableColumns count="11">
    <tableColumn id="10" name="ESTÁNDAR" dataDxfId="1389"/>
    <tableColumn id="9" name="COMPLEJIDAD" dataDxfId="1388"/>
    <tableColumn id="2" name="MODALIDAD" dataDxfId="1387"/>
    <tableColumn id="3" name="ARTICULO" dataDxfId="1386"/>
    <tableColumn id="4" name="SECCIÓN" dataDxfId="1385"/>
    <tableColumn id="5" name="APARTADO" dataDxfId="1384"/>
    <tableColumn id="6" name="CRITERIO" dataDxfId="1383"/>
    <tableColumn id="8" name="CUMPLE" dataDxfId="1382"/>
    <tableColumn id="11" name="NO CUMPLE" dataDxfId="1381"/>
    <tableColumn id="12" name="NO APLICA" dataDxfId="1380"/>
    <tableColumn id="7" name="OBSERVACIONES" dataDxfId="1379"/>
  </tableColumns>
  <tableStyleInfo name="TableStyleLight10" showFirstColumn="0" showLastColumn="0" showRowStripes="1" showColumnStripes="1"/>
</table>
</file>

<file path=xl/tables/table38.xml><?xml version="1.0" encoding="utf-8"?>
<table xmlns="http://schemas.openxmlformats.org/spreadsheetml/2006/main" id="71" name="CEGENERAL479144143475253545556575868697072" displayName="CEGENERAL479144143475253545556575868697072" ref="A12:K117" totalsRowShown="0" headerRowDxfId="1377" dataDxfId="1375" headerRowBorderDxfId="1376" tableBorderDxfId="1374" totalsRowBorderDxfId="1373">
  <autoFilter ref="A12:K117"/>
  <tableColumns count="11">
    <tableColumn id="10" name="ESTÁNDAR" dataDxfId="1372"/>
    <tableColumn id="9" name="COMPLEJIDAD" dataDxfId="1371"/>
    <tableColumn id="2" name="MODALIDAD" dataDxfId="1370"/>
    <tableColumn id="3" name="ARTICULO" dataDxfId="1369"/>
    <tableColumn id="4" name="SECCIÓN" dataDxfId="1368"/>
    <tableColumn id="5" name="APARTADO" dataDxfId="1367"/>
    <tableColumn id="6" name="CRITERIO" dataDxfId="1366"/>
    <tableColumn id="8" name="CUMPLE" dataDxfId="1365"/>
    <tableColumn id="11" name="NO CUMPLE" dataDxfId="1364"/>
    <tableColumn id="12" name="NO APLICA" dataDxfId="1363"/>
    <tableColumn id="7" name="OBSERVACIONES " dataDxfId="1362"/>
  </tableColumns>
  <tableStyleInfo name="TableStyleLight10" showFirstColumn="0" showLastColumn="0" showRowStripes="1" showColumnStripes="1"/>
</table>
</file>

<file path=xl/tables/table39.xml><?xml version="1.0" encoding="utf-8"?>
<table xmlns="http://schemas.openxmlformats.org/spreadsheetml/2006/main" id="72" name="CEGENERAL47914414347525354555657586869707273" displayName="CEGENERAL47914414347525354555657586869707273" ref="A12:K117" totalsRowShown="0" headerRowDxfId="1360" dataDxfId="1358" headerRowBorderDxfId="1359" tableBorderDxfId="1357" totalsRowBorderDxfId="1356">
  <autoFilter ref="A12:K117"/>
  <tableColumns count="11">
    <tableColumn id="10" name="ESTÁNDAR" dataDxfId="1355"/>
    <tableColumn id="9" name="COMPLEJIDAD" dataDxfId="1354"/>
    <tableColumn id="2" name="MODALIDAD" dataDxfId="1353"/>
    <tableColumn id="3" name="ARTICULO" dataDxfId="1352"/>
    <tableColumn id="4" name="SECCIÓN" dataDxfId="1351"/>
    <tableColumn id="5" name="APARTADO" dataDxfId="1350"/>
    <tableColumn id="6" name="CRITERIO" dataDxfId="1349"/>
    <tableColumn id="8" name="CUMPLE" dataDxfId="1348"/>
    <tableColumn id="11" name="NO CUMPLE" dataDxfId="1347"/>
    <tableColumn id="12" name="NO APLICA" dataDxfId="1346"/>
    <tableColumn id="7" name="OBSERVACIONES" dataDxfId="1345"/>
  </tableColumns>
  <tableStyleInfo name="TableStyleLight10" showFirstColumn="0" showLastColumn="0" showRowStripes="1" showColumnStripes="1"/>
</table>
</file>

<file path=xl/tables/table4.xml><?xml version="1.0" encoding="utf-8"?>
<table xmlns="http://schemas.openxmlformats.org/spreadsheetml/2006/main" id="7" name="TS" displayName="TS" ref="A12:K492" totalsRowShown="0" headerRowDxfId="1946" dataDxfId="1944" headerRowBorderDxfId="1945" tableBorderDxfId="1943" totalsRowBorderDxfId="1942">
  <autoFilter ref="A12:K492"/>
  <tableColumns count="11">
    <tableColumn id="1" name="ESTÁNDAR" dataDxfId="1941"/>
    <tableColumn id="2" name="MODALIDAD" dataDxfId="1940"/>
    <tableColumn id="3" name="ARTICULO" dataDxfId="1939"/>
    <tableColumn id="4" name="SECCIÓN" dataDxfId="1938"/>
    <tableColumn id="5" name="APARTADO" dataDxfId="1937"/>
    <tableColumn id="6" name="CRITERIO" dataDxfId="1936"/>
    <tableColumn id="14" name="MODO DE VERIFICACIÓN" dataDxfId="1935"/>
    <tableColumn id="10" name="CUMPLE" dataDxfId="1934"/>
    <tableColumn id="9" name="NO CUMPLE" dataDxfId="1933"/>
    <tableColumn id="8" name="NO APLICA" dataDxfId="1932"/>
    <tableColumn id="11" name="HALLAZGO" dataDxfId="1931"/>
  </tableColumns>
  <tableStyleInfo name="TableStyleLight10" showFirstColumn="0" showLastColumn="0" showRowStripes="1" showColumnStripes="1"/>
</table>
</file>

<file path=xl/tables/table40.xml><?xml version="1.0" encoding="utf-8"?>
<table xmlns="http://schemas.openxmlformats.org/spreadsheetml/2006/main" id="73" name="CEGENERAL4791441434752535455565758686970727374" displayName="CEGENERAL4791441434752535455565758686970727374" ref="A12:K117" totalsRowShown="0" headerRowDxfId="1343" dataDxfId="1341" headerRowBorderDxfId="1342" tableBorderDxfId="1340" totalsRowBorderDxfId="1339">
  <autoFilter ref="A12:K117"/>
  <tableColumns count="11">
    <tableColumn id="10" name="ESTÁNDAR" dataDxfId="1338"/>
    <tableColumn id="9" name="COMPLEJIDAD" dataDxfId="1337"/>
    <tableColumn id="2" name="MODALIDAD" dataDxfId="1336"/>
    <tableColumn id="3" name="ARTICULO" dataDxfId="1335"/>
    <tableColumn id="4" name="SECCIÓN" dataDxfId="1334"/>
    <tableColumn id="5" name="APARTADO" dataDxfId="1333"/>
    <tableColumn id="6" name="CRITERIO" dataDxfId="1332"/>
    <tableColumn id="8" name="CUMPLE" dataDxfId="1331"/>
    <tableColumn id="11" name="NO CUMPLE" dataDxfId="1330"/>
    <tableColumn id="12" name="NO APLICA" dataDxfId="1329"/>
    <tableColumn id="7" name="OBSERVACIONES " dataDxfId="1328"/>
  </tableColumns>
  <tableStyleInfo name="TableStyleLight10" showFirstColumn="0" showLastColumn="0" showRowStripes="1" showColumnStripes="1"/>
</table>
</file>

<file path=xl/tables/table41.xml><?xml version="1.0" encoding="utf-8"?>
<table xmlns="http://schemas.openxmlformats.org/spreadsheetml/2006/main" id="74" name="CEGENERAL479144143475253545556575868697072737475" displayName="CEGENERAL479144143475253545556575868697072737475" ref="A12:K117" totalsRowShown="0" headerRowDxfId="1326" dataDxfId="1324" headerRowBorderDxfId="1325" tableBorderDxfId="1323" totalsRowBorderDxfId="1322">
  <autoFilter ref="A12:K117"/>
  <tableColumns count="11">
    <tableColumn id="10" name="ESTÁNDAR" dataDxfId="1321"/>
    <tableColumn id="9" name="COMPLEJIDAD" dataDxfId="1320"/>
    <tableColumn id="2" name="MODALIDAD" dataDxfId="1319"/>
    <tableColumn id="3" name="ARTICULO" dataDxfId="1318"/>
    <tableColumn id="4" name="SECCIÓN" dataDxfId="1317"/>
    <tableColumn id="5" name="APARTADO" dataDxfId="1316"/>
    <tableColumn id="6" name="CRITERIO" dataDxfId="1315"/>
    <tableColumn id="8" name="CUMPLE" dataDxfId="1314"/>
    <tableColumn id="11" name="NO CUMPLE" dataDxfId="1313"/>
    <tableColumn id="12" name="NO APLICA" dataDxfId="1312"/>
    <tableColumn id="7" name="OBSERVACIONES" dataDxfId="1311"/>
  </tableColumns>
  <tableStyleInfo name="TableStyleLight10" showFirstColumn="0" showLastColumn="0" showRowStripes="1" showColumnStripes="1"/>
</table>
</file>

<file path=xl/tables/table42.xml><?xml version="1.0" encoding="utf-8"?>
<table xmlns="http://schemas.openxmlformats.org/spreadsheetml/2006/main" id="75" name="CEGENERAL47914414347525354555657586869707273747576" displayName="CEGENERAL47914414347525354555657586869707273747576" ref="A12:K117" totalsRowShown="0" headerRowDxfId="1309" dataDxfId="1307" headerRowBorderDxfId="1308" tableBorderDxfId="1306" totalsRowBorderDxfId="1305">
  <autoFilter ref="A12:K117"/>
  <tableColumns count="11">
    <tableColumn id="10" name="ESTÁNDAR" dataDxfId="1304"/>
    <tableColumn id="9" name="COMPLEJIDAD" dataDxfId="1303"/>
    <tableColumn id="2" name="MODALIDAD" dataDxfId="1302"/>
    <tableColumn id="3" name="ARTICULO" dataDxfId="1301"/>
    <tableColumn id="4" name="SECCIÓN" dataDxfId="1300"/>
    <tableColumn id="5" name="APARTADO" dataDxfId="1299"/>
    <tableColumn id="6" name="CRITERIO" dataDxfId="1298"/>
    <tableColumn id="8" name="CUMPLE" dataDxfId="1297"/>
    <tableColumn id="11" name="NO CUMPLE" dataDxfId="1296"/>
    <tableColumn id="12" name="NO APLICA" dataDxfId="1295"/>
    <tableColumn id="7" name="OBSERVACIONES" dataDxfId="1294"/>
  </tableColumns>
  <tableStyleInfo name="TableStyleLight10" showFirstColumn="0" showLastColumn="0" showRowStripes="1" showColumnStripes="1"/>
</table>
</file>

<file path=xl/tables/table43.xml><?xml version="1.0" encoding="utf-8"?>
<table xmlns="http://schemas.openxmlformats.org/spreadsheetml/2006/main" id="76" name="CEGENERAL4791441434752535455565758686970727374757677" displayName="CEGENERAL4791441434752535455565758686970727374757677" ref="A12:K117" totalsRowShown="0" headerRowDxfId="1292" dataDxfId="1290" headerRowBorderDxfId="1291" tableBorderDxfId="1289" totalsRowBorderDxfId="1288">
  <autoFilter ref="A12:K117"/>
  <tableColumns count="11">
    <tableColumn id="10" name="ESTÁNDAR" dataDxfId="1287"/>
    <tableColumn id="9" name="COMPLEJIDAD" dataDxfId="1286"/>
    <tableColumn id="2" name="MODALIDAD" dataDxfId="1285"/>
    <tableColumn id="3" name="ARTICULO" dataDxfId="1284"/>
    <tableColumn id="4" name="SECCIÓN" dataDxfId="1283"/>
    <tableColumn id="5" name="APARTADO" dataDxfId="1282"/>
    <tableColumn id="6" name="CRITERIO" dataDxfId="1281"/>
    <tableColumn id="8" name="CUMPLE" dataDxfId="1280"/>
    <tableColumn id="11" name="NO CUMPLE" dataDxfId="1279"/>
    <tableColumn id="12" name="NO APLICA" dataDxfId="1278"/>
    <tableColumn id="7" name="OBSERVACIONES" dataDxfId="1277"/>
  </tableColumns>
  <tableStyleInfo name="TableStyleLight10" showFirstColumn="0" showLastColumn="0" showRowStripes="1" showColumnStripes="1"/>
</table>
</file>

<file path=xl/tables/table44.xml><?xml version="1.0" encoding="utf-8"?>
<table xmlns="http://schemas.openxmlformats.org/spreadsheetml/2006/main" id="77" name="CEGENERAL479144143475253545556575868697072737475767778" displayName="CEGENERAL479144143475253545556575868697072737475767778" ref="A12:K117" totalsRowShown="0" headerRowDxfId="1275" dataDxfId="1273" headerRowBorderDxfId="1274" tableBorderDxfId="1272" totalsRowBorderDxfId="1271">
  <autoFilter ref="A12:K117"/>
  <tableColumns count="11">
    <tableColumn id="10" name="ESTÁNDAR" dataDxfId="1270"/>
    <tableColumn id="9" name="COMPLEJIDAD" dataDxfId="1269"/>
    <tableColumn id="2" name="MODALIDAD" dataDxfId="1268"/>
    <tableColumn id="3" name="ARTICULO" dataDxfId="1267"/>
    <tableColumn id="4" name="SECCIÓN" dataDxfId="1266"/>
    <tableColumn id="5" name="APARTADO" dataDxfId="1265"/>
    <tableColumn id="6" name="CRITERIO" dataDxfId="1264"/>
    <tableColumn id="8" name="CUMPLE" dataDxfId="1263"/>
    <tableColumn id="11" name="NO CUMPLE" dataDxfId="1262"/>
    <tableColumn id="12" name="NO APLICA" dataDxfId="1261"/>
    <tableColumn id="7" name="OBSERVACIONES" dataDxfId="1260"/>
  </tableColumns>
  <tableStyleInfo name="TableStyleLight10" showFirstColumn="0" showLastColumn="0" showRowStripes="1" showColumnStripes="1"/>
</table>
</file>

<file path=xl/tables/table45.xml><?xml version="1.0" encoding="utf-8"?>
<table xmlns="http://schemas.openxmlformats.org/spreadsheetml/2006/main" id="78" name="CEGENERAL47914414347525354555657586869707273747576777879" displayName="CEGENERAL47914414347525354555657586869707273747576777879" ref="A12:K117" totalsRowShown="0" headerRowDxfId="1258" dataDxfId="1256" headerRowBorderDxfId="1257" tableBorderDxfId="1255" totalsRowBorderDxfId="1254">
  <autoFilter ref="A12:K117"/>
  <tableColumns count="11">
    <tableColumn id="10" name="ESTÁNDAR" dataDxfId="1253"/>
    <tableColumn id="9" name="COMPLEJIDAD" dataDxfId="1252"/>
    <tableColumn id="2" name="MODALIDAD" dataDxfId="1251"/>
    <tableColumn id="3" name="ARTICULO" dataDxfId="1250"/>
    <tableColumn id="4" name="SECCIÓN" dataDxfId="1249"/>
    <tableColumn id="5" name="APARTADO" dataDxfId="1248"/>
    <tableColumn id="6" name="CRITERIO" dataDxfId="1247"/>
    <tableColumn id="8" name="CUMPLE" dataDxfId="1246"/>
    <tableColumn id="11" name="NO CUMPLE" dataDxfId="1245"/>
    <tableColumn id="12" name="NO APLICA" dataDxfId="1244"/>
    <tableColumn id="7" name="OBSERVACIONES " dataDxfId="1243"/>
  </tableColumns>
  <tableStyleInfo name="TableStyleLight10" showFirstColumn="0" showLastColumn="0" showRowStripes="1" showColumnStripes="1"/>
</table>
</file>

<file path=xl/tables/table46.xml><?xml version="1.0" encoding="utf-8"?>
<table xmlns="http://schemas.openxmlformats.org/spreadsheetml/2006/main" id="79" name="CEGENERAL4791441434752535455565758686970727374757677787980" displayName="CEGENERAL4791441434752535455565758686970727374757677787980" ref="A12:K117" totalsRowShown="0" headerRowDxfId="1241" dataDxfId="1239" headerRowBorderDxfId="1240" tableBorderDxfId="1238" totalsRowBorderDxfId="1237">
  <autoFilter ref="A12:K117"/>
  <tableColumns count="11">
    <tableColumn id="10" name="ESTÁNDAR" dataDxfId="1236"/>
    <tableColumn id="9" name="COMPLEJIDAD" dataDxfId="1235"/>
    <tableColumn id="2" name="MODALIDAD" dataDxfId="1234"/>
    <tableColumn id="3" name="ARTICULO" dataDxfId="1233"/>
    <tableColumn id="4" name="SECCIÓN" dataDxfId="1232"/>
    <tableColumn id="5" name="APARTADO" dataDxfId="1231"/>
    <tableColumn id="6" name="CRITERIO" dataDxfId="1230"/>
    <tableColumn id="8" name="CUMPLE" dataDxfId="1229"/>
    <tableColumn id="11" name="NO CUMPLE" dataDxfId="1228"/>
    <tableColumn id="12" name="NO APLICA" dataDxfId="1227"/>
    <tableColumn id="7" name="OBSERVAIONES" dataDxfId="1226"/>
  </tableColumns>
  <tableStyleInfo name="TableStyleLight10" showFirstColumn="0" showLastColumn="0" showRowStripes="1" showColumnStripes="1"/>
</table>
</file>

<file path=xl/tables/table47.xml><?xml version="1.0" encoding="utf-8"?>
<table xmlns="http://schemas.openxmlformats.org/spreadsheetml/2006/main" id="80" name="CEGENERAL479144143475253545556575868697072737475767778798081" displayName="CEGENERAL479144143475253545556575868697072737475767778798081" ref="A12:K117" totalsRowShown="0" headerRowDxfId="1224" dataDxfId="1222" headerRowBorderDxfId="1223" tableBorderDxfId="1221" totalsRowBorderDxfId="1220">
  <autoFilter ref="A12:K117"/>
  <tableColumns count="11">
    <tableColumn id="10" name="ESTÁNDAR" dataDxfId="1219"/>
    <tableColumn id="9" name="COMPLEJIDAD" dataDxfId="1218"/>
    <tableColumn id="2" name="MODALIDAD" dataDxfId="1217"/>
    <tableColumn id="3" name="ARTICULO" dataDxfId="1216"/>
    <tableColumn id="4" name="SECCIÓN" dataDxfId="1215"/>
    <tableColumn id="5" name="APARTADO" dataDxfId="1214"/>
    <tableColumn id="6" name="CRITERIO" dataDxfId="1213"/>
    <tableColumn id="8" name="CUMPLE" dataDxfId="1212"/>
    <tableColumn id="11" name="NO CUMPLE" dataDxfId="1211"/>
    <tableColumn id="12" name="NO APLICA" dataDxfId="1210"/>
    <tableColumn id="7" name="OBSERVACIONES " dataDxfId="1209"/>
  </tableColumns>
  <tableStyleInfo name="TableStyleLight10" showFirstColumn="0" showLastColumn="0" showRowStripes="1" showColumnStripes="1"/>
</table>
</file>

<file path=xl/tables/table48.xml><?xml version="1.0" encoding="utf-8"?>
<table xmlns="http://schemas.openxmlformats.org/spreadsheetml/2006/main" id="81" name="CEGENERAL47914414347525354555657586869707273747576777879808182" displayName="CEGENERAL47914414347525354555657586869707273747576777879808182" ref="A12:K117" totalsRowShown="0" headerRowDxfId="1207" dataDxfId="1205" headerRowBorderDxfId="1206" tableBorderDxfId="1204" totalsRowBorderDxfId="1203">
  <autoFilter ref="A12:K117"/>
  <tableColumns count="11">
    <tableColumn id="10" name="ESTÁNDAR" dataDxfId="1202"/>
    <tableColumn id="9" name="COMPLEJIDAD" dataDxfId="1201"/>
    <tableColumn id="2" name="MODALIDAD" dataDxfId="1200"/>
    <tableColumn id="3" name="ARTICULO" dataDxfId="1199"/>
    <tableColumn id="4" name="SECCIÓN" dataDxfId="1198"/>
    <tableColumn id="5" name="APARTADO" dataDxfId="1197"/>
    <tableColumn id="6" name="CRITERIO" dataDxfId="1196"/>
    <tableColumn id="8" name="CUMPLE" dataDxfId="1195"/>
    <tableColumn id="11" name="NO CUMPLE" dataDxfId="1194"/>
    <tableColumn id="12" name="NO APLICA" dataDxfId="1193"/>
    <tableColumn id="7" name="OBSERVACIONES " dataDxfId="1192"/>
  </tableColumns>
  <tableStyleInfo name="TableStyleLight10" showFirstColumn="0" showLastColumn="0" showRowStripes="1" showColumnStripes="1"/>
</table>
</file>

<file path=xl/tables/table49.xml><?xml version="1.0" encoding="utf-8"?>
<table xmlns="http://schemas.openxmlformats.org/spreadsheetml/2006/main" id="82" name="CEGENERAL4791441434752535455565758686970727374757677787980818283" displayName="CEGENERAL4791441434752535455565758686970727374757677787980818283" ref="A12:K117" totalsRowShown="0" headerRowDxfId="1190" dataDxfId="1188" headerRowBorderDxfId="1189" tableBorderDxfId="1187" totalsRowBorderDxfId="1186">
  <autoFilter ref="A12:K117"/>
  <tableColumns count="11">
    <tableColumn id="10" name="ESTÁNDAR" dataDxfId="1185"/>
    <tableColumn id="9" name="COMPLEJIDAD" dataDxfId="1184"/>
    <tableColumn id="2" name="MODALIDAD" dataDxfId="1183"/>
    <tableColumn id="3" name="ARTICULO" dataDxfId="1182"/>
    <tableColumn id="4" name="SECCIÓN" dataDxfId="1181"/>
    <tableColumn id="5" name="APARTADO" dataDxfId="1180"/>
    <tableColumn id="6" name="CRITERIO" dataDxfId="1179"/>
    <tableColumn id="8" name="CUMPLE" dataDxfId="1178"/>
    <tableColumn id="11" name="NO CUMPLE" dataDxfId="1177"/>
    <tableColumn id="12" name="NO APLICA" dataDxfId="1176"/>
    <tableColumn id="7" name="OBSERVACIONES" dataDxfId="1175"/>
  </tableColumns>
  <tableStyleInfo name="TableStyleLight10" showFirstColumn="0" showLastColumn="0" showRowStripes="1" showColumnStripes="1"/>
</table>
</file>

<file path=xl/tables/table5.xml><?xml version="1.0" encoding="utf-8"?>
<table xmlns="http://schemas.openxmlformats.org/spreadsheetml/2006/main" id="59" name="CEGENERAL34" displayName="CEGENERAL34" ref="A12:J116" totalsRowShown="0" headerRowDxfId="1929" dataDxfId="1927" headerRowBorderDxfId="1928" tableBorderDxfId="1926" totalsRowBorderDxfId="1925">
  <autoFilter ref="A12:J116"/>
  <tableColumns count="10">
    <tableColumn id="10" name="ESTÁNDAR" dataDxfId="1924"/>
    <tableColumn id="1" name="MODALIDAD" dataDxfId="1923"/>
    <tableColumn id="2" name="ARTICULO" dataDxfId="1922"/>
    <tableColumn id="3" name="SECCIÓN" dataDxfId="1921"/>
    <tableColumn id="4" name="APARTADO" dataDxfId="1920"/>
    <tableColumn id="9" name="CRITERIO" dataDxfId="1919"/>
    <tableColumn id="8" name="CUMPLE" dataDxfId="1918"/>
    <tableColumn id="11" name="NO CUMPLE" dataDxfId="1917"/>
    <tableColumn id="12" name="NO APLICA" dataDxfId="1916"/>
    <tableColumn id="7" name="OBSERVACIONES" dataDxfId="1915"/>
  </tableColumns>
  <tableStyleInfo name="TableStyleLight10" showFirstColumn="0" showLastColumn="0" showRowStripes="1" showColumnStripes="1"/>
</table>
</file>

<file path=xl/tables/table50.xml><?xml version="1.0" encoding="utf-8"?>
<table xmlns="http://schemas.openxmlformats.org/spreadsheetml/2006/main" id="83" name="CEGENERAL479144143475253545556575868697072737475767778798081828384" displayName="CEGENERAL479144143475253545556575868697072737475767778798081828384" ref="A12:K117" totalsRowShown="0" headerRowDxfId="1173" dataDxfId="1171" headerRowBorderDxfId="1172" tableBorderDxfId="1170" totalsRowBorderDxfId="1169">
  <autoFilter ref="A12:K117"/>
  <tableColumns count="11">
    <tableColumn id="10" name="ESTÁNDAR" dataDxfId="1168"/>
    <tableColumn id="9" name="COMPLEJIDAD" dataDxfId="1167"/>
    <tableColumn id="2" name="MODALIDAD" dataDxfId="1166"/>
    <tableColumn id="3" name="ARTICULO" dataDxfId="1165"/>
    <tableColumn id="4" name="SECCIÓN" dataDxfId="1164"/>
    <tableColumn id="5" name="APARTADO" dataDxfId="1163"/>
    <tableColumn id="6" name="CRITERIO" dataDxfId="1162"/>
    <tableColumn id="8" name="CUMPLE" dataDxfId="1161"/>
    <tableColumn id="11" name="NO CUMPLE" dataDxfId="1160"/>
    <tableColumn id="12" name="NO APLICA" dataDxfId="1159"/>
    <tableColumn id="7" name="OBSERVACIONES" dataDxfId="1158"/>
  </tableColumns>
  <tableStyleInfo name="TableStyleLight10" showFirstColumn="0" showLastColumn="0" showRowStripes="1" showColumnStripes="1"/>
</table>
</file>

<file path=xl/tables/table51.xml><?xml version="1.0" encoding="utf-8"?>
<table xmlns="http://schemas.openxmlformats.org/spreadsheetml/2006/main" id="84" name="CEGENERAL47914414347525354555657586869707273747576777879808182838485" displayName="CEGENERAL47914414347525354555657586869707273747576777879808182838485" ref="A12:K117" totalsRowShown="0" headerRowDxfId="1156" dataDxfId="1154" headerRowBorderDxfId="1155" tableBorderDxfId="1153" totalsRowBorderDxfId="1152">
  <autoFilter ref="A12:K117"/>
  <tableColumns count="11">
    <tableColumn id="10" name="ESTÁNDAR" dataDxfId="1151"/>
    <tableColumn id="9" name="COMPLEJIDAD" dataDxfId="1150"/>
    <tableColumn id="2" name="MODALIDAD" dataDxfId="1149"/>
    <tableColumn id="3" name="ARTICULO" dataDxfId="1148"/>
    <tableColumn id="4" name="SECCIÓN" dataDxfId="1147"/>
    <tableColumn id="5" name="APARTADO" dataDxfId="1146"/>
    <tableColumn id="6" name="CRITERIO" dataDxfId="1145"/>
    <tableColumn id="8" name="CUMPLE" dataDxfId="1144"/>
    <tableColumn id="11" name="NO CUMPLE" dataDxfId="1143"/>
    <tableColumn id="12" name="NO APLICA" dataDxfId="1142"/>
    <tableColumn id="7" name="OBSERVACIONES" dataDxfId="1141"/>
  </tableColumns>
  <tableStyleInfo name="TableStyleLight10" showFirstColumn="0" showLastColumn="0" showRowStripes="1" showColumnStripes="1"/>
</table>
</file>

<file path=xl/tables/table52.xml><?xml version="1.0" encoding="utf-8"?>
<table xmlns="http://schemas.openxmlformats.org/spreadsheetml/2006/main" id="85" name="CEGENERAL4791441434752535455565758686970727374757677787980818283848586" displayName="CEGENERAL4791441434752535455565758686970727374757677787980818283848586" ref="A12:K117" totalsRowShown="0" headerRowDxfId="1139" dataDxfId="1137" headerRowBorderDxfId="1138" tableBorderDxfId="1136" totalsRowBorderDxfId="1135">
  <autoFilter ref="A12:K117"/>
  <tableColumns count="11">
    <tableColumn id="10" name="ESTÁNDAR" dataDxfId="1134"/>
    <tableColumn id="9" name="COMPLEJIDAD" dataDxfId="1133"/>
    <tableColumn id="2" name="MODALIDAD" dataDxfId="1132"/>
    <tableColumn id="3" name="ARTICULO" dataDxfId="1131"/>
    <tableColumn id="4" name="SECCIÓN" dataDxfId="1130"/>
    <tableColumn id="5" name="APARTADO" dataDxfId="1129"/>
    <tableColumn id="6" name="CRITERIO" dataDxfId="1128"/>
    <tableColumn id="8" name="CUMPLE" dataDxfId="1127"/>
    <tableColumn id="11" name="NO CUMPLE" dataDxfId="1126"/>
    <tableColumn id="12" name="NO APLICA" dataDxfId="1125"/>
    <tableColumn id="7" name="OBSERVACIONES" dataDxfId="1124"/>
  </tableColumns>
  <tableStyleInfo name="TableStyleLight10" showFirstColumn="0" showLastColumn="0" showRowStripes="1" showColumnStripes="1"/>
</table>
</file>

<file path=xl/tables/table53.xml><?xml version="1.0" encoding="utf-8"?>
<table xmlns="http://schemas.openxmlformats.org/spreadsheetml/2006/main" id="86" name="CEGENERAL479144143475253545556575868697072737475767778798081828384858687" displayName="CEGENERAL479144143475253545556575868697072737475767778798081828384858687" ref="A12:K117" totalsRowShown="0" headerRowDxfId="1122" dataDxfId="1120" headerRowBorderDxfId="1121" tableBorderDxfId="1119" totalsRowBorderDxfId="1118">
  <autoFilter ref="A12:K117"/>
  <tableColumns count="11">
    <tableColumn id="10" name="ESTÁNDAR" dataDxfId="1117"/>
    <tableColumn id="9" name="COMPLEJIDAD" dataDxfId="1116"/>
    <tableColumn id="2" name="MODALIDAD" dataDxfId="1115"/>
    <tableColumn id="3" name="ARTICULO" dataDxfId="1114"/>
    <tableColumn id="4" name="SECCIÓN" dataDxfId="1113"/>
    <tableColumn id="5" name="APARTADO" dataDxfId="1112"/>
    <tableColumn id="6" name="CRITERIO" dataDxfId="1111"/>
    <tableColumn id="8" name="CUMPLE" dataDxfId="1110"/>
    <tableColumn id="11" name="NO CUMPLE" dataDxfId="1109"/>
    <tableColumn id="12" name="NO APLICA" dataDxfId="1108"/>
    <tableColumn id="7" name="OBSERVACIONES" dataDxfId="1107"/>
  </tableColumns>
  <tableStyleInfo name="TableStyleLight10" showFirstColumn="0" showLastColumn="0" showRowStripes="1" showColumnStripes="1"/>
</table>
</file>

<file path=xl/tables/table54.xml><?xml version="1.0" encoding="utf-8"?>
<table xmlns="http://schemas.openxmlformats.org/spreadsheetml/2006/main" id="87" name="CEGENERAL47914414347525354555657586869707273747576777879808182838485868788" displayName="CEGENERAL47914414347525354555657586869707273747576777879808182838485868788" ref="A12:K117" totalsRowShown="0" headerRowDxfId="1105" dataDxfId="1103" headerRowBorderDxfId="1104" tableBorderDxfId="1102" totalsRowBorderDxfId="1101">
  <autoFilter ref="A12:K117"/>
  <tableColumns count="11">
    <tableColumn id="10" name="ESTÁNDAR" dataDxfId="1100"/>
    <tableColumn id="9" name="COMPLEJIDAD" dataDxfId="1099"/>
    <tableColumn id="2" name="MODALIDAD" dataDxfId="1098"/>
    <tableColumn id="3" name="ARTICULO" dataDxfId="1097"/>
    <tableColumn id="4" name="SECCIÓN" dataDxfId="1096"/>
    <tableColumn id="5" name="APARTADO" dataDxfId="1095"/>
    <tableColumn id="6" name="CRITERIO" dataDxfId="1094"/>
    <tableColumn id="8" name="CUMPLE" dataDxfId="1093"/>
    <tableColumn id="11" name="NO CUMPLE" dataDxfId="1092"/>
    <tableColumn id="12" name="NO APLICA" dataDxfId="1091"/>
    <tableColumn id="7" name="OBSERVACIONES" dataDxfId="1090"/>
  </tableColumns>
  <tableStyleInfo name="TableStyleLight10" showFirstColumn="0" showLastColumn="0" showRowStripes="1" showColumnStripes="1"/>
</table>
</file>

<file path=xl/tables/table55.xml><?xml version="1.0" encoding="utf-8"?>
<table xmlns="http://schemas.openxmlformats.org/spreadsheetml/2006/main" id="88" name="CEGENERAL4791441434752535455565758686970727374757677787980818283848586878889" displayName="CEGENERAL4791441434752535455565758686970727374757677787980818283848586878889" ref="A12:K117" totalsRowShown="0" headerRowDxfId="1088" dataDxfId="1086" headerRowBorderDxfId="1087" tableBorderDxfId="1085" totalsRowBorderDxfId="1084">
  <autoFilter ref="A12:K117"/>
  <tableColumns count="11">
    <tableColumn id="10" name="ESTÁNDAR" dataDxfId="1083"/>
    <tableColumn id="9" name="COMPLEJIDAD" dataDxfId="1082"/>
    <tableColumn id="2" name="MODALIDAD" dataDxfId="1081"/>
    <tableColumn id="3" name="ARTICULO" dataDxfId="1080"/>
    <tableColumn id="4" name="SECCIÓN" dataDxfId="1079"/>
    <tableColumn id="5" name="APARTADO" dataDxfId="1078"/>
    <tableColumn id="6" name="CRITERIO" dataDxfId="1077"/>
    <tableColumn id="8" name="CUMPLE" dataDxfId="1076"/>
    <tableColumn id="11" name="NO CUMPLE" dataDxfId="1075"/>
    <tableColumn id="12" name="NO APLICA" dataDxfId="1074"/>
    <tableColumn id="7" name="OBSERVACIONES" dataDxfId="1073"/>
  </tableColumns>
  <tableStyleInfo name="TableStyleLight10" showFirstColumn="0" showLastColumn="0" showRowStripes="1" showColumnStripes="1"/>
</table>
</file>

<file path=xl/tables/table56.xml><?xml version="1.0" encoding="utf-8"?>
<table xmlns="http://schemas.openxmlformats.org/spreadsheetml/2006/main" id="89" name="CEGENERAL479144143475253545556575868697072737475767778798081828384858687888990" displayName="CEGENERAL479144143475253545556575868697072737475767778798081828384858687888990" ref="A12:K117" totalsRowShown="0" headerRowDxfId="1071" dataDxfId="1069" headerRowBorderDxfId="1070" tableBorderDxfId="1068" totalsRowBorderDxfId="1067">
  <autoFilter ref="A12:K117"/>
  <tableColumns count="11">
    <tableColumn id="10" name="ESTÁNDAR" dataDxfId="1066"/>
    <tableColumn id="9" name="COMPLEJIDAD" dataDxfId="1065"/>
    <tableColumn id="2" name="MODALIDAD" dataDxfId="1064"/>
    <tableColumn id="3" name="ARTICULO" dataDxfId="1063"/>
    <tableColumn id="4" name="SECCIÓN" dataDxfId="1062"/>
    <tableColumn id="5" name="APARTADO" dataDxfId="1061"/>
    <tableColumn id="6" name="CRITERIO" dataDxfId="1060"/>
    <tableColumn id="8" name="CUMPLE" dataDxfId="1059"/>
    <tableColumn id="11" name="NO CUMPLE" dataDxfId="1058"/>
    <tableColumn id="12" name="NO APLICA" dataDxfId="1057"/>
    <tableColumn id="7" name="OBSERVACIONES" dataDxfId="1056"/>
  </tableColumns>
  <tableStyleInfo name="TableStyleLight10" showFirstColumn="0" showLastColumn="0" showRowStripes="1" showColumnStripes="1"/>
</table>
</file>

<file path=xl/tables/table57.xml><?xml version="1.0" encoding="utf-8"?>
<table xmlns="http://schemas.openxmlformats.org/spreadsheetml/2006/main" id="90" name="CEGENERAL47914414347525354555657586869707273747576777879808182838485868788899091" displayName="CEGENERAL47914414347525354555657586869707273747576777879808182838485868788899091" ref="A12:K117" totalsRowShown="0" headerRowDxfId="1054" dataDxfId="1052" headerRowBorderDxfId="1053" tableBorderDxfId="1051" totalsRowBorderDxfId="1050">
  <autoFilter ref="A12:K117"/>
  <tableColumns count="11">
    <tableColumn id="10" name="ESTÁNDAR" dataDxfId="1049"/>
    <tableColumn id="9" name="COMPLEJIDAD" dataDxfId="1048"/>
    <tableColumn id="2" name="MODALIDAD" dataDxfId="1047"/>
    <tableColumn id="3" name="ARTICULO" dataDxfId="1046"/>
    <tableColumn id="4" name="SECCIÓN" dataDxfId="1045"/>
    <tableColumn id="5" name="APARTADO" dataDxfId="1044"/>
    <tableColumn id="6" name="CRITERIO" dataDxfId="1043"/>
    <tableColumn id="8" name="CUMPLE" dataDxfId="1042"/>
    <tableColumn id="11" name="NO CUMPLE" dataDxfId="1041"/>
    <tableColumn id="12" name="NO APLICA" dataDxfId="1040"/>
    <tableColumn id="7" name="OBSERVACIONES" dataDxfId="1039"/>
  </tableColumns>
  <tableStyleInfo name="TableStyleLight10" showFirstColumn="0" showLastColumn="0" showRowStripes="1" showColumnStripes="1"/>
</table>
</file>

<file path=xl/tables/table58.xml><?xml version="1.0" encoding="utf-8"?>
<table xmlns="http://schemas.openxmlformats.org/spreadsheetml/2006/main" id="91" name="CEGENERAL4791441434752535455565758686970727374757677787980818283848586878889909192" displayName="CEGENERAL4791441434752535455565758686970727374757677787980818283848586878889909192" ref="A12:K117" totalsRowShown="0" headerRowDxfId="1037" dataDxfId="1035" headerRowBorderDxfId="1036" tableBorderDxfId="1034" totalsRowBorderDxfId="1033">
  <autoFilter ref="A12:K117"/>
  <tableColumns count="11">
    <tableColumn id="10" name="ESTÁNDAR" dataDxfId="1032"/>
    <tableColumn id="9" name="COMPLEJIDAD" dataDxfId="1031"/>
    <tableColumn id="2" name="MODALIDAD" dataDxfId="1030"/>
    <tableColumn id="3" name="ARTICULO" dataDxfId="1029"/>
    <tableColumn id="4" name="SECCIÓN" dataDxfId="1028"/>
    <tableColumn id="5" name="APARTADO" dataDxfId="1027"/>
    <tableColumn id="6" name="CRITERIO" dataDxfId="1026"/>
    <tableColumn id="8" name="CUMPLE" dataDxfId="1025"/>
    <tableColumn id="11" name="NO CUMPLE" dataDxfId="1024"/>
    <tableColumn id="12" name="NO APLICA" dataDxfId="1023"/>
    <tableColumn id="7" name="OBSERVACIONES" dataDxfId="1022"/>
  </tableColumns>
  <tableStyleInfo name="TableStyleLight10" showFirstColumn="0" showLastColumn="0" showRowStripes="1" showColumnStripes="1"/>
</table>
</file>

<file path=xl/tables/table59.xml><?xml version="1.0" encoding="utf-8"?>
<table xmlns="http://schemas.openxmlformats.org/spreadsheetml/2006/main" id="92" name="CEGENERAL479144143475253545556575868697072737475767778798081828384858687888990919293" displayName="CEGENERAL479144143475253545556575868697072737475767778798081828384858687888990919293" ref="A12:K117" totalsRowShown="0" headerRowDxfId="1020" dataDxfId="1018" headerRowBorderDxfId="1019" tableBorderDxfId="1017" totalsRowBorderDxfId="1016">
  <autoFilter ref="A12:K117"/>
  <tableColumns count="11">
    <tableColumn id="10" name="ESTÁNDAR" dataDxfId="1015"/>
    <tableColumn id="9" name="COMPLEJIDAD" dataDxfId="1014"/>
    <tableColumn id="2" name="MODALIDAD" dataDxfId="1013"/>
    <tableColumn id="3" name="ARTICULO" dataDxfId="1012"/>
    <tableColumn id="4" name="SECCIÓN" dataDxfId="1011"/>
    <tableColumn id="5" name="APARTADO" dataDxfId="1010"/>
    <tableColumn id="6" name="CRITERIO" dataDxfId="1009"/>
    <tableColumn id="8" name="CUMPLE" dataDxfId="1008"/>
    <tableColumn id="11" name="NO CUMPLE" dataDxfId="1007"/>
    <tableColumn id="12" name="NO APLICA" dataDxfId="1006"/>
    <tableColumn id="7" name="OBSERVACIONES" dataDxfId="1005"/>
  </tableColumns>
  <tableStyleInfo name="TableStyleLight10" showFirstColumn="0" showLastColumn="0" showRowStripes="1" showColumnStripes="1"/>
</table>
</file>

<file path=xl/tables/table6.xml><?xml version="1.0" encoding="utf-8"?>
<table xmlns="http://schemas.openxmlformats.org/spreadsheetml/2006/main" id="106" name="CEGENERAL34107" displayName="CEGENERAL34107" ref="A12:J116" totalsRowShown="0" headerRowDxfId="1913" dataDxfId="1911" headerRowBorderDxfId="1912" tableBorderDxfId="1910" totalsRowBorderDxfId="1909">
  <autoFilter ref="A12:J116"/>
  <tableColumns count="10">
    <tableColumn id="10" name="ESTÁNDAR" dataDxfId="1908"/>
    <tableColumn id="1" name="MODALIDAD" dataDxfId="1907"/>
    <tableColumn id="2" name="ARTICULO" dataDxfId="1906"/>
    <tableColumn id="3" name="SECCIÓN" dataDxfId="1905"/>
    <tableColumn id="4" name="APARTADO" dataDxfId="1904"/>
    <tableColumn id="9" name="CRITERIO" dataDxfId="1903"/>
    <tableColumn id="8" name="CUMPLE" dataDxfId="1902"/>
    <tableColumn id="11" name="NO CUMPLE" dataDxfId="1901"/>
    <tableColumn id="12" name="NO APLICA" dataDxfId="1900"/>
    <tableColumn id="7" name="OBSERVACIONES" dataDxfId="1899"/>
  </tableColumns>
  <tableStyleInfo name="TableStyleLight10" showFirstColumn="0" showLastColumn="0" showRowStripes="1" showColumnStripes="1"/>
</table>
</file>

<file path=xl/tables/table60.xml><?xml version="1.0" encoding="utf-8"?>
<table xmlns="http://schemas.openxmlformats.org/spreadsheetml/2006/main" id="93" name="CEGENERAL47914414347525354555657586869707273747576777879808182838485868788899091929394" displayName="CEGENERAL47914414347525354555657586869707273747576777879808182838485868788899091929394" ref="A12:K117" totalsRowShown="0" headerRowDxfId="1003" dataDxfId="1001" headerRowBorderDxfId="1002" tableBorderDxfId="1000" totalsRowBorderDxfId="999">
  <autoFilter ref="A12:K117"/>
  <tableColumns count="11">
    <tableColumn id="10" name="ESTÁNDAR" dataDxfId="998"/>
    <tableColumn id="9" name="COMPLEJIDAD" dataDxfId="997"/>
    <tableColumn id="2" name="MODALIDAD" dataDxfId="996"/>
    <tableColumn id="3" name="ARTICULO" dataDxfId="995"/>
    <tableColumn id="4" name="SECCIÓN" dataDxfId="994"/>
    <tableColumn id="5" name="APARTADO" dataDxfId="993"/>
    <tableColumn id="6" name="CRITERIO" dataDxfId="992"/>
    <tableColumn id="8" name="CUMPLE" dataDxfId="991"/>
    <tableColumn id="11" name="NO CUMPLE" dataDxfId="990"/>
    <tableColumn id="12" name="NO APLICA" dataDxfId="989"/>
    <tableColumn id="7" name="OBSERVACIONES" dataDxfId="988"/>
  </tableColumns>
  <tableStyleInfo name="TableStyleLight10" showFirstColumn="0" showLastColumn="0" showRowStripes="1" showColumnStripes="1"/>
</table>
</file>

<file path=xl/tables/table61.xml><?xml version="1.0" encoding="utf-8"?>
<table xmlns="http://schemas.openxmlformats.org/spreadsheetml/2006/main" id="94" name="CEGENERAL4791441434752535455565758686970727374757677787980818283848586878889909192939495" displayName="CEGENERAL4791441434752535455565758686970727374757677787980818283848586878889909192939495" ref="A12:K117" totalsRowShown="0" headerRowDxfId="986" dataDxfId="984" headerRowBorderDxfId="985" tableBorderDxfId="983" totalsRowBorderDxfId="982">
  <autoFilter ref="A12:K117"/>
  <tableColumns count="11">
    <tableColumn id="10" name="ESTÁNDAR" dataDxfId="981"/>
    <tableColumn id="9" name="COMPLEJIDAD" dataDxfId="980"/>
    <tableColumn id="2" name="MODALIDAD" dataDxfId="979"/>
    <tableColumn id="3" name="ARTICULO" dataDxfId="978"/>
    <tableColumn id="4" name="SECCIÓN" dataDxfId="977"/>
    <tableColumn id="5" name="APARTADO" dataDxfId="976"/>
    <tableColumn id="6" name="CRITERIO" dataDxfId="975"/>
    <tableColumn id="8" name="CUMPLE" dataDxfId="974"/>
    <tableColumn id="11" name="NO CUMPLE" dataDxfId="973"/>
    <tableColumn id="12" name="NO APLICA" dataDxfId="972"/>
    <tableColumn id="7" name="OBSERVACIONES" dataDxfId="971"/>
  </tableColumns>
  <tableStyleInfo name="TableStyleLight10" showFirstColumn="0" showLastColumn="0" showRowStripes="1" showColumnStripes="1"/>
</table>
</file>

<file path=xl/tables/table62.xml><?xml version="1.0" encoding="utf-8"?>
<table xmlns="http://schemas.openxmlformats.org/spreadsheetml/2006/main" id="95" name="CEGENERAL479144143475253545556575868697072737475767778798081828384858687888990919293949596" displayName="CEGENERAL479144143475253545556575868697072737475767778798081828384858687888990919293949596" ref="A12:K117" totalsRowShown="0" headerRowDxfId="969" dataDxfId="967" headerRowBorderDxfId="968" tableBorderDxfId="966" totalsRowBorderDxfId="965">
  <autoFilter ref="A12:K117"/>
  <tableColumns count="11">
    <tableColumn id="10" name="ESTÁNDAR" dataDxfId="964"/>
    <tableColumn id="9" name="COMPLEJIDAD" dataDxfId="963"/>
    <tableColumn id="2" name="MODALIDAD" dataDxfId="962"/>
    <tableColumn id="3" name="ARTICULO" dataDxfId="961"/>
    <tableColumn id="4" name="SECCIÓN" dataDxfId="960"/>
    <tableColumn id="5" name="APARTADO" dataDxfId="959"/>
    <tableColumn id="6" name="CRITERIO" dataDxfId="958"/>
    <tableColumn id="8" name="CUMPLE" dataDxfId="957"/>
    <tableColumn id="11" name="NO CUMPLE" dataDxfId="956"/>
    <tableColumn id="12" name="NO APLICA" dataDxfId="955"/>
    <tableColumn id="7" name="OBSERVACIONES" dataDxfId="954"/>
  </tableColumns>
  <tableStyleInfo name="TableStyleLight10" showFirstColumn="0" showLastColumn="0" showRowStripes="1" showColumnStripes="1"/>
</table>
</file>

<file path=xl/tables/table63.xml><?xml version="1.0" encoding="utf-8"?>
<table xmlns="http://schemas.openxmlformats.org/spreadsheetml/2006/main" id="96" name="CEGENERAL47914414347525354555657586869707273747576777879808182838485868788899091929394959697" displayName="CEGENERAL47914414347525354555657586869707273747576777879808182838485868788899091929394959697" ref="A12:K117" totalsRowShown="0" headerRowDxfId="952" dataDxfId="950" headerRowBorderDxfId="951" tableBorderDxfId="949" totalsRowBorderDxfId="948">
  <autoFilter ref="A12:K117"/>
  <tableColumns count="11">
    <tableColumn id="10" name="ESTÁNDAR" dataDxfId="947"/>
    <tableColumn id="9" name="COMPLEJIDAD" dataDxfId="946"/>
    <tableColumn id="2" name="MODALIDAD" dataDxfId="945"/>
    <tableColumn id="3" name="ARTICULO" dataDxfId="944"/>
    <tableColumn id="4" name="SECCIÓN" dataDxfId="943"/>
    <tableColumn id="5" name="APARTADO" dataDxfId="942"/>
    <tableColumn id="6" name="CRITERIO" dataDxfId="941"/>
    <tableColumn id="8" name="CUMPLE" dataDxfId="940"/>
    <tableColumn id="11" name="NO CUMPLE" dataDxfId="939"/>
    <tableColumn id="12" name="NO APLICA" dataDxfId="938"/>
    <tableColumn id="7" name="OBSERVACIONES" dataDxfId="937"/>
  </tableColumns>
  <tableStyleInfo name="TableStyleLight10" showFirstColumn="0" showLastColumn="0" showRowStripes="1" showColumnStripes="1"/>
</table>
</file>

<file path=xl/tables/table64.xml><?xml version="1.0" encoding="utf-8"?>
<table xmlns="http://schemas.openxmlformats.org/spreadsheetml/2006/main" id="97" name="CEGENERAL4791441434752535455565758686970727374757677787980818283848586878889909192939495969798" displayName="CEGENERAL4791441434752535455565758686970727374757677787980818283848586878889909192939495969798" ref="A12:K117" totalsRowShown="0" headerRowDxfId="935" dataDxfId="933" headerRowBorderDxfId="934" tableBorderDxfId="932" totalsRowBorderDxfId="931">
  <autoFilter ref="A12:K117"/>
  <tableColumns count="11">
    <tableColumn id="10" name="ESTÁNDAR" dataDxfId="930"/>
    <tableColumn id="9" name="COMPLEJIDAD" dataDxfId="929"/>
    <tableColumn id="2" name="MODALIDAD" dataDxfId="928"/>
    <tableColumn id="3" name="ARTICULO" dataDxfId="927"/>
    <tableColumn id="4" name="SECCIÓN" dataDxfId="926"/>
    <tableColumn id="5" name="APARTADO" dataDxfId="925"/>
    <tableColumn id="6" name="CRITERIO" dataDxfId="924"/>
    <tableColumn id="8" name="CUMPLE" dataDxfId="923"/>
    <tableColumn id="11" name="NO CUMPLE" dataDxfId="922"/>
    <tableColumn id="12" name="NO APLICA" dataDxfId="921"/>
    <tableColumn id="7" name="OBSERVACIONES" dataDxfId="920"/>
  </tableColumns>
  <tableStyleInfo name="TableStyleLight10" showFirstColumn="0" showLastColumn="0" showRowStripes="1" showColumnStripes="1"/>
</table>
</file>

<file path=xl/tables/table65.xml><?xml version="1.0" encoding="utf-8"?>
<table xmlns="http://schemas.openxmlformats.org/spreadsheetml/2006/main" id="105" name="CEGENERAL351356596699100101102103104105106" displayName="CEGENERAL351356596699100101102103104105106" ref="A12:K50" totalsRowShown="0" headerRowDxfId="918" dataDxfId="916" headerRowBorderDxfId="917" tableBorderDxfId="915" totalsRowBorderDxfId="914">
  <autoFilter ref="A12:K50"/>
  <tableColumns count="11">
    <tableColumn id="10" name="ESTÁNDAR" dataDxfId="913"/>
    <tableColumn id="9" name="COMPLEJIDAD" dataDxfId="912"/>
    <tableColumn id="2" name="MODALIDAD" dataDxfId="911"/>
    <tableColumn id="3" name="ARTICULO" dataDxfId="910"/>
    <tableColumn id="4" name="SECCIÓN" dataDxfId="909"/>
    <tableColumn id="5" name="APARTADO" dataDxfId="908"/>
    <tableColumn id="6" name="CRITERIO" dataDxfId="907"/>
    <tableColumn id="8" name="CUMPLE" dataDxfId="906"/>
    <tableColumn id="11" name="NO CUMPLE" dataDxfId="905"/>
    <tableColumn id="12" name="NO APLICA" dataDxfId="904"/>
    <tableColumn id="7" name="OBSERVACIONES" dataDxfId="903"/>
  </tableColumns>
  <tableStyleInfo name="TableStyleLight10" showFirstColumn="0" showLastColumn="0" showRowStripes="1" showColumnStripes="1"/>
</table>
</file>

<file path=xl/tables/table66.xml><?xml version="1.0" encoding="utf-8"?>
<table xmlns="http://schemas.openxmlformats.org/spreadsheetml/2006/main" id="50" name="CEGENERAL351" displayName="CEGENERAL351" ref="A12:K50" totalsRowShown="0" headerRowDxfId="901" dataDxfId="899" headerRowBorderDxfId="900" tableBorderDxfId="898" totalsRowBorderDxfId="897">
  <autoFilter ref="A12:K50"/>
  <tableColumns count="11">
    <tableColumn id="10" name="ESTÁNDAR" dataDxfId="896"/>
    <tableColumn id="9" name="COMPLEJIDAD" dataDxfId="895"/>
    <tableColumn id="2" name="MODALIDAD" dataDxfId="894"/>
    <tableColumn id="3" name="ARTICULO" dataDxfId="893"/>
    <tableColumn id="4" name="SECCIÓN" dataDxfId="892"/>
    <tableColumn id="5" name="APARTADO" dataDxfId="891"/>
    <tableColumn id="6" name="CRITERIO" dataDxfId="890"/>
    <tableColumn id="8" name="CUMPLE" dataDxfId="889"/>
    <tableColumn id="11" name="NO CUMPLE" dataDxfId="888"/>
    <tableColumn id="12" name="NO APLICA" dataDxfId="887"/>
    <tableColumn id="7" name="OBSERVACIONES" dataDxfId="886"/>
  </tableColumns>
  <tableStyleInfo name="TableStyleLight10" showFirstColumn="0" showLastColumn="0" showRowStripes="1" showColumnStripes="1"/>
</table>
</file>

<file path=xl/tables/table67.xml><?xml version="1.0" encoding="utf-8"?>
<table xmlns="http://schemas.openxmlformats.org/spreadsheetml/2006/main" id="2" name="CEGENERAL3513" displayName="CEGENERAL3513" ref="A12:K50" totalsRowShown="0" headerRowDxfId="884" dataDxfId="882" headerRowBorderDxfId="883" tableBorderDxfId="881" totalsRowBorderDxfId="880">
  <autoFilter ref="A12:K50"/>
  <tableColumns count="11">
    <tableColumn id="10" name="ESTÁNDAR" dataDxfId="879"/>
    <tableColumn id="9" name="COMPLEJIDAD" dataDxfId="878"/>
    <tableColumn id="2" name="MODALIDAD" dataDxfId="877"/>
    <tableColumn id="3" name="ARTICULO" dataDxfId="876"/>
    <tableColumn id="4" name="SECCIÓN" dataDxfId="875"/>
    <tableColumn id="5" name="APARTADO" dataDxfId="874"/>
    <tableColumn id="6" name="CRITERIO" dataDxfId="873"/>
    <tableColumn id="8" name="CUMPLE" dataDxfId="872"/>
    <tableColumn id="11" name="NO CUMPLE" dataDxfId="871"/>
    <tableColumn id="12" name="NO APLICA" dataDxfId="870"/>
    <tableColumn id="7" name="OBSERVACIONES" dataDxfId="869"/>
  </tableColumns>
  <tableStyleInfo name="TableStyleLight10" showFirstColumn="0" showLastColumn="0" showRowStripes="1" showColumnStripes="1"/>
</table>
</file>

<file path=xl/tables/table68.xml><?xml version="1.0" encoding="utf-8"?>
<table xmlns="http://schemas.openxmlformats.org/spreadsheetml/2006/main" id="4" name="CEGENERAL35135" displayName="CEGENERAL35135" ref="A12:K50" totalsRowShown="0" headerRowDxfId="867" dataDxfId="865" headerRowBorderDxfId="866" tableBorderDxfId="864" totalsRowBorderDxfId="863">
  <autoFilter ref="A12:K50"/>
  <tableColumns count="11">
    <tableColumn id="10" name="ESTÁNDAR" dataDxfId="862"/>
    <tableColumn id="9" name="COMPLEJIDAD" dataDxfId="861"/>
    <tableColumn id="2" name="MODALIDAD" dataDxfId="860"/>
    <tableColumn id="3" name="ARTICULO" dataDxfId="859"/>
    <tableColumn id="4" name="SECCIÓN" dataDxfId="858"/>
    <tableColumn id="5" name="APARTADO" dataDxfId="857"/>
    <tableColumn id="6" name="CRITERIO" dataDxfId="856"/>
    <tableColumn id="8" name="CUMPLE" dataDxfId="855"/>
    <tableColumn id="11" name="NO CUMPLE" dataDxfId="854"/>
    <tableColumn id="12" name="NO APLICA" dataDxfId="853"/>
    <tableColumn id="7" name="OBSERVACIONES" dataDxfId="852"/>
  </tableColumns>
  <tableStyleInfo name="TableStyleLight10" showFirstColumn="0" showLastColumn="0" showRowStripes="1" showColumnStripes="1"/>
</table>
</file>

<file path=xl/tables/table69.xml><?xml version="1.0" encoding="utf-8"?>
<table xmlns="http://schemas.openxmlformats.org/spreadsheetml/2006/main" id="5" name="CEGENERAL351356" displayName="CEGENERAL351356" ref="A12:K50" totalsRowShown="0" headerRowDxfId="850" dataDxfId="848" headerRowBorderDxfId="849" tableBorderDxfId="847" totalsRowBorderDxfId="846">
  <autoFilter ref="A12:K50"/>
  <tableColumns count="11">
    <tableColumn id="10" name="ESTÁNDAR" dataDxfId="845"/>
    <tableColumn id="9" name="COMPLEJIDAD" dataDxfId="844"/>
    <tableColumn id="2" name="MODALIDAD" dataDxfId="843"/>
    <tableColumn id="3" name="ARTICULO" dataDxfId="842"/>
    <tableColumn id="4" name="SECCIÓN" dataDxfId="841"/>
    <tableColumn id="5" name="APARTADO" dataDxfId="840"/>
    <tableColumn id="6" name="CRITERIO" dataDxfId="839"/>
    <tableColumn id="8" name="CUMPLE" dataDxfId="838"/>
    <tableColumn id="11" name="NO CUMPLE" dataDxfId="837"/>
    <tableColumn id="12" name="NO APLICA" dataDxfId="836"/>
    <tableColumn id="7" name="OBSERVACIONES" dataDxfId="835"/>
  </tableColumns>
  <tableStyleInfo name="TableStyleLight10" showFirstColumn="0" showLastColumn="0" showRowStripes="1" showColumnStripes="1"/>
</table>
</file>

<file path=xl/tables/table7.xml><?xml version="1.0" encoding="utf-8"?>
<table xmlns="http://schemas.openxmlformats.org/spreadsheetml/2006/main" id="107" name="CEGENERAL34107108" displayName="CEGENERAL34107108" ref="A12:J116" totalsRowShown="0" headerRowDxfId="1897" dataDxfId="1895" headerRowBorderDxfId="1896" tableBorderDxfId="1894" totalsRowBorderDxfId="1893">
  <autoFilter ref="A12:J116"/>
  <tableColumns count="10">
    <tableColumn id="10" name="ESTÁNDAR" dataDxfId="1892"/>
    <tableColumn id="1" name="MODALIDAD" dataDxfId="1891"/>
    <tableColumn id="2" name="ARTICULO" dataDxfId="1890"/>
    <tableColumn id="3" name="SECCIÓN" dataDxfId="1889"/>
    <tableColumn id="4" name="APARTADO" dataDxfId="1888"/>
    <tableColumn id="9" name="CRITERIO" dataDxfId="1887"/>
    <tableColumn id="8" name="CUMPLE" dataDxfId="1886"/>
    <tableColumn id="11" name="NO CUMPLE" dataDxfId="1885"/>
    <tableColumn id="12" name="NO APLICA" dataDxfId="1884"/>
    <tableColumn id="7" name="OBSERVACIONES" dataDxfId="1883"/>
  </tableColumns>
  <tableStyleInfo name="TableStyleLight10" showFirstColumn="0" showLastColumn="0" showRowStripes="1" showColumnStripes="1"/>
</table>
</file>

<file path=xl/tables/table70.xml><?xml version="1.0" encoding="utf-8"?>
<table xmlns="http://schemas.openxmlformats.org/spreadsheetml/2006/main" id="58" name="CEGENERAL35135659" displayName="CEGENERAL35135659" ref="A12:K50" totalsRowShown="0" headerRowDxfId="833" dataDxfId="831" headerRowBorderDxfId="832" tableBorderDxfId="830" totalsRowBorderDxfId="829">
  <autoFilter ref="A12:K50"/>
  <tableColumns count="11">
    <tableColumn id="10" name="ESTÁNDAR" dataDxfId="828"/>
    <tableColumn id="9" name="COMPLEJIDAD" dataDxfId="827"/>
    <tableColumn id="2" name="MODALIDAD" dataDxfId="826"/>
    <tableColumn id="3" name="ARTICULO" dataDxfId="825"/>
    <tableColumn id="4" name="SECCIÓN" dataDxfId="824"/>
    <tableColumn id="5" name="APARTADO" dataDxfId="823"/>
    <tableColumn id="6" name="CRITERIO" dataDxfId="822"/>
    <tableColumn id="8" name="CUMPLE" dataDxfId="821"/>
    <tableColumn id="11" name="NO CUMPLE" dataDxfId="820"/>
    <tableColumn id="12" name="NO APLICA" dataDxfId="819"/>
    <tableColumn id="7" name="OBSERVACIONES" dataDxfId="818"/>
  </tableColumns>
  <tableStyleInfo name="TableStyleLight10" showFirstColumn="0" showLastColumn="0" showRowStripes="1" showColumnStripes="1"/>
</table>
</file>

<file path=xl/tables/table71.xml><?xml version="1.0" encoding="utf-8"?>
<table xmlns="http://schemas.openxmlformats.org/spreadsheetml/2006/main" id="65" name="CEGENERAL3513565966" displayName="CEGENERAL3513565966" ref="A12:K50" totalsRowShown="0" headerRowDxfId="816" dataDxfId="814" headerRowBorderDxfId="815" tableBorderDxfId="813" totalsRowBorderDxfId="812">
  <autoFilter ref="A12:K50"/>
  <tableColumns count="11">
    <tableColumn id="10" name="ESTÁNDAR" dataDxfId="811"/>
    <tableColumn id="9" name="COMPLEJIDAD" dataDxfId="810"/>
    <tableColumn id="2" name="MODALIDAD" dataDxfId="809"/>
    <tableColumn id="3" name="ARTICULO" dataDxfId="808"/>
    <tableColumn id="4" name="SECCIÓN" dataDxfId="807"/>
    <tableColumn id="5" name="APARTADO" dataDxfId="806"/>
    <tableColumn id="6" name="CRITERIO" dataDxfId="805"/>
    <tableColumn id="8" name="CUMPLE" dataDxfId="804"/>
    <tableColumn id="11" name="NO CUMPLE" dataDxfId="803"/>
    <tableColumn id="12" name="NO APLICA" dataDxfId="802"/>
    <tableColumn id="7" name="OBSERVACIONES" dataDxfId="801"/>
  </tableColumns>
  <tableStyleInfo name="TableStyleLight10" showFirstColumn="0" showLastColumn="0" showRowStripes="1" showColumnStripes="1"/>
</table>
</file>

<file path=xl/tables/table72.xml><?xml version="1.0" encoding="utf-8"?>
<table xmlns="http://schemas.openxmlformats.org/spreadsheetml/2006/main" id="66" name="CEGENERAL351356596667" displayName="CEGENERAL351356596667" ref="A12:K50" totalsRowShown="0" headerRowDxfId="799" dataDxfId="797" headerRowBorderDxfId="798" tableBorderDxfId="796" totalsRowBorderDxfId="795">
  <autoFilter ref="A12:K50"/>
  <tableColumns count="11">
    <tableColumn id="10" name="ESTÁNDAR" dataDxfId="794"/>
    <tableColumn id="9" name="COMPLEJIDAD" dataDxfId="793"/>
    <tableColumn id="2" name="MODALIDAD" dataDxfId="792"/>
    <tableColumn id="3" name="ARTICULO" dataDxfId="791"/>
    <tableColumn id="4" name="SECCIÓN" dataDxfId="790"/>
    <tableColumn id="5" name="APARTADO" dataDxfId="789"/>
    <tableColumn id="6" name="CRITERIO" dataDxfId="788"/>
    <tableColumn id="8" name="CUMPLE" dataDxfId="787"/>
    <tableColumn id="11" name="NO CUMPLE" dataDxfId="786"/>
    <tableColumn id="12" name="NO APLICA" dataDxfId="785"/>
    <tableColumn id="7" name="OBSERVACIONES" dataDxfId="784"/>
  </tableColumns>
  <tableStyleInfo name="TableStyleLight10" showFirstColumn="0" showLastColumn="0" showRowStripes="1" showColumnStripes="1"/>
</table>
</file>

<file path=xl/tables/table73.xml><?xml version="1.0" encoding="utf-8"?>
<table xmlns="http://schemas.openxmlformats.org/spreadsheetml/2006/main" id="98" name="CEGENERAL351356596699" displayName="CEGENERAL351356596699" ref="A12:K50" totalsRowShown="0" headerRowDxfId="782" dataDxfId="780" headerRowBorderDxfId="781" tableBorderDxfId="779" totalsRowBorderDxfId="778">
  <autoFilter ref="A12:K50"/>
  <tableColumns count="11">
    <tableColumn id="10" name="ESTÁNDAR" dataDxfId="777"/>
    <tableColumn id="9" name="COMPLEJIDAD" dataDxfId="776"/>
    <tableColumn id="2" name="MODALIDAD" dataDxfId="775"/>
    <tableColumn id="3" name="ARTICULO" dataDxfId="774"/>
    <tableColumn id="4" name="SECCIÓN" dataDxfId="773"/>
    <tableColumn id="5" name="APARTADO" dataDxfId="772"/>
    <tableColumn id="6" name="CRITERIO" dataDxfId="771"/>
    <tableColumn id="8" name="CUMPLE" dataDxfId="770"/>
    <tableColumn id="11" name="NO CUMPLE" dataDxfId="769"/>
    <tableColumn id="12" name="NO APLICA" dataDxfId="768"/>
    <tableColumn id="7" name="OBSERVACIONES" dataDxfId="767"/>
  </tableColumns>
  <tableStyleInfo name="TableStyleLight10" showFirstColumn="0" showLastColumn="0" showRowStripes="1" showColumnStripes="1"/>
</table>
</file>

<file path=xl/tables/table74.xml><?xml version="1.0" encoding="utf-8"?>
<table xmlns="http://schemas.openxmlformats.org/spreadsheetml/2006/main" id="99" name="CEGENERAL351356596699100" displayName="CEGENERAL351356596699100" ref="A12:K50" totalsRowShown="0" headerRowDxfId="765" dataDxfId="763" headerRowBorderDxfId="764" tableBorderDxfId="762" totalsRowBorderDxfId="761">
  <autoFilter ref="A12:K50"/>
  <tableColumns count="11">
    <tableColumn id="10" name="ESTÁNDAR" dataDxfId="760"/>
    <tableColumn id="9" name="COMPLEJIDAD" dataDxfId="759"/>
    <tableColumn id="2" name="MODALIDAD" dataDxfId="758"/>
    <tableColumn id="3" name="ARTICULO" dataDxfId="757"/>
    <tableColumn id="4" name="SECCIÓN" dataDxfId="756"/>
    <tableColumn id="5" name="APARTADO" dataDxfId="755"/>
    <tableColumn id="6" name="CRITERIO" dataDxfId="754"/>
    <tableColumn id="8" name="CUMPLE" dataDxfId="753"/>
    <tableColumn id="11" name="NO CUMPLE" dataDxfId="752"/>
    <tableColumn id="12" name="NO APLICA" dataDxfId="751"/>
    <tableColumn id="7" name="OBSERVACIONES" dataDxfId="750"/>
  </tableColumns>
  <tableStyleInfo name="TableStyleLight10" showFirstColumn="0" showLastColumn="0" showRowStripes="1" showColumnStripes="1"/>
</table>
</file>

<file path=xl/tables/table75.xml><?xml version="1.0" encoding="utf-8"?>
<table xmlns="http://schemas.openxmlformats.org/spreadsheetml/2006/main" id="100" name="CEGENERAL351356596699100101" displayName="CEGENERAL351356596699100101" ref="A12:K50" totalsRowShown="0" headerRowDxfId="748" dataDxfId="746" headerRowBorderDxfId="747" tableBorderDxfId="745" totalsRowBorderDxfId="744">
  <autoFilter ref="A12:K50"/>
  <tableColumns count="11">
    <tableColumn id="10" name="ESTÁNDAR" dataDxfId="743"/>
    <tableColumn id="9" name="COMPLEJIDAD" dataDxfId="742"/>
    <tableColumn id="2" name="MODALIDAD" dataDxfId="741"/>
    <tableColumn id="3" name="ARTICULO" dataDxfId="740"/>
    <tableColumn id="4" name="SECCIÓN" dataDxfId="739"/>
    <tableColumn id="5" name="APARTADO" dataDxfId="738"/>
    <tableColumn id="6" name="CRITERIO" dataDxfId="737"/>
    <tableColumn id="8" name="CUMPLE" dataDxfId="736"/>
    <tableColumn id="11" name="NO CUMPLE" dataDxfId="735"/>
    <tableColumn id="12" name="NO APLICA" dataDxfId="734"/>
    <tableColumn id="7" name="OBSERVACIONES" dataDxfId="733"/>
  </tableColumns>
  <tableStyleInfo name="TableStyleLight10" showFirstColumn="0" showLastColumn="0" showRowStripes="1" showColumnStripes="1"/>
</table>
</file>

<file path=xl/tables/table76.xml><?xml version="1.0" encoding="utf-8"?>
<table xmlns="http://schemas.openxmlformats.org/spreadsheetml/2006/main" id="101" name="CEGENERAL351356596699100101102" displayName="CEGENERAL351356596699100101102" ref="A12:K50" totalsRowShown="0" headerRowDxfId="731" dataDxfId="729" headerRowBorderDxfId="730" tableBorderDxfId="728" totalsRowBorderDxfId="727">
  <autoFilter ref="A12:K50"/>
  <tableColumns count="11">
    <tableColumn id="10" name="ESTÁNDAR" dataDxfId="726"/>
    <tableColumn id="9" name="COMPLEJIDAD" dataDxfId="725"/>
    <tableColumn id="2" name="MODALIDAD" dataDxfId="724"/>
    <tableColumn id="3" name="ARTICULO" dataDxfId="723"/>
    <tableColumn id="4" name="SECCIÓN" dataDxfId="722"/>
    <tableColumn id="5" name="APARTADO" dataDxfId="721"/>
    <tableColumn id="6" name="CRITERIO" dataDxfId="720"/>
    <tableColumn id="8" name="CUMPLE" dataDxfId="719"/>
    <tableColumn id="11" name="NO CUMPLE" dataDxfId="718"/>
    <tableColumn id="12" name="NO APLICA" dataDxfId="717"/>
    <tableColumn id="7" name="OBSERVACIONES" dataDxfId="716"/>
  </tableColumns>
  <tableStyleInfo name="TableStyleLight10" showFirstColumn="0" showLastColumn="0" showRowStripes="1" showColumnStripes="1"/>
</table>
</file>

<file path=xl/tables/table77.xml><?xml version="1.0" encoding="utf-8"?>
<table xmlns="http://schemas.openxmlformats.org/spreadsheetml/2006/main" id="102" name="CEGENERAL351356596699100101102103" displayName="CEGENERAL351356596699100101102103" ref="A12:K50" totalsRowShown="0" headerRowDxfId="714" dataDxfId="712" headerRowBorderDxfId="713" tableBorderDxfId="711" totalsRowBorderDxfId="710">
  <autoFilter ref="A12:K50"/>
  <tableColumns count="11">
    <tableColumn id="10" name="ESTÁNDAR" dataDxfId="709"/>
    <tableColumn id="9" name="COMPLEJIDAD" dataDxfId="708"/>
    <tableColumn id="2" name="MODALIDAD" dataDxfId="707"/>
    <tableColumn id="3" name="ARTICULO" dataDxfId="706"/>
    <tableColumn id="4" name="SECCIÓN" dataDxfId="705"/>
    <tableColumn id="5" name="APARTADO" dataDxfId="704"/>
    <tableColumn id="6" name="CRITERIO" dataDxfId="703"/>
    <tableColumn id="8" name="CUMPLE" dataDxfId="702"/>
    <tableColumn id="11" name="NO CUMPLE" dataDxfId="701"/>
    <tableColumn id="12" name="NO APLICA" dataDxfId="700"/>
    <tableColumn id="7" name="OBSERVACIONES" dataDxfId="699"/>
  </tableColumns>
  <tableStyleInfo name="TableStyleLight10" showFirstColumn="0" showLastColumn="0" showRowStripes="1" showColumnStripes="1"/>
</table>
</file>

<file path=xl/tables/table78.xml><?xml version="1.0" encoding="utf-8"?>
<table xmlns="http://schemas.openxmlformats.org/spreadsheetml/2006/main" id="103" name="CEGENERAL351356596699100101102103104" displayName="CEGENERAL351356596699100101102103104" ref="A12:K50" totalsRowShown="0" headerRowDxfId="697" dataDxfId="695" headerRowBorderDxfId="696" tableBorderDxfId="694" totalsRowBorderDxfId="693">
  <autoFilter ref="A12:K50"/>
  <tableColumns count="11">
    <tableColumn id="10" name="ESTÁNDAR" dataDxfId="692"/>
    <tableColumn id="9" name="COMPLEJIDAD" dataDxfId="691"/>
    <tableColumn id="2" name="MODALIDAD" dataDxfId="690"/>
    <tableColumn id="3" name="ARTICULO" dataDxfId="689"/>
    <tableColumn id="4" name="SECCIÓN" dataDxfId="688"/>
    <tableColumn id="5" name="APARTADO" dataDxfId="687"/>
    <tableColumn id="6" name="CRITERIO" dataDxfId="686"/>
    <tableColumn id="8" name="CUMPLE" dataDxfId="685"/>
    <tableColumn id="11" name="NO CUMPLE" dataDxfId="684"/>
    <tableColumn id="12" name="NO APLICA" dataDxfId="683"/>
    <tableColumn id="7" name="OBSERVACIONES" dataDxfId="682"/>
  </tableColumns>
  <tableStyleInfo name="TableStyleLight10" showFirstColumn="0" showLastColumn="0" showRowStripes="1" showColumnStripes="1"/>
</table>
</file>

<file path=xl/tables/table79.xml><?xml version="1.0" encoding="utf-8"?>
<table xmlns="http://schemas.openxmlformats.org/spreadsheetml/2006/main" id="104" name="CEGENERAL351356596699100101102103104105" displayName="CEGENERAL351356596699100101102103104105" ref="A12:K50" totalsRowShown="0" headerRowDxfId="680" dataDxfId="678" headerRowBorderDxfId="679" tableBorderDxfId="677" totalsRowBorderDxfId="676">
  <autoFilter ref="A12:K50"/>
  <tableColumns count="11">
    <tableColumn id="10" name="ESTÁNDAR" dataDxfId="675"/>
    <tableColumn id="9" name="COMPLEJIDAD" dataDxfId="674"/>
    <tableColumn id="2" name="MODALIDAD" dataDxfId="673"/>
    <tableColumn id="3" name="ARTICULO" dataDxfId="672"/>
    <tableColumn id="4" name="SECCIÓN" dataDxfId="671"/>
    <tableColumn id="5" name="APARTADO" dataDxfId="670"/>
    <tableColumn id="6" name="CRITERIO" dataDxfId="669"/>
    <tableColumn id="8" name="CUMPLE" dataDxfId="668"/>
    <tableColumn id="11" name="NO CUMPLE" dataDxfId="667"/>
    <tableColumn id="12" name="NO APLICA" dataDxfId="666"/>
    <tableColumn id="7" name="OBSERVACIONES" dataDxfId="665"/>
  </tableColumns>
  <tableStyleInfo name="TableStyleLight10" showFirstColumn="0" showLastColumn="0" showRowStripes="1" showColumnStripes="1"/>
</table>
</file>

<file path=xl/tables/table8.xml><?xml version="1.0" encoding="utf-8"?>
<table xmlns="http://schemas.openxmlformats.org/spreadsheetml/2006/main" id="108" name="CEGENERAL34107108109" displayName="CEGENERAL34107108109" ref="A12:J116" totalsRowShown="0" headerRowDxfId="1881" dataDxfId="1879" headerRowBorderDxfId="1880" tableBorderDxfId="1878" totalsRowBorderDxfId="1877">
  <autoFilter ref="A12:J116"/>
  <tableColumns count="10">
    <tableColumn id="10" name="ESTÁNDAR" dataDxfId="1876"/>
    <tableColumn id="1" name="MODALIDAD" dataDxfId="1875"/>
    <tableColumn id="2" name="ARTICULO" dataDxfId="1874"/>
    <tableColumn id="3" name="SECCIÓN" dataDxfId="1873"/>
    <tableColumn id="4" name="APARTADO" dataDxfId="1872"/>
    <tableColumn id="9" name="CRITERIO" dataDxfId="1871"/>
    <tableColumn id="8" name="CUMPLE" dataDxfId="1870"/>
    <tableColumn id="11" name="NO CUMPLE" dataDxfId="1869"/>
    <tableColumn id="12" name="NO APLICA" dataDxfId="1868"/>
    <tableColumn id="7" name="OBSERVACIONES" dataDxfId="1867"/>
  </tableColumns>
  <tableStyleInfo name="TableStyleLight10" showFirstColumn="0" showLastColumn="0" showRowStripes="1" showColumnStripes="1"/>
</table>
</file>

<file path=xl/tables/table80.xml><?xml version="1.0" encoding="utf-8"?>
<table xmlns="http://schemas.openxmlformats.org/spreadsheetml/2006/main" id="9" name="CEGENERAL10" displayName="CEGENERAL10" ref="A12:K70" totalsRowShown="0" headerRowDxfId="662" dataDxfId="660" headerRowBorderDxfId="661" tableBorderDxfId="659" totalsRowBorderDxfId="658">
  <autoFilter ref="A12:K70"/>
  <tableColumns count="11">
    <tableColumn id="10" name="ESTÁNDAR" dataDxfId="657"/>
    <tableColumn id="9" name="COMPLEJIDAD" dataDxfId="656"/>
    <tableColumn id="2" name="MODALIDAD" dataDxfId="655"/>
    <tableColumn id="3" name="ARTICULO" dataDxfId="654"/>
    <tableColumn id="4" name="SECCIÓN" dataDxfId="653"/>
    <tableColumn id="5" name="APARTADO" dataDxfId="652"/>
    <tableColumn id="6" name="CRITERIO" dataDxfId="651"/>
    <tableColumn id="8" name="CUMPLE" dataDxfId="650"/>
    <tableColumn id="11" name="NO CUMPLE" dataDxfId="649"/>
    <tableColumn id="12" name="NO APLICA" dataDxfId="648"/>
    <tableColumn id="7" name="OBSERVACIONES" dataDxfId="647"/>
  </tableColumns>
  <tableStyleInfo name="TableStyleLight10" showFirstColumn="0" showLastColumn="0" showRowStripes="1" showColumnStripes="1"/>
</table>
</file>

<file path=xl/tables/table81.xml><?xml version="1.0" encoding="utf-8"?>
<table xmlns="http://schemas.openxmlformats.org/spreadsheetml/2006/main" id="10" name="CEGENERAL11" displayName="CEGENERAL11" ref="A12:K40" totalsRowShown="0" headerRowDxfId="619" dataDxfId="617" headerRowBorderDxfId="618" tableBorderDxfId="616" totalsRowBorderDxfId="615">
  <autoFilter ref="A12:K40"/>
  <tableColumns count="11">
    <tableColumn id="10" name="ESTÁNDAR" dataDxfId="614"/>
    <tableColumn id="9" name="COMPLEJIDAD" dataDxfId="613"/>
    <tableColumn id="2" name="MODALIDAD" dataDxfId="612"/>
    <tableColumn id="3" name="ARTICULO" dataDxfId="611"/>
    <tableColumn id="4" name="SECCIÓN" dataDxfId="610"/>
    <tableColumn id="5" name="APARTADO" dataDxfId="609"/>
    <tableColumn id="6" name="CRITERIO" dataDxfId="608"/>
    <tableColumn id="8" name="CUMPLE" dataDxfId="607"/>
    <tableColumn id="11" name="NO CUMPLE" dataDxfId="606"/>
    <tableColumn id="12" name="NO APLICA" dataDxfId="605"/>
    <tableColumn id="7" name="HALLAZGOS" dataDxfId="604"/>
  </tableColumns>
  <tableStyleInfo name="TableStyleLight10" showFirstColumn="0" showLastColumn="0" showRowStripes="1" showColumnStripes="1"/>
</table>
</file>

<file path=xl/tables/table82.xml><?xml version="1.0" encoding="utf-8"?>
<table xmlns="http://schemas.openxmlformats.org/spreadsheetml/2006/main" id="11" name="CEGENERAL12" displayName="CEGENERAL12" ref="A12:K57" totalsRowShown="0" headerRowDxfId="602" dataDxfId="600" headerRowBorderDxfId="601" tableBorderDxfId="599" totalsRowBorderDxfId="598">
  <autoFilter ref="A12:K57"/>
  <tableColumns count="11">
    <tableColumn id="10" name="ESTÁNDAR" dataDxfId="597"/>
    <tableColumn id="9" name="COMPLEJIDAD" dataDxfId="596"/>
    <tableColumn id="2" name="MODALIDAD" dataDxfId="595"/>
    <tableColumn id="3" name="ARTICULO" dataDxfId="594"/>
    <tableColumn id="4" name="SECCIÓN" dataDxfId="593"/>
    <tableColumn id="5" name="APARTADO" dataDxfId="592"/>
    <tableColumn id="6" name="CRITERIO" dataDxfId="591"/>
    <tableColumn id="8" name="CUMPLE" dataDxfId="590"/>
    <tableColumn id="11" name="NO CUMPLE" dataDxfId="589"/>
    <tableColumn id="12" name="NO APLICA" dataDxfId="588"/>
    <tableColumn id="7" name="OBSERVACIONES" dataDxfId="587"/>
  </tableColumns>
  <tableStyleInfo name="TableStyleLight10" showFirstColumn="0" showLastColumn="0" showRowStripes="1" showColumnStripes="1"/>
</table>
</file>

<file path=xl/tables/table83.xml><?xml version="1.0" encoding="utf-8"?>
<table xmlns="http://schemas.openxmlformats.org/spreadsheetml/2006/main" id="12" name="CEGENERAL13" displayName="CEGENERAL13" ref="A12:K48" totalsRowShown="0" headerRowDxfId="585" dataDxfId="583" headerRowBorderDxfId="584" tableBorderDxfId="582" totalsRowBorderDxfId="581">
  <autoFilter ref="A12:K48"/>
  <tableColumns count="11">
    <tableColumn id="10" name="ESTÁNDAR" dataDxfId="580"/>
    <tableColumn id="9" name="COMPLEJIDAD" dataDxfId="579"/>
    <tableColumn id="2" name="MODALIDAD" dataDxfId="578"/>
    <tableColumn id="3" name="ARTICULO" dataDxfId="577"/>
    <tableColumn id="4" name="SECCIÓN" dataDxfId="576"/>
    <tableColumn id="5" name="APARTADO" dataDxfId="575"/>
    <tableColumn id="6" name="CRITERIO" dataDxfId="574"/>
    <tableColumn id="8" name="CUMPLE" dataDxfId="573"/>
    <tableColumn id="11" name="NO CUMPLE" dataDxfId="572"/>
    <tableColumn id="12" name="NO APLICA" dataDxfId="571"/>
    <tableColumn id="7" name="OBSERVACIONES" dataDxfId="570"/>
  </tableColumns>
  <tableStyleInfo name="TableStyleLight10" showFirstColumn="0" showLastColumn="0" showRowStripes="1" showColumnStripes="1"/>
</table>
</file>

<file path=xl/tables/table84.xml><?xml version="1.0" encoding="utf-8"?>
<table xmlns="http://schemas.openxmlformats.org/spreadsheetml/2006/main" id="14" name="CEGENERAL131415" displayName="CEGENERAL131415" ref="A12:K58" totalsRowShown="0" headerRowDxfId="568" dataDxfId="566" headerRowBorderDxfId="567" tableBorderDxfId="565" totalsRowBorderDxfId="564">
  <autoFilter ref="A12:K58"/>
  <tableColumns count="11">
    <tableColumn id="10" name="ESTÁNDAR" dataDxfId="563"/>
    <tableColumn id="9" name="COMPLEJIDAD" dataDxfId="562"/>
    <tableColumn id="2" name="MODALIDAD" dataDxfId="561"/>
    <tableColumn id="3" name="ARTICULO" dataDxfId="560"/>
    <tableColumn id="4" name="SECCIÓN" dataDxfId="559"/>
    <tableColumn id="5" name="APARTADO" dataDxfId="558"/>
    <tableColumn id="6" name="CRITERIO" dataDxfId="557"/>
    <tableColumn id="8" name="CUMPLE" dataDxfId="556"/>
    <tableColumn id="11" name="NO CUMPLE" dataDxfId="555"/>
    <tableColumn id="12" name="NO APLICA" dataDxfId="554"/>
    <tableColumn id="7" name="OBSERVACIONES" dataDxfId="553"/>
  </tableColumns>
  <tableStyleInfo name="TableStyleLight10" showFirstColumn="0" showLastColumn="0" showRowStripes="1" showColumnStripes="1"/>
</table>
</file>

<file path=xl/tables/table85.xml><?xml version="1.0" encoding="utf-8"?>
<table xmlns="http://schemas.openxmlformats.org/spreadsheetml/2006/main" id="15" name="CEGENERAL131416" displayName="CEGENERAL131416" ref="A12:K101" totalsRowShown="0" headerRowDxfId="551" dataDxfId="549" headerRowBorderDxfId="550" tableBorderDxfId="548" totalsRowBorderDxfId="547">
  <autoFilter ref="A12:K101"/>
  <tableColumns count="11">
    <tableColumn id="10" name="ESTÁNDAR" dataDxfId="546"/>
    <tableColumn id="9" name="COMPLEJIDAD" dataDxfId="545"/>
    <tableColumn id="2" name="MODALIDAD" dataDxfId="544"/>
    <tableColumn id="3" name="ARTICULO" dataDxfId="543"/>
    <tableColumn id="4" name="SECCIÓN" dataDxfId="542"/>
    <tableColumn id="5" name="APARTADO" dataDxfId="541"/>
    <tableColumn id="6" name="CRITERIO" dataDxfId="540"/>
    <tableColumn id="8" name="CUMPLE" dataDxfId="539"/>
    <tableColumn id="11" name="NO CUMPLE" dataDxfId="538"/>
    <tableColumn id="12" name="NO APLICA" dataDxfId="537"/>
    <tableColumn id="7" name="OBSERVACIONES" dataDxfId="536"/>
  </tableColumns>
  <tableStyleInfo name="TableStyleLight10" showFirstColumn="0" showLastColumn="0" showRowStripes="1" showColumnStripes="1"/>
</table>
</file>

<file path=xl/tables/table86.xml><?xml version="1.0" encoding="utf-8"?>
<table xmlns="http://schemas.openxmlformats.org/spreadsheetml/2006/main" id="16" name="CEGENERAL131417" displayName="CEGENERAL131417" ref="A12:K43" totalsRowShown="0" headerRowDxfId="534" dataDxfId="532" headerRowBorderDxfId="533" tableBorderDxfId="531" totalsRowBorderDxfId="530">
  <autoFilter ref="A12:K43"/>
  <tableColumns count="11">
    <tableColumn id="10" name="ESTÁNDAR" dataDxfId="529"/>
    <tableColumn id="9" name="COMPLEJIDAD" dataDxfId="528"/>
    <tableColumn id="2" name="MODALIDAD" dataDxfId="527"/>
    <tableColumn id="3" name="ARTICULO" dataDxfId="526"/>
    <tableColumn id="4" name="SECCIÓN" dataDxfId="525"/>
    <tableColumn id="5" name="APARTADO" dataDxfId="524"/>
    <tableColumn id="6" name="CRITERIO" dataDxfId="523"/>
    <tableColumn id="8" name="CUMPLE" dataDxfId="522"/>
    <tableColumn id="11" name="NO CUMPLE" dataDxfId="521"/>
    <tableColumn id="12" name="NO APLICA" dataDxfId="520"/>
    <tableColumn id="7" name="OBSERVACIONES" dataDxfId="519"/>
  </tableColumns>
  <tableStyleInfo name="TableStyleLight10" showFirstColumn="0" showLastColumn="0" showRowStripes="1" showColumnStripes="1"/>
</table>
</file>

<file path=xl/tables/table87.xml><?xml version="1.0" encoding="utf-8"?>
<table xmlns="http://schemas.openxmlformats.org/spreadsheetml/2006/main" id="17" name="CEGENERAL131418" displayName="CEGENERAL131418" ref="A12:K90" totalsRowShown="0" headerRowDxfId="517" dataDxfId="515" headerRowBorderDxfId="516" tableBorderDxfId="514" totalsRowBorderDxfId="513">
  <autoFilter ref="A12:K90">
    <filterColumn colId="5">
      <filters blank="1"/>
    </filterColumn>
  </autoFilter>
  <tableColumns count="11">
    <tableColumn id="10" name="ESTÁNDAR" dataDxfId="512"/>
    <tableColumn id="9" name="COMPLEJIDAD" dataDxfId="511"/>
    <tableColumn id="2" name="MODALIDAD" dataDxfId="510"/>
    <tableColumn id="3" name="ARTICULO" dataDxfId="509"/>
    <tableColumn id="4" name="SECCIÓN" dataDxfId="508"/>
    <tableColumn id="5" name="APARTADO" dataDxfId="507"/>
    <tableColumn id="6" name="CRITERIO" dataDxfId="506"/>
    <tableColumn id="8" name="CUMPLE" dataDxfId="505"/>
    <tableColumn id="11" name="NO CUMPLE" dataDxfId="504"/>
    <tableColumn id="12" name="NO APLICA" dataDxfId="503"/>
    <tableColumn id="7" name="OBSERVACIONES" dataDxfId="502"/>
  </tableColumns>
  <tableStyleInfo name="TableStyleLight10" showFirstColumn="0" showLastColumn="0" showRowStripes="1" showColumnStripes="1"/>
</table>
</file>

<file path=xl/tables/table88.xml><?xml version="1.0" encoding="utf-8"?>
<table xmlns="http://schemas.openxmlformats.org/spreadsheetml/2006/main" id="18" name="CEGENERAL131419" displayName="CEGENERAL131419" ref="A12:K102" totalsRowShown="0" headerRowDxfId="500" dataDxfId="498" headerRowBorderDxfId="499" tableBorderDxfId="497" totalsRowBorderDxfId="496">
  <autoFilter ref="A12:K102"/>
  <tableColumns count="11">
    <tableColumn id="10" name="ESTÁNDAR" dataDxfId="495"/>
    <tableColumn id="9" name="COMPLEJIDAD" dataDxfId="494"/>
    <tableColumn id="2" name="MODALIDAD" dataDxfId="493"/>
    <tableColumn id="3" name="ARTICULO" dataDxfId="492"/>
    <tableColumn id="4" name="SECCIÓN" dataDxfId="491"/>
    <tableColumn id="5" name="APARTADO" dataDxfId="490"/>
    <tableColumn id="6" name="CRITERIO" dataDxfId="489"/>
    <tableColumn id="8" name="CUMPLE" dataDxfId="488"/>
    <tableColumn id="11" name="NO CUMPLE" dataDxfId="487"/>
    <tableColumn id="12" name="NO APLICA" dataDxfId="486"/>
    <tableColumn id="7" name="OBSERVACIONES" dataDxfId="485"/>
  </tableColumns>
  <tableStyleInfo name="TableStyleLight10" showFirstColumn="0" showLastColumn="0" showRowStripes="1" showColumnStripes="1"/>
</table>
</file>

<file path=xl/tables/table89.xml><?xml version="1.0" encoding="utf-8"?>
<table xmlns="http://schemas.openxmlformats.org/spreadsheetml/2006/main" id="20" name="CEGENERAL131421" displayName="CEGENERAL131421" ref="A12:K46" totalsRowShown="0" headerRowDxfId="482" dataDxfId="480" headerRowBorderDxfId="481" tableBorderDxfId="479" totalsRowBorderDxfId="478">
  <autoFilter ref="A12:K46"/>
  <tableColumns count="11">
    <tableColumn id="10" name="ESTÁNDAR" dataDxfId="477"/>
    <tableColumn id="9" name="COMPLEJIDAD" dataDxfId="476"/>
    <tableColumn id="2" name="MODALIDAD" dataDxfId="475"/>
    <tableColumn id="3" name="ARTICULO" dataDxfId="474"/>
    <tableColumn id="4" name="SECCIÓN" dataDxfId="473"/>
    <tableColumn id="5" name="APARTADO" dataDxfId="472"/>
    <tableColumn id="6" name="CRITERIO" dataDxfId="471"/>
    <tableColumn id="8" name="CUMPLE" dataDxfId="470"/>
    <tableColumn id="11" name="NO CUMPLE" dataDxfId="469"/>
    <tableColumn id="12" name="NO APLICA" dataDxfId="468"/>
    <tableColumn id="7" name="OBSERVACIONES" dataDxfId="467"/>
  </tableColumns>
  <tableStyleInfo name="TableStyleLight10" showFirstColumn="0" showLastColumn="0" showRowStripes="1" showColumnStripes="1"/>
</table>
</file>

<file path=xl/tables/table9.xml><?xml version="1.0" encoding="utf-8"?>
<table xmlns="http://schemas.openxmlformats.org/spreadsheetml/2006/main" id="109" name="CEGENERAL34107108109110" displayName="CEGENERAL34107108109110" ref="A12:J116" totalsRowShown="0" headerRowDxfId="1865" dataDxfId="1863" headerRowBorderDxfId="1864" tableBorderDxfId="1862" totalsRowBorderDxfId="1861">
  <autoFilter ref="A12:J116"/>
  <tableColumns count="10">
    <tableColumn id="10" name="ESTÁNDAR" dataDxfId="1860"/>
    <tableColumn id="1" name="MODALIDAD" dataDxfId="1859"/>
    <tableColumn id="2" name="ARTICULO" dataDxfId="1858"/>
    <tableColumn id="3" name="SECCIÓN" dataDxfId="1857"/>
    <tableColumn id="4" name="APARTADO" dataDxfId="1856"/>
    <tableColumn id="9" name="CRITERIO" dataDxfId="1855"/>
    <tableColumn id="8" name="CUMPLE" dataDxfId="1854"/>
    <tableColumn id="11" name="NO CUMPLE" dataDxfId="1853"/>
    <tableColumn id="12" name="NO APLICA" dataDxfId="1852"/>
    <tableColumn id="7" name="OBSERVACIONES" dataDxfId="1851"/>
  </tableColumns>
  <tableStyleInfo name="TableStyleLight10" showFirstColumn="0" showLastColumn="0" showRowStripes="1" showColumnStripes="1"/>
</table>
</file>

<file path=xl/tables/table90.xml><?xml version="1.0" encoding="utf-8"?>
<table xmlns="http://schemas.openxmlformats.org/spreadsheetml/2006/main" id="21" name="CEGENERAL131422" displayName="CEGENERAL131422" ref="A12:K110" totalsRowShown="0" headerRowDxfId="465" dataDxfId="463" headerRowBorderDxfId="464" tableBorderDxfId="462" totalsRowBorderDxfId="461">
  <autoFilter ref="A12:K110"/>
  <tableColumns count="11">
    <tableColumn id="10" name="ESTÁNDAR" dataDxfId="460"/>
    <tableColumn id="9" name="COMPLEJIDAD" dataDxfId="459"/>
    <tableColumn id="2" name="MODALIDAD" dataDxfId="458"/>
    <tableColumn id="3" name="ARTICULO" dataDxfId="457"/>
    <tableColumn id="4" name="SECCIÓN" dataDxfId="456"/>
    <tableColumn id="5" name="APARTADO" dataDxfId="455"/>
    <tableColumn id="6" name="CRITERIO" dataDxfId="454"/>
    <tableColumn id="8" name="CUMPLE" dataDxfId="453"/>
    <tableColumn id="11" name="NO CUMPLE" dataDxfId="452"/>
    <tableColumn id="12" name="NO APLICA" dataDxfId="451"/>
    <tableColumn id="7" name="OBSERVACIONES" dataDxfId="450"/>
  </tableColumns>
  <tableStyleInfo name="TableStyleLight10" showFirstColumn="0" showLastColumn="0" showRowStripes="1" showColumnStripes="1"/>
</table>
</file>

<file path=xl/tables/table91.xml><?xml version="1.0" encoding="utf-8"?>
<table xmlns="http://schemas.openxmlformats.org/spreadsheetml/2006/main" id="22" name="CEGENERAL131423" displayName="CEGENERAL131423" ref="A12:K53" totalsRowShown="0" headerRowDxfId="448" dataDxfId="446" headerRowBorderDxfId="447" tableBorderDxfId="445" totalsRowBorderDxfId="444">
  <autoFilter ref="A12:K53"/>
  <tableColumns count="11">
    <tableColumn id="10" name="ESTÁNDAR" dataDxfId="443"/>
    <tableColumn id="9" name="COMPLEJIDAD" dataDxfId="442"/>
    <tableColumn id="2" name="MODALIDAD" dataDxfId="441"/>
    <tableColumn id="3" name="ARTICULO" dataDxfId="440"/>
    <tableColumn id="4" name="SECCIÓN" dataDxfId="439"/>
    <tableColumn id="5" name="APARTADO" dataDxfId="438"/>
    <tableColumn id="6" name="CRITERIO" dataDxfId="437"/>
    <tableColumn id="8" name="CUMPLE" dataDxfId="436"/>
    <tableColumn id="11" name="NO CUMPLE" dataDxfId="435"/>
    <tableColumn id="12" name="NO APLICA" dataDxfId="434"/>
    <tableColumn id="7" name="OBSERVACIONES" dataDxfId="433"/>
  </tableColumns>
  <tableStyleInfo name="TableStyleLight10" showFirstColumn="0" showLastColumn="0" showRowStripes="1" showColumnStripes="1"/>
</table>
</file>

<file path=xl/tables/table92.xml><?xml version="1.0" encoding="utf-8"?>
<table xmlns="http://schemas.openxmlformats.org/spreadsheetml/2006/main" id="23" name="CEGENERAL131424" displayName="CEGENERAL131424" ref="A12:K39" totalsRowShown="0" headerRowDxfId="431" dataDxfId="429" headerRowBorderDxfId="430" tableBorderDxfId="428" totalsRowBorderDxfId="427">
  <autoFilter ref="A12:K39"/>
  <tableColumns count="11">
    <tableColumn id="10" name="ESTÁNDAR" dataDxfId="426"/>
    <tableColumn id="9" name="COMPLEJIDAD" dataDxfId="425"/>
    <tableColumn id="2" name="MODALIDAD" dataDxfId="424"/>
    <tableColumn id="3" name="ARTICULO" dataDxfId="423"/>
    <tableColumn id="4" name="SECCIÓN" dataDxfId="422"/>
    <tableColumn id="5" name="APARTADO" dataDxfId="421"/>
    <tableColumn id="6" name="CRITERIO" dataDxfId="420"/>
    <tableColumn id="8" name="CUMPLE" dataDxfId="419"/>
    <tableColumn id="11" name="NO CUMPLE" dataDxfId="418"/>
    <tableColumn id="12" name="NO APLICA" dataDxfId="417"/>
    <tableColumn id="7" name="OBSERVACIONES" dataDxfId="416"/>
  </tableColumns>
  <tableStyleInfo name="TableStyleLight10" showFirstColumn="0" showLastColumn="0" showRowStripes="1" showColumnStripes="1"/>
</table>
</file>

<file path=xl/tables/table93.xml><?xml version="1.0" encoding="utf-8"?>
<table xmlns="http://schemas.openxmlformats.org/spreadsheetml/2006/main" id="24" name="CEGENERAL131425" displayName="CEGENERAL131425" ref="A12:K69" totalsRowShown="0" headerRowDxfId="414" dataDxfId="412" headerRowBorderDxfId="413" tableBorderDxfId="411" totalsRowBorderDxfId="410">
  <autoFilter ref="A12:K69"/>
  <tableColumns count="11">
    <tableColumn id="10" name="ESTÁNDAR" dataDxfId="409"/>
    <tableColumn id="9" name="COMPLEJIDAD" dataDxfId="408"/>
    <tableColumn id="2" name="MODALIDAD" dataDxfId="407"/>
    <tableColumn id="3" name="ARTICULO" dataDxfId="406"/>
    <tableColumn id="4" name="SECCIÓN" dataDxfId="405"/>
    <tableColumn id="5" name="APARTADO" dataDxfId="404"/>
    <tableColumn id="6" name="CRITERIO" dataDxfId="403"/>
    <tableColumn id="8" name="CUMPLE" dataDxfId="402"/>
    <tableColumn id="11" name="NO CUMPLE" dataDxfId="401"/>
    <tableColumn id="12" name="NO APLICA" dataDxfId="400"/>
    <tableColumn id="7" name="OBSERVACIONES" dataDxfId="399"/>
  </tableColumns>
  <tableStyleInfo name="TableStyleLight10" showFirstColumn="0" showLastColumn="0" showRowStripes="1" showColumnStripes="1"/>
</table>
</file>

<file path=xl/tables/table94.xml><?xml version="1.0" encoding="utf-8"?>
<table xmlns="http://schemas.openxmlformats.org/spreadsheetml/2006/main" id="25" name="CEGENERAL131426" displayName="CEGENERAL131426" ref="A12:K55" totalsRowShown="0" headerRowDxfId="396" dataDxfId="394" headerRowBorderDxfId="395" tableBorderDxfId="393" totalsRowBorderDxfId="392">
  <autoFilter ref="A12:K55"/>
  <tableColumns count="11">
    <tableColumn id="10" name="ESTÁNDAR" dataDxfId="391"/>
    <tableColumn id="9" name="COMPLEJIDAD" dataDxfId="390"/>
    <tableColumn id="2" name="MODALIDAD" dataDxfId="389"/>
    <tableColumn id="3" name="ARTICULO" dataDxfId="388"/>
    <tableColumn id="4" name="SECCIÓN" dataDxfId="387"/>
    <tableColumn id="5" name="APARTADO" dataDxfId="386"/>
    <tableColumn id="6" name="CRITERIO" dataDxfId="385"/>
    <tableColumn id="8" name="CUMPLE" dataDxfId="384"/>
    <tableColumn id="11" name="NO CUMPLE" dataDxfId="383"/>
    <tableColumn id="12" name="NO APLICA" dataDxfId="382"/>
    <tableColumn id="7" name="OBSERVACIONES" dataDxfId="381"/>
  </tableColumns>
  <tableStyleInfo name="TableStyleLight10" showFirstColumn="0" showLastColumn="0" showRowStripes="1" showColumnStripes="1"/>
</table>
</file>

<file path=xl/tables/table95.xml><?xml version="1.0" encoding="utf-8"?>
<table xmlns="http://schemas.openxmlformats.org/spreadsheetml/2006/main" id="26" name="CEGENERAL131427" displayName="CEGENERAL131427" ref="A12:K46" totalsRowShown="0" headerRowDxfId="379" dataDxfId="377" headerRowBorderDxfId="378" tableBorderDxfId="376" totalsRowBorderDxfId="375">
  <autoFilter ref="A12:K46"/>
  <tableColumns count="11">
    <tableColumn id="10" name="ESTÁNDAR" dataDxfId="374"/>
    <tableColumn id="9" name="COMPLEJIDAD" dataDxfId="373"/>
    <tableColumn id="2" name="MODALIDAD" dataDxfId="372"/>
    <tableColumn id="3" name="ARTICULO" dataDxfId="371"/>
    <tableColumn id="4" name="SECCIÓN" dataDxfId="370"/>
    <tableColumn id="5" name="APARTADO" dataDxfId="369"/>
    <tableColumn id="6" name="CRITERIO" dataDxfId="368"/>
    <tableColumn id="8" name="CUMPLE" dataDxfId="367"/>
    <tableColumn id="11" name="NO CUMPLE" dataDxfId="366"/>
    <tableColumn id="12" name="NO APLICA" dataDxfId="365"/>
    <tableColumn id="7" name="OBSERVACIONES" dataDxfId="364"/>
  </tableColumns>
  <tableStyleInfo name="TableStyleLight10" showFirstColumn="0" showLastColumn="0" showRowStripes="1" showColumnStripes="1"/>
</table>
</file>

<file path=xl/tables/table96.xml><?xml version="1.0" encoding="utf-8"?>
<table xmlns="http://schemas.openxmlformats.org/spreadsheetml/2006/main" id="27" name="CEGENERAL131428" displayName="CEGENERAL131428" ref="A12:K45" totalsRowShown="0" headerRowDxfId="362" dataDxfId="360" headerRowBorderDxfId="361" tableBorderDxfId="359" totalsRowBorderDxfId="358">
  <autoFilter ref="A12:K45"/>
  <tableColumns count="11">
    <tableColumn id="10" name="ESTÁNDAR" dataDxfId="357"/>
    <tableColumn id="9" name="COMPLEJIDAD" dataDxfId="356"/>
    <tableColumn id="2" name="MODALIDAD" dataDxfId="355"/>
    <tableColumn id="3" name="ARTICULO" dataDxfId="354"/>
    <tableColumn id="4" name="SECCIÓN" dataDxfId="353"/>
    <tableColumn id="5" name="APARTADO" dataDxfId="352"/>
    <tableColumn id="6" name="CRITERIO" dataDxfId="351"/>
    <tableColumn id="8" name="CUMPLE" dataDxfId="350"/>
    <tableColumn id="11" name="NO CUMPLE" dataDxfId="349"/>
    <tableColumn id="12" name="NO APLICA" dataDxfId="348"/>
    <tableColumn id="7" name="OBSERVACIONES" dataDxfId="347"/>
  </tableColumns>
  <tableStyleInfo name="TableStyleLight10" showFirstColumn="0" showLastColumn="0" showRowStripes="1" showColumnStripes="1"/>
</table>
</file>

<file path=xl/tables/table97.xml><?xml version="1.0" encoding="utf-8"?>
<table xmlns="http://schemas.openxmlformats.org/spreadsheetml/2006/main" id="28" name="CEGENERAL131429" displayName="CEGENERAL131429" ref="A12:K66" totalsRowShown="0" headerRowDxfId="345" dataDxfId="343" headerRowBorderDxfId="344" tableBorderDxfId="342" totalsRowBorderDxfId="341">
  <autoFilter ref="A12:K66"/>
  <tableColumns count="11">
    <tableColumn id="10" name="ESTÁNDAR" dataDxfId="340"/>
    <tableColumn id="9" name="COMPLEJIDAD" dataDxfId="339"/>
    <tableColumn id="2" name="MODALIDAD" dataDxfId="338"/>
    <tableColumn id="3" name="ARTICULO" dataDxfId="337"/>
    <tableColumn id="4" name="SECCIÓN" dataDxfId="336"/>
    <tableColumn id="5" name="APARTADO" dataDxfId="335"/>
    <tableColumn id="6" name="CRITERIO" dataDxfId="334"/>
    <tableColumn id="8" name="CUMPLE" dataDxfId="333"/>
    <tableColumn id="11" name="NO CUMPLE" dataDxfId="332"/>
    <tableColumn id="12" name="NO APLICA" dataDxfId="331"/>
    <tableColumn id="7" name="OBSERVACIONES" dataDxfId="330"/>
  </tableColumns>
  <tableStyleInfo name="TableStyleLight10" showFirstColumn="0" showLastColumn="0" showRowStripes="1" showColumnStripes="1"/>
</table>
</file>

<file path=xl/tables/table98.xml><?xml version="1.0" encoding="utf-8"?>
<table xmlns="http://schemas.openxmlformats.org/spreadsheetml/2006/main" id="29" name="CEGENERAL131430" displayName="CEGENERAL131430" ref="A12:K113" totalsRowShown="0" headerRowDxfId="328" dataDxfId="326" headerRowBorderDxfId="327" tableBorderDxfId="325" totalsRowBorderDxfId="324">
  <autoFilter ref="A12:K113"/>
  <tableColumns count="11">
    <tableColumn id="10" name="ESTÁNDAR" dataDxfId="323"/>
    <tableColumn id="9" name="COMPLEJIDAD" dataDxfId="322"/>
    <tableColumn id="2" name="MODALIDAD" dataDxfId="321"/>
    <tableColumn id="3" name="ARTICULO" dataDxfId="320"/>
    <tableColumn id="4" name="SECCIÓN" dataDxfId="319"/>
    <tableColumn id="5" name="APARTADO" dataDxfId="318"/>
    <tableColumn id="6" name="CRITERIO" dataDxfId="317"/>
    <tableColumn id="8" name="CUMPLE" dataDxfId="316"/>
    <tableColumn id="11" name="NO CUMPLE" dataDxfId="315"/>
    <tableColumn id="12" name="NO APLICA" dataDxfId="314"/>
    <tableColumn id="7" name="OBSERVACIONES" dataDxfId="313"/>
  </tableColumns>
  <tableStyleInfo name="TableStyleLight10" showFirstColumn="0" showLastColumn="0" showRowStripes="1" showColumnStripes="1"/>
</table>
</file>

<file path=xl/tables/table99.xml><?xml version="1.0" encoding="utf-8"?>
<table xmlns="http://schemas.openxmlformats.org/spreadsheetml/2006/main" id="30" name="CEGENERAL131431" displayName="CEGENERAL131431" ref="A12:K200" totalsRowShown="0" headerRowDxfId="310" dataDxfId="308" headerRowBorderDxfId="309" tableBorderDxfId="307" totalsRowBorderDxfId="306">
  <autoFilter ref="A12:K200"/>
  <tableColumns count="11">
    <tableColumn id="10" name="ESTÁNDAR" dataDxfId="305"/>
    <tableColumn id="9" name="COMPLEJIDAD" dataDxfId="304"/>
    <tableColumn id="2" name="MODALIDAD" dataDxfId="303"/>
    <tableColumn id="3" name="ARTICULO" dataDxfId="302"/>
    <tableColumn id="4" name="SECCIÓN" dataDxfId="301"/>
    <tableColumn id="5" name="APARTADO" dataDxfId="300"/>
    <tableColumn id="6" name="CRITERIO" dataDxfId="299"/>
    <tableColumn id="8" name="CUMPLE" dataDxfId="298"/>
    <tableColumn id="11" name="NO CUMPLE" dataDxfId="297"/>
    <tableColumn id="12" name="NO APLICA" dataDxfId="296"/>
    <tableColumn id="7" name="OBSERVACIONES" dataDxfId="295"/>
  </tableColumns>
  <tableStyleInfo name="TableStyleLight10" showFirstColumn="0" showLastColumn="0" showRowStripes="1" showColumnStripes="1"/>
</table>
</file>

<file path=xl/theme/theme1.xml><?xml version="1.0" encoding="utf-8"?>
<a:theme xmlns:a="http://schemas.openxmlformats.org/drawingml/2006/main" name="Tema de Office">
  <a:themeElements>
    <a:clrScheme name="Marquesina">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3" dT="2022-06-08T17:13:12.89" personId="{64CDA3CF-6FDD-4AEC-9D11-9C596B5E71BF}" id="{E95E9404-5A2E-4863-A5C8-783AEF966891}">
    <text xml:space="preserve">Los ESM ninguno cumple con esto no ?
</text>
  </threadedComment>
  <threadedComment ref="G17" dT="2022-06-08T17:14:31.05" personId="{64CDA3CF-6FDD-4AEC-9D11-9C596B5E71BF}" id="{15C975DD-D912-4390-A683-88D79227D96E}">
    <text xml:space="preserve">Todos los ESM cuentan con enfermero Jefe o se puede con aux de enfermeria ?
</text>
  </threadedComment>
  <threadedComment ref="G21" dT="2022-06-08T17:15:19.68" personId="{64CDA3CF-6FDD-4AEC-9D11-9C596B5E71BF}" id="{E8A9CD5D-6319-4DD4-86D2-6470AB963FC8}">
    <text xml:space="preserve">Se debe dar claridad desde DIGSA lo direccionado para la atención de teleconsulta </text>
  </threadedComment>
  <threadedComment ref="G65" dT="2022-06-08T17:18:24.07" personId="{64CDA3CF-6FDD-4AEC-9D11-9C596B5E71BF}" id="{9A174D2A-12BD-464C-8667-5542F09B0549}">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DBB5BFF9-CC0F-4C53-8DC1-FD6769DE79E1}">
    <text xml:space="preserve">Se debe tener una area solo para este proceso ? Siendo asi los ESM en la mayoria no cuentan con ellos, se encuentran habilitados por COVID o areas desiganadas </text>
  </threadedComment>
</ThreadedComments>
</file>

<file path=xl/threadedComments/threadedComment10.xml><?xml version="1.0" encoding="utf-8"?>
<ThreadedComments xmlns="http://schemas.microsoft.com/office/spreadsheetml/2018/threadedcomments" xmlns:x="http://schemas.openxmlformats.org/spreadsheetml/2006/main">
  <threadedComment ref="G13" dT="2022-06-08T17:13:12.89" personId="{64CDA3CF-6FDD-4AEC-9D11-9C596B5E71BF}" id="{D27A55B4-20BD-4B33-91A7-5E392235679E}">
    <text xml:space="preserve">Los ESM ninguno cumple con esto no ?
</text>
  </threadedComment>
  <threadedComment ref="G17" dT="2022-06-08T17:14:31.05" personId="{64CDA3CF-6FDD-4AEC-9D11-9C596B5E71BF}" id="{5F705CB9-1A2A-4536-B5D3-F12649BCA915}">
    <text xml:space="preserve">Todos los ESM cuentan con enfermero Jefe o se puede con aux de enfermeria ?
</text>
  </threadedComment>
  <threadedComment ref="G21" dT="2022-06-08T17:15:19.68" personId="{64CDA3CF-6FDD-4AEC-9D11-9C596B5E71BF}" id="{62EAFB04-3EAB-4F51-9884-6DF4C5C06255}">
    <text xml:space="preserve">Se debe dar claridad desde DIGSA lo direccionado para la atención de teleconsulta </text>
  </threadedComment>
  <threadedComment ref="G65" dT="2022-06-08T17:18:24.07" personId="{64CDA3CF-6FDD-4AEC-9D11-9C596B5E71BF}" id="{631847BC-B95A-433B-820D-7A3EE8BECFCB}">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95DFAA2E-EA8A-4116-B4EF-B04EED3F8F4A}">
    <text xml:space="preserve">Se debe tener una area solo para este proceso ? Siendo asi los ESM en la mayoria no cuentan con ellos, se encuentran habilitados por COVID o areas desiganadas </text>
  </threadedComment>
</ThreadedComments>
</file>

<file path=xl/threadedComments/threadedComment11.xml><?xml version="1.0" encoding="utf-8"?>
<ThreadedComments xmlns="http://schemas.microsoft.com/office/spreadsheetml/2018/threadedcomments" xmlns:x="http://schemas.openxmlformats.org/spreadsheetml/2006/main">
  <threadedComment ref="G13" dT="2022-06-08T17:13:12.89" personId="{64CDA3CF-6FDD-4AEC-9D11-9C596B5E71BF}" id="{BABBC4AB-DCC3-4924-B655-CE4C3FFA3D8F}">
    <text xml:space="preserve">Los ESM ninguno cumple con esto no ?
</text>
  </threadedComment>
  <threadedComment ref="G17" dT="2022-06-08T17:14:31.05" personId="{64CDA3CF-6FDD-4AEC-9D11-9C596B5E71BF}" id="{91912DF0-5891-4882-8BC0-38553307BF7E}">
    <text xml:space="preserve">Todos los ESM cuentan con enfermero Jefe o se puede con aux de enfermeria ?
</text>
  </threadedComment>
  <threadedComment ref="G21" dT="2022-06-08T17:15:19.68" personId="{64CDA3CF-6FDD-4AEC-9D11-9C596B5E71BF}" id="{26B28344-F5C2-4EFA-84F5-F5CB6C876103}">
    <text xml:space="preserve">Se debe dar claridad desde DIGSA lo direccionado para la atención de teleconsulta </text>
  </threadedComment>
  <threadedComment ref="G65" dT="2022-06-08T17:18:24.07" personId="{64CDA3CF-6FDD-4AEC-9D11-9C596B5E71BF}" id="{4B0B2D54-E3A4-4AE0-A5AB-8AEC75D69D65}">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04D24F96-A4DA-42CD-953E-6417255ABED8}">
    <text xml:space="preserve">Se debe tener una area solo para este proceso ? Siendo asi los ESM en la mayoria no cuentan con ellos, se encuentran habilitados por COVID o areas desiganadas </text>
  </threadedComment>
</ThreadedComments>
</file>

<file path=xl/threadedComments/threadedComment12.xml><?xml version="1.0" encoding="utf-8"?>
<ThreadedComments xmlns="http://schemas.microsoft.com/office/spreadsheetml/2018/threadedcomments" xmlns:x="http://schemas.openxmlformats.org/spreadsheetml/2006/main">
  <threadedComment ref="G13" dT="2022-06-08T17:13:12.89" personId="{64CDA3CF-6FDD-4AEC-9D11-9C596B5E71BF}" id="{593A8233-B4F4-451E-98AD-5D2A490D0297}">
    <text xml:space="preserve">Los ESM ninguno cumple con esto no ?
</text>
  </threadedComment>
  <threadedComment ref="G17" dT="2022-06-08T17:14:31.05" personId="{64CDA3CF-6FDD-4AEC-9D11-9C596B5E71BF}" id="{FA3480A6-B435-445B-AA01-EABCE11F1F0C}">
    <text xml:space="preserve">Todos los ESM cuentan con enfermero Jefe o se puede con aux de enfermeria ?
</text>
  </threadedComment>
  <threadedComment ref="G21" dT="2022-06-08T17:15:19.68" personId="{64CDA3CF-6FDD-4AEC-9D11-9C596B5E71BF}" id="{0368F5F3-C730-4FBD-90B8-1B3FE1D6E08F}">
    <text xml:space="preserve">Se debe dar claridad desde DIGSA lo direccionado para la atención de teleconsulta </text>
  </threadedComment>
  <threadedComment ref="G65" dT="2022-06-08T17:18:24.07" personId="{64CDA3CF-6FDD-4AEC-9D11-9C596B5E71BF}" id="{973978E4-2823-4235-9B77-85925FB6B7B6}">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4DABD97A-3ED5-4651-A9E9-02BC798C56C0}">
    <text xml:space="preserve">Se debe tener una area solo para este proceso ? Siendo asi los ESM en la mayoria no cuentan con ellos, se encuentran habilitados por COVID o areas desiganadas </text>
  </threadedComment>
</ThreadedComments>
</file>

<file path=xl/threadedComments/threadedComment13.xml><?xml version="1.0" encoding="utf-8"?>
<ThreadedComments xmlns="http://schemas.microsoft.com/office/spreadsheetml/2018/threadedcomments" xmlns:x="http://schemas.openxmlformats.org/spreadsheetml/2006/main">
  <threadedComment ref="G13" dT="2022-06-08T17:13:12.89" personId="{64CDA3CF-6FDD-4AEC-9D11-9C596B5E71BF}" id="{88312902-96E8-43E7-968C-D24458176044}">
    <text xml:space="preserve">Los ESM ninguno cumple con esto no ?
</text>
  </threadedComment>
  <threadedComment ref="G17" dT="2022-06-08T17:14:31.05" personId="{64CDA3CF-6FDD-4AEC-9D11-9C596B5E71BF}" id="{FCB5E415-4978-42D8-997D-5F6332B587A9}">
    <text xml:space="preserve">Todos los ESM cuentan con enfermero Jefe o se puede con aux de enfermeria ?
</text>
  </threadedComment>
  <threadedComment ref="G21" dT="2022-06-08T17:15:19.68" personId="{64CDA3CF-6FDD-4AEC-9D11-9C596B5E71BF}" id="{E961608D-398C-4484-AEAC-037FEBD18871}">
    <text xml:space="preserve">Se debe dar claridad desde DIGSA lo direccionado para la atención de teleconsulta </text>
  </threadedComment>
  <threadedComment ref="G65" dT="2022-06-08T17:18:24.07" personId="{64CDA3CF-6FDD-4AEC-9D11-9C596B5E71BF}" id="{647B1F19-74F8-4C84-913C-5E87D7BEA9D4}">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C0F951E4-5617-42B9-B0C0-23D431D24805}">
    <text xml:space="preserve">Se debe tener una area solo para este proceso ? Siendo asi los ESM en la mayoria no cuentan con ellos, se encuentran habilitados por COVID o areas desiganadas </text>
  </threadedComment>
</ThreadedComments>
</file>

<file path=xl/threadedComments/threadedComment14.xml><?xml version="1.0" encoding="utf-8"?>
<ThreadedComments xmlns="http://schemas.microsoft.com/office/spreadsheetml/2018/threadedcomments" xmlns:x="http://schemas.openxmlformats.org/spreadsheetml/2006/main">
  <threadedComment ref="G13" dT="2022-06-08T17:13:12.89" personId="{64CDA3CF-6FDD-4AEC-9D11-9C596B5E71BF}" id="{64D820A5-5421-4493-8869-6FC338CE00A1}">
    <text xml:space="preserve">Los ESM ninguno cumple con esto no ?
</text>
  </threadedComment>
  <threadedComment ref="G17" dT="2022-06-08T17:14:31.05" personId="{64CDA3CF-6FDD-4AEC-9D11-9C596B5E71BF}" id="{6574ED58-1B8E-4062-AF1A-9CF292E72F57}">
    <text xml:space="preserve">Todos los ESM cuentan con enfermero Jefe o se puede con aux de enfermeria ?
</text>
  </threadedComment>
  <threadedComment ref="G21" dT="2022-06-08T17:15:19.68" personId="{64CDA3CF-6FDD-4AEC-9D11-9C596B5E71BF}" id="{A9630B74-7682-4437-8590-FBDA4B4416EC}">
    <text xml:space="preserve">Se debe dar claridad desde DIGSA lo direccionado para la atención de teleconsulta </text>
  </threadedComment>
  <threadedComment ref="G65" dT="2022-06-08T17:18:24.07" personId="{64CDA3CF-6FDD-4AEC-9D11-9C596B5E71BF}" id="{256583AA-9486-4A21-871C-7D1C40315A22}">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E3D011FC-B53D-4AD3-BB5E-78BA871108D8}">
    <text xml:space="preserve">Se debe tener una area solo para este proceso ? Siendo asi los ESM en la mayoria no cuentan con ellos, se encuentran habilitados por COVID o areas desiganadas </text>
  </threadedComment>
</ThreadedComments>
</file>

<file path=xl/threadedComments/threadedComment15.xml><?xml version="1.0" encoding="utf-8"?>
<ThreadedComments xmlns="http://schemas.microsoft.com/office/spreadsheetml/2018/threadedcomments" xmlns:x="http://schemas.openxmlformats.org/spreadsheetml/2006/main">
  <threadedComment ref="G13" dT="2022-06-08T17:13:12.89" personId="{64CDA3CF-6FDD-4AEC-9D11-9C596B5E71BF}" id="{A4F96EB9-59E7-41C2-88A9-BEECBA1941D5}">
    <text xml:space="preserve">Los ESM ninguno cumple con esto no ?
</text>
  </threadedComment>
  <threadedComment ref="G17" dT="2022-06-08T17:14:31.05" personId="{64CDA3CF-6FDD-4AEC-9D11-9C596B5E71BF}" id="{5767E811-7ABE-4BCA-B491-110D487F94EB}">
    <text xml:space="preserve">Todos los ESM cuentan con enfermero Jefe o se puede con aux de enfermeria ?
</text>
  </threadedComment>
  <threadedComment ref="G21" dT="2022-06-08T17:15:19.68" personId="{64CDA3CF-6FDD-4AEC-9D11-9C596B5E71BF}" id="{B7B2DECD-2B2C-48E4-8205-0F3BA3964518}">
    <text xml:space="preserve">Se debe dar claridad desde DIGSA lo direccionado para la atención de teleconsulta </text>
  </threadedComment>
  <threadedComment ref="G65" dT="2022-06-08T17:18:24.07" personId="{64CDA3CF-6FDD-4AEC-9D11-9C596B5E71BF}" id="{A9A14F51-8FDB-44B1-BFC7-5AEFB6C4442B}">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5A08A4D5-51EB-4971-A2C5-BED8238E940C}">
    <text xml:space="preserve">Se debe tener una area solo para este proceso ? Siendo asi los ESM en la mayoria no cuentan con ellos, se encuentran habilitados por COVID o areas desiganadas </text>
  </threadedComment>
</ThreadedComments>
</file>

<file path=xl/threadedComments/threadedComment16.xml><?xml version="1.0" encoding="utf-8"?>
<ThreadedComments xmlns="http://schemas.microsoft.com/office/spreadsheetml/2018/threadedcomments" xmlns:x="http://schemas.openxmlformats.org/spreadsheetml/2006/main">
  <threadedComment ref="G13" dT="2022-06-08T17:13:12.89" personId="{64CDA3CF-6FDD-4AEC-9D11-9C596B5E71BF}" id="{93597B42-366D-48C3-BDF0-0AD47ADE1EA4}">
    <text xml:space="preserve">Los ESM ninguno cumple con esto no ?
</text>
  </threadedComment>
  <threadedComment ref="G17" dT="2022-06-08T17:14:31.05" personId="{64CDA3CF-6FDD-4AEC-9D11-9C596B5E71BF}" id="{4AF3CD25-F175-4B3B-ACAE-CA0B59D1054A}">
    <text xml:space="preserve">Todos los ESM cuentan con enfermero Jefe o se puede con aux de enfermeria ?
</text>
  </threadedComment>
  <threadedComment ref="G21" dT="2022-06-08T17:15:19.68" personId="{64CDA3CF-6FDD-4AEC-9D11-9C596B5E71BF}" id="{60C8C0C0-2721-46D8-90B4-58C119A12AC8}">
    <text xml:space="preserve">Se debe dar claridad desde DIGSA lo direccionado para la atención de teleconsulta </text>
  </threadedComment>
  <threadedComment ref="G65" dT="2022-06-08T17:18:24.07" personId="{64CDA3CF-6FDD-4AEC-9D11-9C596B5E71BF}" id="{7F7C85B1-F69F-43A6-A642-998C8992CA53}">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E188EB89-2675-4041-B0BF-F4FE04D18162}">
    <text xml:space="preserve">Se debe tener una area solo para este proceso ? Siendo asi los ESM en la mayoria no cuentan con ellos, se encuentran habilitados por COVID o areas desiganadas </text>
  </threadedComment>
</ThreadedComments>
</file>

<file path=xl/threadedComments/threadedComment17.xml><?xml version="1.0" encoding="utf-8"?>
<ThreadedComments xmlns="http://schemas.microsoft.com/office/spreadsheetml/2018/threadedcomments" xmlns:x="http://schemas.openxmlformats.org/spreadsheetml/2006/main">
  <threadedComment ref="G13" dT="2022-06-08T17:13:12.89" personId="{64CDA3CF-6FDD-4AEC-9D11-9C596B5E71BF}" id="{ABB67D1E-BEB5-45A5-A4ED-C779A3D0E5B0}">
    <text xml:space="preserve">Los ESM ninguno cumple con esto no ?
</text>
  </threadedComment>
  <threadedComment ref="G17" dT="2022-06-08T17:14:31.05" personId="{64CDA3CF-6FDD-4AEC-9D11-9C596B5E71BF}" id="{CC2DD3F3-2EF2-4EB0-A70A-279DB66F7269}">
    <text xml:space="preserve">Todos los ESM cuentan con enfermero Jefe o se puede con aux de enfermeria ?
</text>
  </threadedComment>
  <threadedComment ref="G21" dT="2022-06-08T17:15:19.68" personId="{64CDA3CF-6FDD-4AEC-9D11-9C596B5E71BF}" id="{2F69E656-33A3-4D70-B07E-532560C99F0C}">
    <text xml:space="preserve">Se debe dar claridad desde DIGSA lo direccionado para la atención de teleconsulta </text>
  </threadedComment>
  <threadedComment ref="G65" dT="2022-06-08T17:18:24.07" personId="{64CDA3CF-6FDD-4AEC-9D11-9C596B5E71BF}" id="{A0CD5ADB-5546-4DFB-BA79-D1B5D51AF104}">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3465BD7E-1F06-4ACA-BF08-A59424FB6BD4}">
    <text xml:space="preserve">Se debe tener una area solo para este proceso ? Siendo asi los ESM en la mayoria no cuentan con ellos, se encuentran habilitados por COVID o areas desiganadas </text>
  </threadedComment>
</ThreadedComments>
</file>

<file path=xl/threadedComments/threadedComment18.xml><?xml version="1.0" encoding="utf-8"?>
<ThreadedComments xmlns="http://schemas.microsoft.com/office/spreadsheetml/2018/threadedcomments" xmlns:x="http://schemas.openxmlformats.org/spreadsheetml/2006/main">
  <threadedComment ref="G13" dT="2022-06-08T17:13:12.89" personId="{64CDA3CF-6FDD-4AEC-9D11-9C596B5E71BF}" id="{7877CA0C-3A01-44F9-9F0D-3E23E645DBF6}">
    <text xml:space="preserve">Los ESM ninguno cumple con esto no ?
</text>
  </threadedComment>
  <threadedComment ref="G17" dT="2022-06-08T17:14:31.05" personId="{64CDA3CF-6FDD-4AEC-9D11-9C596B5E71BF}" id="{12EBA051-C10E-43D4-8044-1A3BFE0305A5}">
    <text xml:space="preserve">Todos los ESM cuentan con enfermero Jefe o se puede con aux de enfermeria ?
</text>
  </threadedComment>
  <threadedComment ref="G21" dT="2022-06-08T17:15:19.68" personId="{64CDA3CF-6FDD-4AEC-9D11-9C596B5E71BF}" id="{A0BF33CA-6065-4934-A0D6-F131AD7D828C}">
    <text xml:space="preserve">Se debe dar claridad desde DIGSA lo direccionado para la atención de teleconsulta </text>
  </threadedComment>
  <threadedComment ref="G65" dT="2022-06-08T17:18:24.07" personId="{64CDA3CF-6FDD-4AEC-9D11-9C596B5E71BF}" id="{908A5436-9A5D-46F3-9D62-6F02F0E2E7B0}">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3D0FCFEF-FD43-40DD-B41B-C9629DE10507}">
    <text xml:space="preserve">Se debe tener una area solo para este proceso ? Siendo asi los ESM en la mayoria no cuentan con ellos, se encuentran habilitados por COVID o areas desiganadas </text>
  </threadedComment>
</ThreadedComments>
</file>

<file path=xl/threadedComments/threadedComment19.xml><?xml version="1.0" encoding="utf-8"?>
<ThreadedComments xmlns="http://schemas.microsoft.com/office/spreadsheetml/2018/threadedcomments" xmlns:x="http://schemas.openxmlformats.org/spreadsheetml/2006/main">
  <threadedComment ref="G13" dT="2022-06-08T17:13:12.89" personId="{64CDA3CF-6FDD-4AEC-9D11-9C596B5E71BF}" id="{1DD89A73-AB35-413F-A0E2-9E9C5AA4C030}">
    <text xml:space="preserve">Los ESM ninguno cumple con esto no ?
</text>
  </threadedComment>
  <threadedComment ref="G17" dT="2022-06-08T17:14:31.05" personId="{64CDA3CF-6FDD-4AEC-9D11-9C596B5E71BF}" id="{35861E14-9FE6-4159-B808-6C000195EF29}">
    <text xml:space="preserve">Todos los ESM cuentan con enfermero Jefe o se puede con aux de enfermeria ?
</text>
  </threadedComment>
  <threadedComment ref="G21" dT="2022-06-08T17:15:19.68" personId="{64CDA3CF-6FDD-4AEC-9D11-9C596B5E71BF}" id="{C26F3EB8-2C11-44DC-B61D-E82F5285C335}">
    <text xml:space="preserve">Se debe dar claridad desde DIGSA lo direccionado para la atención de teleconsulta </text>
  </threadedComment>
  <threadedComment ref="G65" dT="2022-06-08T17:18:24.07" personId="{64CDA3CF-6FDD-4AEC-9D11-9C596B5E71BF}" id="{E890CCB6-CEFE-460B-BC34-F26A205490B8}">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CE336C86-BBC9-4224-97EF-07573D3A8274}">
    <text xml:space="preserve">Se debe tener una area solo para este proceso ? Siendo asi los ESM en la mayoria no cuentan con ellos, se encuentran habilitados por COVID o areas desiganadas </text>
  </threadedComment>
</ThreadedComments>
</file>

<file path=xl/threadedComments/threadedComment2.xml><?xml version="1.0" encoding="utf-8"?>
<ThreadedComments xmlns="http://schemas.microsoft.com/office/spreadsheetml/2018/threadedcomments" xmlns:x="http://schemas.openxmlformats.org/spreadsheetml/2006/main">
  <threadedComment ref="G13" dT="2022-06-08T17:13:12.89" personId="{64CDA3CF-6FDD-4AEC-9D11-9C596B5E71BF}" id="{174E8F6C-E94D-4B63-9F15-4C8A472EA3F1}">
    <text xml:space="preserve">Los ESM ninguno cumple con esto no ?
</text>
  </threadedComment>
  <threadedComment ref="G17" dT="2022-06-08T17:14:31.05" personId="{64CDA3CF-6FDD-4AEC-9D11-9C596B5E71BF}" id="{228B4C7E-293B-4C27-843C-B2907F1C785D}">
    <text xml:space="preserve">Todos los ESM cuentan con enfermero Jefe o se puede con aux de enfermeria ?
</text>
  </threadedComment>
  <threadedComment ref="G21" dT="2022-06-08T17:15:19.68" personId="{64CDA3CF-6FDD-4AEC-9D11-9C596B5E71BF}" id="{F3FDCC18-5B83-4072-82DE-861D97ABE765}">
    <text xml:space="preserve">Se debe dar claridad desde DIGSA lo direccionado para la atención de teleconsulta </text>
  </threadedComment>
  <threadedComment ref="G65" dT="2022-06-08T17:18:24.07" personId="{64CDA3CF-6FDD-4AEC-9D11-9C596B5E71BF}" id="{B4AFB403-A7E0-4B72-8B59-4D01B323B907}">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B46814BC-F811-4DA1-B91A-82503AF9422F}">
    <text xml:space="preserve">Se debe tener una area solo para este proceso ? Siendo asi los ESM en la mayoria no cuentan con ellos, se encuentran habilitados por COVID o areas desiganadas </text>
  </threadedComment>
</ThreadedComments>
</file>

<file path=xl/threadedComments/threadedComment20.xml><?xml version="1.0" encoding="utf-8"?>
<ThreadedComments xmlns="http://schemas.microsoft.com/office/spreadsheetml/2018/threadedcomments" xmlns:x="http://schemas.openxmlformats.org/spreadsheetml/2006/main">
  <threadedComment ref="G13" dT="2022-06-08T17:13:12.89" personId="{64CDA3CF-6FDD-4AEC-9D11-9C596B5E71BF}" id="{3DEA788D-9244-43D4-B797-7A2ACF5F0645}">
    <text xml:space="preserve">Los ESM ninguno cumple con esto no ?
</text>
  </threadedComment>
  <threadedComment ref="G17" dT="2022-06-08T17:14:31.05" personId="{64CDA3CF-6FDD-4AEC-9D11-9C596B5E71BF}" id="{0F6C4C02-A86F-4733-8D1D-5AFD71075491}">
    <text xml:space="preserve">Todos los ESM cuentan con enfermero Jefe o se puede con aux de enfermeria ?
</text>
  </threadedComment>
  <threadedComment ref="G21" dT="2022-06-08T17:15:19.68" personId="{64CDA3CF-6FDD-4AEC-9D11-9C596B5E71BF}" id="{DD558BAA-2399-479E-A197-76932BAA398B}">
    <text xml:space="preserve">Se debe dar claridad desde DIGSA lo direccionado para la atención de teleconsulta </text>
  </threadedComment>
  <threadedComment ref="G65" dT="2022-06-08T17:18:24.07" personId="{64CDA3CF-6FDD-4AEC-9D11-9C596B5E71BF}" id="{E5661FF3-EE4D-47CE-8507-F0DC1CE5FD9A}">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EE2DA2EF-E538-413A-9635-7CF936A9A0F6}">
    <text xml:space="preserve">Se debe tener una area solo para este proceso ? Siendo asi los ESM en la mayoria no cuentan con ellos, se encuentran habilitados por COVID o areas desiganadas </text>
  </threadedComment>
</ThreadedComments>
</file>

<file path=xl/threadedComments/threadedComment21.xml><?xml version="1.0" encoding="utf-8"?>
<ThreadedComments xmlns="http://schemas.microsoft.com/office/spreadsheetml/2018/threadedcomments" xmlns:x="http://schemas.openxmlformats.org/spreadsheetml/2006/main">
  <threadedComment ref="G13" dT="2022-06-08T17:13:12.89" personId="{64CDA3CF-6FDD-4AEC-9D11-9C596B5E71BF}" id="{752CBEEF-3AD3-47D1-999A-A26428E5D083}">
    <text xml:space="preserve">Los ESM ninguno cumple con esto no ?
</text>
  </threadedComment>
  <threadedComment ref="G17" dT="2022-06-08T17:14:31.05" personId="{64CDA3CF-6FDD-4AEC-9D11-9C596B5E71BF}" id="{5C340D9B-AC2F-4397-9652-E61F27854C3C}">
    <text xml:space="preserve">Todos los ESM cuentan con enfermero Jefe o se puede con aux de enfermeria ?
</text>
  </threadedComment>
  <threadedComment ref="G21" dT="2022-06-08T17:15:19.68" personId="{64CDA3CF-6FDD-4AEC-9D11-9C596B5E71BF}" id="{6A23FBB4-422B-4294-B3F1-C907C5D93DC4}">
    <text xml:space="preserve">Se debe dar claridad desde DIGSA lo direccionado para la atención de teleconsulta </text>
  </threadedComment>
  <threadedComment ref="G65" dT="2022-06-08T17:18:24.07" personId="{64CDA3CF-6FDD-4AEC-9D11-9C596B5E71BF}" id="{3613ED9E-A9A9-4F72-A8A7-30867BC5F52B}">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52FC76FC-F1D5-4477-88DD-DB4D91A15FDB}">
    <text xml:space="preserve">Se debe tener una area solo para este proceso ? Siendo asi los ESM en la mayoria no cuentan con ellos, se encuentran habilitados por COVID o areas desiganadas </text>
  </threadedComment>
</ThreadedComments>
</file>

<file path=xl/threadedComments/threadedComment22.xml><?xml version="1.0" encoding="utf-8"?>
<ThreadedComments xmlns="http://schemas.microsoft.com/office/spreadsheetml/2018/threadedcomments" xmlns:x="http://schemas.openxmlformats.org/spreadsheetml/2006/main">
  <threadedComment ref="G13" dT="2022-06-08T17:13:12.89" personId="{64CDA3CF-6FDD-4AEC-9D11-9C596B5E71BF}" id="{0B851D52-4389-4286-9ABE-7C192211F0CF}">
    <text xml:space="preserve">Los ESM ninguno cumple con esto no ?
</text>
  </threadedComment>
  <threadedComment ref="G17" dT="2022-06-08T17:14:31.05" personId="{64CDA3CF-6FDD-4AEC-9D11-9C596B5E71BF}" id="{BAFCD583-8928-40A1-A0EB-7B7F8ED9B3CD}">
    <text xml:space="preserve">Todos los ESM cuentan con enfermero Jefe o se puede con aux de enfermeria ?
</text>
  </threadedComment>
  <threadedComment ref="G21" dT="2022-06-08T17:15:19.68" personId="{64CDA3CF-6FDD-4AEC-9D11-9C596B5E71BF}" id="{2A31C703-7065-436A-8B2B-3A6AAA5FBAFF}">
    <text xml:space="preserve">Se debe dar claridad desde DIGSA lo direccionado para la atención de teleconsulta </text>
  </threadedComment>
  <threadedComment ref="G65" dT="2022-06-08T17:18:24.07" personId="{64CDA3CF-6FDD-4AEC-9D11-9C596B5E71BF}" id="{A57FFC85-974B-41F5-B511-112201F9C5FF}">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4C897513-DCE2-4D5A-91C3-A3C6F0154688}">
    <text xml:space="preserve">Se debe tener una area solo para este proceso ? Siendo asi los ESM en la mayoria no cuentan con ellos, se encuentran habilitados por COVID o areas desiganadas </text>
  </threadedComment>
</ThreadedComments>
</file>

<file path=xl/threadedComments/threadedComment23.xml><?xml version="1.0" encoding="utf-8"?>
<ThreadedComments xmlns="http://schemas.microsoft.com/office/spreadsheetml/2018/threadedcomments" xmlns:x="http://schemas.openxmlformats.org/spreadsheetml/2006/main">
  <threadedComment ref="G13" dT="2022-06-08T17:13:12.89" personId="{64CDA3CF-6FDD-4AEC-9D11-9C596B5E71BF}" id="{BDC61284-2266-4E87-B75F-DA1FFE54E08D}">
    <text xml:space="preserve">Los ESM ninguno cumple con esto no ?
</text>
  </threadedComment>
  <threadedComment ref="G17" dT="2022-06-08T17:14:31.05" personId="{64CDA3CF-6FDD-4AEC-9D11-9C596B5E71BF}" id="{E9654E84-79EE-4562-B966-90F4F352CFF6}">
    <text xml:space="preserve">Todos los ESM cuentan con enfermero Jefe o se puede con aux de enfermeria ?
</text>
  </threadedComment>
  <threadedComment ref="G21" dT="2022-06-08T17:15:19.68" personId="{64CDA3CF-6FDD-4AEC-9D11-9C596B5E71BF}" id="{10E7DBBA-3BCF-40E3-B569-4174818D1D8C}">
    <text xml:space="preserve">Se debe dar claridad desde DIGSA lo direccionado para la atención de teleconsulta </text>
  </threadedComment>
  <threadedComment ref="G65" dT="2022-06-08T17:18:24.07" personId="{64CDA3CF-6FDD-4AEC-9D11-9C596B5E71BF}" id="{D0D33995-5AD2-41DE-841C-5BD9D80CFC02}">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787FEBCE-0F7C-449C-B116-9E03C92C396D}">
    <text xml:space="preserve">Se debe tener una area solo para este proceso ? Siendo asi los ESM en la mayoria no cuentan con ellos, se encuentran habilitados por COVID o areas desiganadas </text>
  </threadedComment>
</ThreadedComments>
</file>

<file path=xl/threadedComments/threadedComment24.xml><?xml version="1.0" encoding="utf-8"?>
<ThreadedComments xmlns="http://schemas.microsoft.com/office/spreadsheetml/2018/threadedcomments" xmlns:x="http://schemas.openxmlformats.org/spreadsheetml/2006/main">
  <threadedComment ref="G13" dT="2022-06-08T17:13:12.89" personId="{64CDA3CF-6FDD-4AEC-9D11-9C596B5E71BF}" id="{AF84CEEB-3C48-4F1F-B9B6-A3BAC2229199}">
    <text xml:space="preserve">Los ESM ninguno cumple con esto no ?
</text>
  </threadedComment>
  <threadedComment ref="G17" dT="2022-06-08T17:14:31.05" personId="{64CDA3CF-6FDD-4AEC-9D11-9C596B5E71BF}" id="{7A97F5C3-D2C7-4119-8194-CE514A2AFBF0}">
    <text xml:space="preserve">Todos los ESM cuentan con enfermero Jefe o se puede con aux de enfermeria ?
</text>
  </threadedComment>
  <threadedComment ref="G21" dT="2022-06-08T17:15:19.68" personId="{64CDA3CF-6FDD-4AEC-9D11-9C596B5E71BF}" id="{3133FA18-24E3-499D-B17B-5103F827568B}">
    <text xml:space="preserve">Se debe dar claridad desde DIGSA lo direccionado para la atención de teleconsulta </text>
  </threadedComment>
  <threadedComment ref="G65" dT="2022-06-08T17:18:24.07" personId="{64CDA3CF-6FDD-4AEC-9D11-9C596B5E71BF}" id="{569DC494-05CE-4B14-B88A-16EE9D5EFEF7}">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C3216791-1352-4BEA-828A-E0322F0A46C8}">
    <text xml:space="preserve">Se debe tener una area solo para este proceso ? Siendo asi los ESM en la mayoria no cuentan con ellos, se encuentran habilitados por COVID o areas desiganadas </text>
  </threadedComment>
</ThreadedComments>
</file>

<file path=xl/threadedComments/threadedComment25.xml><?xml version="1.0" encoding="utf-8"?>
<ThreadedComments xmlns="http://schemas.microsoft.com/office/spreadsheetml/2018/threadedcomments" xmlns:x="http://schemas.openxmlformats.org/spreadsheetml/2006/main">
  <threadedComment ref="G13" dT="2022-06-08T17:13:12.89" personId="{64CDA3CF-6FDD-4AEC-9D11-9C596B5E71BF}" id="{183B3FCE-2484-4F11-8A1C-BB1E9EE97475}">
    <text xml:space="preserve">Los ESM ninguno cumple con esto no ?
</text>
  </threadedComment>
  <threadedComment ref="G17" dT="2022-06-08T17:14:31.05" personId="{64CDA3CF-6FDD-4AEC-9D11-9C596B5E71BF}" id="{A7811882-D57B-4536-A1F9-AD83EFA847D6}">
    <text xml:space="preserve">Todos los ESM cuentan con enfermero Jefe o se puede con aux de enfermeria ?
</text>
  </threadedComment>
  <threadedComment ref="G21" dT="2022-06-08T17:15:19.68" personId="{64CDA3CF-6FDD-4AEC-9D11-9C596B5E71BF}" id="{DA6F8D39-AF94-47B5-A834-ADC53D78FC6D}">
    <text xml:space="preserve">Se debe dar claridad desde DIGSA lo direccionado para la atención de teleconsulta </text>
  </threadedComment>
  <threadedComment ref="G65" dT="2022-06-08T17:18:24.07" personId="{64CDA3CF-6FDD-4AEC-9D11-9C596B5E71BF}" id="{BEC18FFD-8D98-41A7-8F09-D34461406E18}">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DF9530AF-F2F3-49A7-8BE9-D9F363E53055}">
    <text xml:space="preserve">Se debe tener una area solo para este proceso ? Siendo asi los ESM en la mayoria no cuentan con ellos, se encuentran habilitados por COVID o areas desiganadas </text>
  </threadedComment>
</ThreadedComments>
</file>

<file path=xl/threadedComments/threadedComment26.xml><?xml version="1.0" encoding="utf-8"?>
<ThreadedComments xmlns="http://schemas.microsoft.com/office/spreadsheetml/2018/threadedcomments" xmlns:x="http://schemas.openxmlformats.org/spreadsheetml/2006/main">
  <threadedComment ref="G13" dT="2022-06-08T17:13:12.89" personId="{64CDA3CF-6FDD-4AEC-9D11-9C596B5E71BF}" id="{5629E10C-2D73-46D3-967C-E8C6F5FDA966}">
    <text xml:space="preserve">Los ESM ninguno cumple con esto no ?
</text>
  </threadedComment>
  <threadedComment ref="G17" dT="2022-06-08T17:14:31.05" personId="{64CDA3CF-6FDD-4AEC-9D11-9C596B5E71BF}" id="{9BEE0BC2-1790-4BCC-9253-2D5975064DCF}">
    <text xml:space="preserve">Todos los ESM cuentan con enfermero Jefe o se puede con aux de enfermeria ?
</text>
  </threadedComment>
  <threadedComment ref="G21" dT="2022-06-08T17:15:19.68" personId="{64CDA3CF-6FDD-4AEC-9D11-9C596B5E71BF}" id="{5E82002B-2D84-4A46-A932-F4143E80ABDB}">
    <text xml:space="preserve">Se debe dar claridad desde DIGSA lo direccionado para la atención de teleconsulta </text>
  </threadedComment>
  <threadedComment ref="G65" dT="2022-06-08T17:18:24.07" personId="{64CDA3CF-6FDD-4AEC-9D11-9C596B5E71BF}" id="{E42E246B-0047-4841-ABF1-66398614533E}">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898CA461-8A9B-4AFC-BED5-95ED7819BDCE}">
    <text xml:space="preserve">Se debe tener una area solo para este proceso ? Siendo asi los ESM en la mayoria no cuentan con ellos, se encuentran habilitados por COVID o areas desiganadas </text>
  </threadedComment>
</ThreadedComments>
</file>

<file path=xl/threadedComments/threadedComment27.xml><?xml version="1.0" encoding="utf-8"?>
<ThreadedComments xmlns="http://schemas.microsoft.com/office/spreadsheetml/2018/threadedcomments" xmlns:x="http://schemas.openxmlformats.org/spreadsheetml/2006/main">
  <threadedComment ref="G13" dT="2022-06-08T17:13:12.89" personId="{64CDA3CF-6FDD-4AEC-9D11-9C596B5E71BF}" id="{D269C8B7-0C08-4F11-8D9F-5AEC5E14B3BD}">
    <text xml:space="preserve">Los ESM ninguno cumple con esto no ?
</text>
  </threadedComment>
  <threadedComment ref="G17" dT="2022-06-08T17:14:31.05" personId="{64CDA3CF-6FDD-4AEC-9D11-9C596B5E71BF}" id="{6D459D41-ED9E-47F8-B976-9AE9458ECC84}">
    <text xml:space="preserve">Todos los ESM cuentan con enfermero Jefe o se puede con aux de enfermeria ?
</text>
  </threadedComment>
  <threadedComment ref="G21" dT="2022-06-08T17:15:19.68" personId="{64CDA3CF-6FDD-4AEC-9D11-9C596B5E71BF}" id="{9EB06F9F-2830-434E-A324-6A3DCC730298}">
    <text xml:space="preserve">Se debe dar claridad desde DIGSA lo direccionado para la atención de teleconsulta </text>
  </threadedComment>
  <threadedComment ref="G65" dT="2022-06-08T17:18:24.07" personId="{64CDA3CF-6FDD-4AEC-9D11-9C596B5E71BF}" id="{A2CAD9A8-17CC-4166-A21E-327E578AAA29}">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13E24ACF-79F2-4C9E-A04A-044481BB885C}">
    <text xml:space="preserve">Se debe tener una area solo para este proceso ? Siendo asi los ESM en la mayoria no cuentan con ellos, se encuentran habilitados por COVID o areas desiganadas </text>
  </threadedComment>
</ThreadedComments>
</file>

<file path=xl/threadedComments/threadedComment28.xml><?xml version="1.0" encoding="utf-8"?>
<ThreadedComments xmlns="http://schemas.microsoft.com/office/spreadsheetml/2018/threadedcomments" xmlns:x="http://schemas.openxmlformats.org/spreadsheetml/2006/main">
  <threadedComment ref="G13" dT="2022-06-08T17:13:12.89" personId="{64CDA3CF-6FDD-4AEC-9D11-9C596B5E71BF}" id="{88BC984A-4EB8-4CCD-AF31-98295BE277B9}">
    <text xml:space="preserve">Los ESM ninguno cumple con esto no ?
</text>
  </threadedComment>
  <threadedComment ref="G17" dT="2022-06-08T17:14:31.05" personId="{64CDA3CF-6FDD-4AEC-9D11-9C596B5E71BF}" id="{B317278C-563F-4FC0-AE0C-89EA210255BC}">
    <text xml:space="preserve">Todos los ESM cuentan con enfermero Jefe o se puede con aux de enfermeria ?
</text>
  </threadedComment>
  <threadedComment ref="G21" dT="2022-06-08T17:15:19.68" personId="{64CDA3CF-6FDD-4AEC-9D11-9C596B5E71BF}" id="{E1BD1B60-AABB-40FB-977A-84CB0E972745}">
    <text xml:space="preserve">Se debe dar claridad desde DIGSA lo direccionado para la atención de teleconsulta </text>
  </threadedComment>
  <threadedComment ref="G65" dT="2022-06-08T17:18:24.07" personId="{64CDA3CF-6FDD-4AEC-9D11-9C596B5E71BF}" id="{35432474-8FC3-426B-A625-2B6A9B10855B}">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4FF82A77-2701-46B7-85C3-2F78DB082AA3}">
    <text xml:space="preserve">Se debe tener una area solo para este proceso ? Siendo asi los ESM en la mayoria no cuentan con ellos, se encuentran habilitados por COVID o areas desiganadas </text>
  </threadedComment>
</ThreadedComments>
</file>

<file path=xl/threadedComments/threadedComment29.xml><?xml version="1.0" encoding="utf-8"?>
<ThreadedComments xmlns="http://schemas.microsoft.com/office/spreadsheetml/2018/threadedcomments" xmlns:x="http://schemas.openxmlformats.org/spreadsheetml/2006/main">
  <threadedComment ref="G13" dT="2022-06-08T17:13:12.89" personId="{64CDA3CF-6FDD-4AEC-9D11-9C596B5E71BF}" id="{C42A6E7D-8394-40EF-8427-59AB5853E341}">
    <text xml:space="preserve">Los ESM ninguno cumple con esto no ?
</text>
  </threadedComment>
  <threadedComment ref="G17" dT="2022-06-08T17:14:31.05" personId="{64CDA3CF-6FDD-4AEC-9D11-9C596B5E71BF}" id="{3958F9E9-5619-4D88-A7D6-1DE9ADA062DD}">
    <text xml:space="preserve">Todos los ESM cuentan con enfermero Jefe o se puede con aux de enfermeria ?
</text>
  </threadedComment>
  <threadedComment ref="G21" dT="2022-06-08T17:15:19.68" personId="{64CDA3CF-6FDD-4AEC-9D11-9C596B5E71BF}" id="{9048B6F8-A969-4E1A-A565-92F0A66BE646}">
    <text xml:space="preserve">Se debe dar claridad desde DIGSA lo direccionado para la atención de teleconsulta </text>
  </threadedComment>
  <threadedComment ref="G65" dT="2022-06-08T17:18:24.07" personId="{64CDA3CF-6FDD-4AEC-9D11-9C596B5E71BF}" id="{FB4A8EB4-8A31-467E-855C-CD6BE1597D56}">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9B984F97-5A33-4808-A87F-2469FD4BAAF9}">
    <text xml:space="preserve">Se debe tener una area solo para este proceso ? Siendo asi los ESM en la mayoria no cuentan con ellos, se encuentran habilitados por COVID o areas desiganadas </text>
  </threadedComment>
</ThreadedComments>
</file>

<file path=xl/threadedComments/threadedComment3.xml><?xml version="1.0" encoding="utf-8"?>
<ThreadedComments xmlns="http://schemas.microsoft.com/office/spreadsheetml/2018/threadedcomments" xmlns:x="http://schemas.openxmlformats.org/spreadsheetml/2006/main">
  <threadedComment ref="G13" dT="2022-06-08T17:13:12.89" personId="{64CDA3CF-6FDD-4AEC-9D11-9C596B5E71BF}" id="{BEE89664-C24B-4DB7-B105-4D96C722A574}">
    <text xml:space="preserve">Los ESM ninguno cumple con esto no ?
</text>
  </threadedComment>
  <threadedComment ref="G17" dT="2022-06-08T17:14:31.05" personId="{64CDA3CF-6FDD-4AEC-9D11-9C596B5E71BF}" id="{0A07B621-7115-4B64-91A4-7E19136511D5}">
    <text xml:space="preserve">Todos los ESM cuentan con enfermero Jefe o se puede con aux de enfermeria ?
</text>
  </threadedComment>
  <threadedComment ref="G21" dT="2022-06-08T17:15:19.68" personId="{64CDA3CF-6FDD-4AEC-9D11-9C596B5E71BF}" id="{E6C9F1F9-5737-4E67-B88E-F79918AF454D}">
    <text xml:space="preserve">Se debe dar claridad desde DIGSA lo direccionado para la atención de teleconsulta </text>
  </threadedComment>
  <threadedComment ref="G65" dT="2022-06-08T17:18:24.07" personId="{64CDA3CF-6FDD-4AEC-9D11-9C596B5E71BF}" id="{861623F9-084D-4727-82FD-D88044BED8C5}">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0E3EEB3D-8A67-48DD-94E1-464B7BBFD23A}">
    <text xml:space="preserve">Se debe tener una area solo para este proceso ? Siendo asi los ESM en la mayoria no cuentan con ellos, se encuentran habilitados por COVID o areas desiganadas </text>
  </threadedComment>
</ThreadedComments>
</file>

<file path=xl/threadedComments/threadedComment30.xml><?xml version="1.0" encoding="utf-8"?>
<ThreadedComments xmlns="http://schemas.microsoft.com/office/spreadsheetml/2018/threadedcomments" xmlns:x="http://schemas.openxmlformats.org/spreadsheetml/2006/main">
  <threadedComment ref="G13" dT="2022-06-08T17:13:12.89" personId="{64CDA3CF-6FDD-4AEC-9D11-9C596B5E71BF}" id="{CFACB547-F240-4215-AF6F-73D7794C123E}">
    <text xml:space="preserve">Los ESM ninguno cumple con esto no ?
</text>
  </threadedComment>
  <threadedComment ref="G17" dT="2022-06-08T17:14:31.05" personId="{64CDA3CF-6FDD-4AEC-9D11-9C596B5E71BF}" id="{F8161EB8-E1F7-4349-9966-AA4F4E7F79B0}">
    <text xml:space="preserve">Todos los ESM cuentan con enfermero Jefe o se puede con aux de enfermeria ?
</text>
  </threadedComment>
  <threadedComment ref="G21" dT="2022-06-08T17:15:19.68" personId="{64CDA3CF-6FDD-4AEC-9D11-9C596B5E71BF}" id="{591D50B1-79BD-493E-8FB8-C669080CC5BE}">
    <text xml:space="preserve">Se debe dar claridad desde DIGSA lo direccionado para la atención de teleconsulta </text>
  </threadedComment>
  <threadedComment ref="G65" dT="2022-06-08T17:18:24.07" personId="{64CDA3CF-6FDD-4AEC-9D11-9C596B5E71BF}" id="{36A1609D-09EE-4628-BF37-25C42FCBC416}">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E1D9EF74-B47C-4357-931C-992F8DFAC72C}">
    <text xml:space="preserve">Se debe tener una area solo para este proceso ? Siendo asi los ESM en la mayoria no cuentan con ellos, se encuentran habilitados por COVID o areas desiganadas </text>
  </threadedComment>
</ThreadedComments>
</file>

<file path=xl/threadedComments/threadedComment31.xml><?xml version="1.0" encoding="utf-8"?>
<ThreadedComments xmlns="http://schemas.microsoft.com/office/spreadsheetml/2018/threadedcomments" xmlns:x="http://schemas.openxmlformats.org/spreadsheetml/2006/main">
  <threadedComment ref="G13" dT="2022-06-08T17:13:12.89" personId="{64CDA3CF-6FDD-4AEC-9D11-9C596B5E71BF}" id="{69417C2C-A874-4606-B44E-352168534EAA}">
    <text xml:space="preserve">Los ESM ninguno cumple con esto no ?
</text>
  </threadedComment>
  <threadedComment ref="G17" dT="2022-06-08T17:14:31.05" personId="{64CDA3CF-6FDD-4AEC-9D11-9C596B5E71BF}" id="{D34A2E9A-7282-41E6-B6CF-444D5C17161F}">
    <text xml:space="preserve">Todos los ESM cuentan con enfermero Jefe o se puede con aux de enfermeria ?
</text>
  </threadedComment>
  <threadedComment ref="G21" dT="2022-06-08T17:15:19.68" personId="{64CDA3CF-6FDD-4AEC-9D11-9C596B5E71BF}" id="{915ADCFA-37B4-4F74-9C88-4944AAE0837B}">
    <text xml:space="preserve">Se debe dar claridad desde DIGSA lo direccionado para la atención de teleconsulta </text>
  </threadedComment>
  <threadedComment ref="G65" dT="2022-06-08T17:18:24.07" personId="{64CDA3CF-6FDD-4AEC-9D11-9C596B5E71BF}" id="{BE883079-C588-4106-98C0-87B3683FA79D}">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65842550-CE34-4339-BED8-6309A0995565}">
    <text xml:space="preserve">Se debe tener una area solo para este proceso ? Siendo asi los ESM en la mayoria no cuentan con ellos, se encuentran habilitados por COVID o areas desiganadas </text>
  </threadedComment>
</ThreadedComments>
</file>

<file path=xl/threadedComments/threadedComment32.xml><?xml version="1.0" encoding="utf-8"?>
<ThreadedComments xmlns="http://schemas.microsoft.com/office/spreadsheetml/2018/threadedcomments" xmlns:x="http://schemas.openxmlformats.org/spreadsheetml/2006/main">
  <threadedComment ref="G13" dT="2022-06-08T17:13:12.89" personId="{64CDA3CF-6FDD-4AEC-9D11-9C596B5E71BF}" id="{B0D3D6CA-8960-416D-A158-F064E8195A94}">
    <text xml:space="preserve">Los ESM ninguno cumple con esto no ?
</text>
  </threadedComment>
  <threadedComment ref="G17" dT="2022-06-08T17:14:31.05" personId="{64CDA3CF-6FDD-4AEC-9D11-9C596B5E71BF}" id="{1D0679AA-460C-45AA-9AE1-524A70B28822}">
    <text xml:space="preserve">Todos los ESM cuentan con enfermero Jefe o se puede con aux de enfermeria ?
</text>
  </threadedComment>
  <threadedComment ref="G21" dT="2022-06-08T17:15:19.68" personId="{64CDA3CF-6FDD-4AEC-9D11-9C596B5E71BF}" id="{03209286-A7C9-46AD-9E92-768C79C74CC8}">
    <text xml:space="preserve">Se debe dar claridad desde DIGSA lo direccionado para la atención de teleconsulta </text>
  </threadedComment>
  <threadedComment ref="G65" dT="2022-06-08T17:18:24.07" personId="{64CDA3CF-6FDD-4AEC-9D11-9C596B5E71BF}" id="{EB0AE538-A8B3-44C5-8782-EFDC3B6B106E}">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D5FA6164-234F-4176-8A4F-AC7B2BA7CBB5}">
    <text xml:space="preserve">Se debe tener una area solo para este proceso ? Siendo asi los ESM en la mayoria no cuentan con ellos, se encuentran habilitados por COVID o areas desiganadas </text>
  </threadedComment>
</ThreadedComments>
</file>

<file path=xl/threadedComments/threadedComment33.xml><?xml version="1.0" encoding="utf-8"?>
<ThreadedComments xmlns="http://schemas.microsoft.com/office/spreadsheetml/2018/threadedcomments" xmlns:x="http://schemas.openxmlformats.org/spreadsheetml/2006/main">
  <threadedComment ref="G13" dT="2022-06-08T17:13:12.89" personId="{64CDA3CF-6FDD-4AEC-9D11-9C596B5E71BF}" id="{479426EC-752B-43BA-B16B-A8E0BB5695F3}">
    <text xml:space="preserve">Los ESM ninguno cumple con esto no ?
</text>
  </threadedComment>
  <threadedComment ref="G17" dT="2022-06-08T17:14:31.05" personId="{64CDA3CF-6FDD-4AEC-9D11-9C596B5E71BF}" id="{81053151-8837-4C3A-9177-E5DD953D9D4A}">
    <text xml:space="preserve">Todos los ESM cuentan con enfermero Jefe o se puede con aux de enfermeria ?
</text>
  </threadedComment>
  <threadedComment ref="G21" dT="2022-06-08T17:15:19.68" personId="{64CDA3CF-6FDD-4AEC-9D11-9C596B5E71BF}" id="{8640C1B2-0667-483E-B0F1-DA3395B8BED8}">
    <text xml:space="preserve">Se debe dar claridad desde DIGSA lo direccionado para la atención de teleconsulta </text>
  </threadedComment>
  <threadedComment ref="G65" dT="2022-06-08T17:18:24.07" personId="{64CDA3CF-6FDD-4AEC-9D11-9C596B5E71BF}" id="{53263367-9D03-425A-BBDB-079911363D36}">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F6F813BC-90E8-483D-895F-634C0549C1A5}">
    <text xml:space="preserve">Se debe tener una area solo para este proceso ? Siendo asi los ESM en la mayoria no cuentan con ellos, se encuentran habilitados por COVID o areas desiganadas </text>
  </threadedComment>
</ThreadedComments>
</file>

<file path=xl/threadedComments/threadedComment34.xml><?xml version="1.0" encoding="utf-8"?>
<ThreadedComments xmlns="http://schemas.microsoft.com/office/spreadsheetml/2018/threadedcomments" xmlns:x="http://schemas.openxmlformats.org/spreadsheetml/2006/main">
  <threadedComment ref="G13" dT="2022-06-08T17:13:12.89" personId="{64CDA3CF-6FDD-4AEC-9D11-9C596B5E71BF}" id="{50268782-C801-4F5E-9356-5887E913FCF0}">
    <text xml:space="preserve">Los ESM ninguno cumple con esto no ?
</text>
  </threadedComment>
  <threadedComment ref="G17" dT="2022-06-08T17:14:31.05" personId="{64CDA3CF-6FDD-4AEC-9D11-9C596B5E71BF}" id="{05594506-49EA-49CF-B953-571D998B03BB}">
    <text xml:space="preserve">Todos los ESM cuentan con enfermero Jefe o se puede con aux de enfermeria ?
</text>
  </threadedComment>
  <threadedComment ref="G21" dT="2022-06-08T17:15:19.68" personId="{64CDA3CF-6FDD-4AEC-9D11-9C596B5E71BF}" id="{05E9B7AB-D5FA-49D4-9D06-B4166BE94053}">
    <text xml:space="preserve">Se debe dar claridad desde DIGSA lo direccionado para la atención de teleconsulta </text>
  </threadedComment>
  <threadedComment ref="G65" dT="2022-06-08T17:18:24.07" personId="{64CDA3CF-6FDD-4AEC-9D11-9C596B5E71BF}" id="{AF596AA5-5A5F-41DC-80A7-D4D8C718A7E1}">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EAD51A61-847D-4AF5-A349-109192A24E8E}">
    <text xml:space="preserve">Se debe tener una area solo para este proceso ? Siendo asi los ESM en la mayoria no cuentan con ellos, se encuentran habilitados por COVID o areas desiganadas </text>
  </threadedComment>
</ThreadedComments>
</file>

<file path=xl/threadedComments/threadedComment35.xml><?xml version="1.0" encoding="utf-8"?>
<ThreadedComments xmlns="http://schemas.microsoft.com/office/spreadsheetml/2018/threadedcomments" xmlns:x="http://schemas.openxmlformats.org/spreadsheetml/2006/main">
  <threadedComment ref="G13" dT="2022-06-08T17:13:12.89" personId="{64CDA3CF-6FDD-4AEC-9D11-9C596B5E71BF}" id="{CF240F54-7546-4F34-9596-66E3BB6CF52E}">
    <text xml:space="preserve">Los ESM ninguno cumple con esto no ?
</text>
  </threadedComment>
  <threadedComment ref="G17" dT="2022-06-08T17:14:31.05" personId="{64CDA3CF-6FDD-4AEC-9D11-9C596B5E71BF}" id="{F05A40FB-1E55-4A25-A438-6FEF7389A8F7}">
    <text xml:space="preserve">Todos los ESM cuentan con enfermero Jefe o se puede con aux de enfermeria ?
</text>
  </threadedComment>
  <threadedComment ref="G21" dT="2022-06-08T17:15:19.68" personId="{64CDA3CF-6FDD-4AEC-9D11-9C596B5E71BF}" id="{0AF1D74C-C5BE-422E-81EF-39437EE4EB3A}">
    <text xml:space="preserve">Se debe dar claridad desde DIGSA lo direccionado para la atención de teleconsulta </text>
  </threadedComment>
  <threadedComment ref="G65" dT="2022-06-08T17:18:24.07" personId="{64CDA3CF-6FDD-4AEC-9D11-9C596B5E71BF}" id="{72890151-5151-4C9B-9DD0-C0256235E8C3}">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C58D1833-CE67-4128-9E9D-BD2CEB524DED}">
    <text xml:space="preserve">Se debe tener una area solo para este proceso ? Siendo asi los ESM en la mayoria no cuentan con ellos, se encuentran habilitados por COVID o areas desiganadas </text>
  </threadedComment>
</ThreadedComments>
</file>

<file path=xl/threadedComments/threadedComment36.xml><?xml version="1.0" encoding="utf-8"?>
<ThreadedComments xmlns="http://schemas.microsoft.com/office/spreadsheetml/2018/threadedcomments" xmlns:x="http://schemas.openxmlformats.org/spreadsheetml/2006/main">
  <threadedComment ref="G13" dT="2022-06-08T17:13:12.89" personId="{64CDA3CF-6FDD-4AEC-9D11-9C596B5E71BF}" id="{3D142DF9-DDC9-4387-88E3-D45CEFEAE31D}">
    <text xml:space="preserve">Los ESM ninguno cumple con esto no ?
</text>
  </threadedComment>
  <threadedComment ref="G17" dT="2022-06-08T17:14:31.05" personId="{64CDA3CF-6FDD-4AEC-9D11-9C596B5E71BF}" id="{B524E4F4-647F-4BB7-8200-D5234ADA5CA1}">
    <text xml:space="preserve">Todos los ESM cuentan con enfermero Jefe o se puede con aux de enfermeria ?
</text>
  </threadedComment>
  <threadedComment ref="G21" dT="2022-06-08T17:15:19.68" personId="{64CDA3CF-6FDD-4AEC-9D11-9C596B5E71BF}" id="{0D9C8211-66B7-4921-8B8B-45EA29A97899}">
    <text xml:space="preserve">Se debe dar claridad desde DIGSA lo direccionado para la atención de teleconsulta </text>
  </threadedComment>
  <threadedComment ref="G65" dT="2022-06-08T17:18:24.07" personId="{64CDA3CF-6FDD-4AEC-9D11-9C596B5E71BF}" id="{9E9D5B0E-A853-4AF8-BC7D-13353D1992B4}">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DC9B819D-8C34-449F-A462-50917236976D}">
    <text xml:space="preserve">Se debe tener una area solo para este proceso ? Siendo asi los ESM en la mayoria no cuentan con ellos, se encuentran habilitados por COVID o areas desiganadas </text>
  </threadedComment>
</ThreadedComments>
</file>

<file path=xl/threadedComments/threadedComment37.xml><?xml version="1.0" encoding="utf-8"?>
<ThreadedComments xmlns="http://schemas.microsoft.com/office/spreadsheetml/2018/threadedcomments" xmlns:x="http://schemas.openxmlformats.org/spreadsheetml/2006/main">
  <threadedComment ref="G13" dT="2022-06-08T17:13:12.89" personId="{64CDA3CF-6FDD-4AEC-9D11-9C596B5E71BF}" id="{C9C00B9C-800F-4676-9A05-D1E001DF8463}">
    <text xml:space="preserve">Los ESM ninguno cumple con esto no ?
</text>
  </threadedComment>
  <threadedComment ref="G17" dT="2022-06-08T17:14:31.05" personId="{64CDA3CF-6FDD-4AEC-9D11-9C596B5E71BF}" id="{DB2DB23E-52AD-4466-A2D9-441981878F7B}">
    <text xml:space="preserve">Todos los ESM cuentan con enfermero Jefe o se puede con aux de enfermeria ?
</text>
  </threadedComment>
  <threadedComment ref="G21" dT="2022-06-08T17:15:19.68" personId="{64CDA3CF-6FDD-4AEC-9D11-9C596B5E71BF}" id="{3D905B7C-80C3-476A-8763-74D067C4AC5A}">
    <text xml:space="preserve">Se debe dar claridad desde DIGSA lo direccionado para la atención de teleconsulta </text>
  </threadedComment>
  <threadedComment ref="G65" dT="2022-06-08T17:18:24.07" personId="{64CDA3CF-6FDD-4AEC-9D11-9C596B5E71BF}" id="{FC85F2DC-4BAF-4B39-A7D4-EC0FE1331E2B}">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AB6D46C3-9376-498F-98C5-DCCC59D3CD10}">
    <text xml:space="preserve">Se debe tener una area solo para este proceso ? Siendo asi los ESM en la mayoria no cuentan con ellos, se encuentran habilitados por COVID o areas desiganadas </text>
  </threadedComment>
</ThreadedComments>
</file>

<file path=xl/threadedComments/threadedComment38.xml><?xml version="1.0" encoding="utf-8"?>
<ThreadedComments xmlns="http://schemas.microsoft.com/office/spreadsheetml/2018/threadedcomments" xmlns:x="http://schemas.openxmlformats.org/spreadsheetml/2006/main">
  <threadedComment ref="G13" dT="2022-06-08T17:13:12.89" personId="{64CDA3CF-6FDD-4AEC-9D11-9C596B5E71BF}" id="{CD345C0E-EF8A-420E-868F-A2126DEB5063}">
    <text xml:space="preserve">Los ESM ninguno cumple con esto no ?
</text>
  </threadedComment>
  <threadedComment ref="G17" dT="2022-06-08T17:14:31.05" personId="{64CDA3CF-6FDD-4AEC-9D11-9C596B5E71BF}" id="{0EC9ACAD-2FB2-4E4C-B34E-C77CAAA465C5}">
    <text xml:space="preserve">Todos los ESM cuentan con enfermero Jefe o se puede con aux de enfermeria ?
</text>
  </threadedComment>
  <threadedComment ref="G21" dT="2022-06-08T17:15:19.68" personId="{64CDA3CF-6FDD-4AEC-9D11-9C596B5E71BF}" id="{2AAED6E2-93DF-4B43-B2EF-9F510625312F}">
    <text xml:space="preserve">Se debe dar claridad desde DIGSA lo direccionado para la atención de teleconsulta </text>
  </threadedComment>
  <threadedComment ref="G65" dT="2022-06-08T17:18:24.07" personId="{64CDA3CF-6FDD-4AEC-9D11-9C596B5E71BF}" id="{E557448A-958B-448A-8098-DAD27C7F0329}">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75B546F7-28EE-441E-8D93-EF18C8353C26}">
    <text xml:space="preserve">Se debe tener una area solo para este proceso ? Siendo asi los ESM en la mayoria no cuentan con ellos, se encuentran habilitados por COVID o areas desiganadas </text>
  </threadedComment>
</ThreadedComments>
</file>

<file path=xl/threadedComments/threadedComment39.xml><?xml version="1.0" encoding="utf-8"?>
<ThreadedComments xmlns="http://schemas.microsoft.com/office/spreadsheetml/2018/threadedcomments" xmlns:x="http://schemas.openxmlformats.org/spreadsheetml/2006/main">
  <threadedComment ref="G13" dT="2022-06-08T17:13:12.89" personId="{64CDA3CF-6FDD-4AEC-9D11-9C596B5E71BF}" id="{40A93685-E168-47F9-B3CF-D038ECD77B9A}">
    <text xml:space="preserve">Los ESM ninguno cumple con esto no ?
</text>
  </threadedComment>
  <threadedComment ref="G17" dT="2022-06-08T17:14:31.05" personId="{64CDA3CF-6FDD-4AEC-9D11-9C596B5E71BF}" id="{7D2C4F61-18B9-4114-93DC-2CEB36692315}">
    <text xml:space="preserve">Todos los ESM cuentan con enfermero Jefe o se puede con aux de enfermeria ?
</text>
  </threadedComment>
  <threadedComment ref="G21" dT="2022-06-08T17:15:19.68" personId="{64CDA3CF-6FDD-4AEC-9D11-9C596B5E71BF}" id="{B09E1A51-0C54-4520-9502-98B1ECBA847A}">
    <text xml:space="preserve">Se debe dar claridad desde DIGSA lo direccionado para la atención de teleconsulta </text>
  </threadedComment>
  <threadedComment ref="G65" dT="2022-06-08T17:18:24.07" personId="{64CDA3CF-6FDD-4AEC-9D11-9C596B5E71BF}" id="{5FAF13D5-C46C-447A-9954-F17682AA3E52}">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A1388673-9EE3-4275-866C-71DAD942437D}">
    <text xml:space="preserve">Se debe tener una area solo para este proceso ? Siendo asi los ESM en la mayoria no cuentan con ellos, se encuentran habilitados por COVID o areas desiganadas </text>
  </threadedComment>
</ThreadedComments>
</file>

<file path=xl/threadedComments/threadedComment4.xml><?xml version="1.0" encoding="utf-8"?>
<ThreadedComments xmlns="http://schemas.microsoft.com/office/spreadsheetml/2018/threadedcomments" xmlns:x="http://schemas.openxmlformats.org/spreadsheetml/2006/main">
  <threadedComment ref="G13" dT="2022-06-08T17:13:12.89" personId="{64CDA3CF-6FDD-4AEC-9D11-9C596B5E71BF}" id="{FA8386B1-12B7-4E48-A849-C8ED02188A6A}">
    <text xml:space="preserve">Los ESM ninguno cumple con esto no ?
</text>
  </threadedComment>
  <threadedComment ref="G17" dT="2022-06-08T17:14:31.05" personId="{64CDA3CF-6FDD-4AEC-9D11-9C596B5E71BF}" id="{11BB6B54-D421-495F-970B-2EBF0B47495F}">
    <text xml:space="preserve">Todos los ESM cuentan con enfermero Jefe o se puede con aux de enfermeria ?
</text>
  </threadedComment>
  <threadedComment ref="G21" dT="2022-06-08T17:15:19.68" personId="{64CDA3CF-6FDD-4AEC-9D11-9C596B5E71BF}" id="{1284B8D2-23F7-4170-86EF-CE179D6616E2}">
    <text xml:space="preserve">Se debe dar claridad desde DIGSA lo direccionado para la atención de teleconsulta </text>
  </threadedComment>
  <threadedComment ref="G65" dT="2022-06-08T17:18:24.07" personId="{64CDA3CF-6FDD-4AEC-9D11-9C596B5E71BF}" id="{71757D15-FDA9-4FB0-BB95-473421FA152D}">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16DC55E6-F216-419C-B90C-3A465B6E5E47}">
    <text xml:space="preserve">Se debe tener una area solo para este proceso ? Siendo asi los ESM en la mayoria no cuentan con ellos, se encuentran habilitados por COVID o areas desiganadas </text>
  </threadedComment>
</ThreadedComments>
</file>

<file path=xl/threadedComments/threadedComment40.xml><?xml version="1.0" encoding="utf-8"?>
<ThreadedComments xmlns="http://schemas.microsoft.com/office/spreadsheetml/2018/threadedcomments" xmlns:x="http://schemas.openxmlformats.org/spreadsheetml/2006/main">
  <threadedComment ref="G13" dT="2022-06-08T17:13:12.89" personId="{64CDA3CF-6FDD-4AEC-9D11-9C596B5E71BF}" id="{EDB0C58E-FDBD-47D5-854F-140C0820D08A}">
    <text xml:space="preserve">Los ESM ninguno cumple con esto no ?
</text>
  </threadedComment>
  <threadedComment ref="G17" dT="2022-06-08T17:14:31.05" personId="{64CDA3CF-6FDD-4AEC-9D11-9C596B5E71BF}" id="{0A355F35-4969-4E29-9DCC-A1C51BA39B74}">
    <text xml:space="preserve">Todos los ESM cuentan con enfermero Jefe o se puede con aux de enfermeria ?
</text>
  </threadedComment>
  <threadedComment ref="G21" dT="2022-06-08T17:15:19.68" personId="{64CDA3CF-6FDD-4AEC-9D11-9C596B5E71BF}" id="{98A02780-40A5-4435-B02D-E2794693A638}">
    <text xml:space="preserve">Se debe dar claridad desde DIGSA lo direccionado para la atención de teleconsulta </text>
  </threadedComment>
  <threadedComment ref="G65" dT="2022-06-08T17:18:24.07" personId="{64CDA3CF-6FDD-4AEC-9D11-9C596B5E71BF}" id="{FE6EAFD7-B702-48FC-B145-0F24B63138AC}">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AAC42396-C717-4E7E-9259-14A7501F19D0}">
    <text xml:space="preserve">Se debe tener una area solo para este proceso ? Siendo asi los ESM en la mayoria no cuentan con ellos, se encuentran habilitados por COVID o areas desiganadas </text>
  </threadedComment>
</ThreadedComments>
</file>

<file path=xl/threadedComments/threadedComment41.xml><?xml version="1.0" encoding="utf-8"?>
<ThreadedComments xmlns="http://schemas.microsoft.com/office/spreadsheetml/2018/threadedcomments" xmlns:x="http://schemas.openxmlformats.org/spreadsheetml/2006/main">
  <threadedComment ref="G13" dT="2022-06-08T17:13:12.89" personId="{64CDA3CF-6FDD-4AEC-9D11-9C596B5E71BF}" id="{E3BFF504-ACBF-45B9-980F-7B00B745CF3C}">
    <text xml:space="preserve">Los ESM ninguno cumple con esto no ?
</text>
  </threadedComment>
  <threadedComment ref="G17" dT="2022-06-08T17:14:31.05" personId="{64CDA3CF-6FDD-4AEC-9D11-9C596B5E71BF}" id="{FC7A3B54-FF10-4136-871E-8187C015EE26}">
    <text xml:space="preserve">Todos los ESM cuentan con enfermero Jefe o se puede con aux de enfermeria ?
</text>
  </threadedComment>
  <threadedComment ref="G21" dT="2022-06-08T17:15:19.68" personId="{64CDA3CF-6FDD-4AEC-9D11-9C596B5E71BF}" id="{76DAC9CC-7662-445F-A1F3-F679584166E9}">
    <text xml:space="preserve">Se debe dar claridad desde DIGSA lo direccionado para la atención de teleconsulta </text>
  </threadedComment>
  <threadedComment ref="G65" dT="2022-06-08T17:18:24.07" personId="{64CDA3CF-6FDD-4AEC-9D11-9C596B5E71BF}" id="{E1235726-A675-41C0-B259-EDB0C8B0D190}">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CCF42DEE-BD79-45EF-9CD9-7D039D83E7A2}">
    <text xml:space="preserve">Se debe tener una area solo para este proceso ? Siendo asi los ESM en la mayoria no cuentan con ellos, se encuentran habilitados por COVID o areas desiganadas </text>
  </threadedComment>
</ThreadedComments>
</file>

<file path=xl/threadedComments/threadedComment42.xml><?xml version="1.0" encoding="utf-8"?>
<ThreadedComments xmlns="http://schemas.microsoft.com/office/spreadsheetml/2018/threadedcomments" xmlns:x="http://schemas.openxmlformats.org/spreadsheetml/2006/main">
  <threadedComment ref="G13" dT="2022-06-08T17:13:12.89" personId="{64CDA3CF-6FDD-4AEC-9D11-9C596B5E71BF}" id="{58716023-A0DB-4FB8-8FCE-192CA4FF425F}">
    <text xml:space="preserve">Los ESM ninguno cumple con esto no ?
</text>
  </threadedComment>
  <threadedComment ref="G17" dT="2022-06-08T17:14:31.05" personId="{64CDA3CF-6FDD-4AEC-9D11-9C596B5E71BF}" id="{668F06C9-030D-4447-9591-C638E0F46AD8}">
    <text xml:space="preserve">Todos los ESM cuentan con enfermero Jefe o se puede con aux de enfermeria ?
</text>
  </threadedComment>
  <threadedComment ref="G21" dT="2022-06-08T17:15:19.68" personId="{64CDA3CF-6FDD-4AEC-9D11-9C596B5E71BF}" id="{F63369F1-EC49-4222-A065-3DED38537FFB}">
    <text xml:space="preserve">Se debe dar claridad desde DIGSA lo direccionado para la atención de teleconsulta </text>
  </threadedComment>
  <threadedComment ref="G65" dT="2022-06-08T17:18:24.07" personId="{64CDA3CF-6FDD-4AEC-9D11-9C596B5E71BF}" id="{271AEAE6-BAA9-4934-B6AA-815BCEDAB007}">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ACD58B76-CEC8-4F8D-B570-D486D9A60840}">
    <text xml:space="preserve">Se debe tener una area solo para este proceso ? Siendo asi los ESM en la mayoria no cuentan con ellos, se encuentran habilitados por COVID o areas desiganadas </text>
  </threadedComment>
</ThreadedComments>
</file>

<file path=xl/threadedComments/threadedComment43.xml><?xml version="1.0" encoding="utf-8"?>
<ThreadedComments xmlns="http://schemas.microsoft.com/office/spreadsheetml/2018/threadedcomments" xmlns:x="http://schemas.openxmlformats.org/spreadsheetml/2006/main">
  <threadedComment ref="G13" dT="2022-06-08T17:13:12.89" personId="{64CDA3CF-6FDD-4AEC-9D11-9C596B5E71BF}" id="{F45472A0-5E42-4C32-A7ED-9B2E78E6BB7E}">
    <text xml:space="preserve">Los ESM ninguno cumple con esto no ?
</text>
  </threadedComment>
  <threadedComment ref="G17" dT="2022-06-08T17:14:31.05" personId="{64CDA3CF-6FDD-4AEC-9D11-9C596B5E71BF}" id="{07FEC17A-65F4-49D1-8886-CCC43AFE569E}">
    <text xml:space="preserve">Todos los ESM cuentan con enfermero Jefe o se puede con aux de enfermeria ?
</text>
  </threadedComment>
  <threadedComment ref="G21" dT="2022-06-08T17:15:19.68" personId="{64CDA3CF-6FDD-4AEC-9D11-9C596B5E71BF}" id="{9A126218-5CD4-4586-BFCB-EF4A6C50A1D1}">
    <text xml:space="preserve">Se debe dar claridad desde DIGSA lo direccionado para la atención de teleconsulta </text>
  </threadedComment>
  <threadedComment ref="G65" dT="2022-06-08T17:18:24.07" personId="{64CDA3CF-6FDD-4AEC-9D11-9C596B5E71BF}" id="{7DB6C8AE-8644-486C-91F8-ACFBF8CE84BC}">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9ABA830C-4595-4007-ADCC-4C806C987655}">
    <text xml:space="preserve">Se debe tener una area solo para este proceso ? Siendo asi los ESM en la mayoria no cuentan con ellos, se encuentran habilitados por COVID o areas desiganadas </text>
  </threadedComment>
</ThreadedComments>
</file>

<file path=xl/threadedComments/threadedComment44.xml><?xml version="1.0" encoding="utf-8"?>
<ThreadedComments xmlns="http://schemas.microsoft.com/office/spreadsheetml/2018/threadedcomments" xmlns:x="http://schemas.openxmlformats.org/spreadsheetml/2006/main">
  <threadedComment ref="G13" dT="2022-06-08T17:13:12.89" personId="{64CDA3CF-6FDD-4AEC-9D11-9C596B5E71BF}" id="{3478A964-65B2-4C4C-AECF-090AEA844679}">
    <text xml:space="preserve">Los ESM ninguno cumple con esto no ?
</text>
  </threadedComment>
  <threadedComment ref="G17" dT="2022-06-08T17:14:31.05" personId="{64CDA3CF-6FDD-4AEC-9D11-9C596B5E71BF}" id="{078015C2-6E18-40DC-80F2-2DED20853E35}">
    <text xml:space="preserve">Todos los ESM cuentan con enfermero Jefe o se puede con aux de enfermeria ?
</text>
  </threadedComment>
  <threadedComment ref="G21" dT="2022-06-08T17:15:19.68" personId="{64CDA3CF-6FDD-4AEC-9D11-9C596B5E71BF}" id="{9526340B-4F32-476F-9324-2920704B660D}">
    <text xml:space="preserve">Se debe dar claridad desde DIGSA lo direccionado para la atención de teleconsulta </text>
  </threadedComment>
  <threadedComment ref="G65" dT="2022-06-08T17:18:24.07" personId="{64CDA3CF-6FDD-4AEC-9D11-9C596B5E71BF}" id="{4437D722-C8A4-4106-8FBA-6D47D0EED447}">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BCF3422E-AEC7-47F6-9CE3-7ECF3F049FD8}">
    <text xml:space="preserve">Se debe tener una area solo para este proceso ? Siendo asi los ESM en la mayoria no cuentan con ellos, se encuentran habilitados por COVID o areas desiganadas </text>
  </threadedComment>
</ThreadedComments>
</file>

<file path=xl/threadedComments/threadedComment45.xml><?xml version="1.0" encoding="utf-8"?>
<ThreadedComments xmlns="http://schemas.microsoft.com/office/spreadsheetml/2018/threadedcomments" xmlns:x="http://schemas.openxmlformats.org/spreadsheetml/2006/main">
  <threadedComment ref="G13" dT="2022-06-08T17:13:12.89" personId="{64CDA3CF-6FDD-4AEC-9D11-9C596B5E71BF}" id="{95F56BD8-33FB-4572-9155-20547A72D98B}">
    <text xml:space="preserve">Los ESM ninguno cumple con esto no ?
</text>
  </threadedComment>
  <threadedComment ref="G17" dT="2022-06-08T17:14:31.05" personId="{64CDA3CF-6FDD-4AEC-9D11-9C596B5E71BF}" id="{8DAEFDCC-D287-429E-B8A8-B18E784D8971}">
    <text xml:space="preserve">Todos los ESM cuentan con enfermero Jefe o se puede con aux de enfermeria ?
</text>
  </threadedComment>
  <threadedComment ref="G21" dT="2022-06-08T17:15:19.68" personId="{64CDA3CF-6FDD-4AEC-9D11-9C596B5E71BF}" id="{45CFFD03-0001-469B-8E0D-B8A55097A428}">
    <text xml:space="preserve">Se debe dar claridad desde DIGSA lo direccionado para la atención de teleconsulta </text>
  </threadedComment>
  <threadedComment ref="G65" dT="2022-06-08T17:18:24.07" personId="{64CDA3CF-6FDD-4AEC-9D11-9C596B5E71BF}" id="{26A9434D-B747-4974-B50F-8470B542E138}">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62CDD706-A7F9-4025-8DDA-42B30C9AD6FB}">
    <text xml:space="preserve">Se debe tener una area solo para este proceso ? Siendo asi los ESM en la mayoria no cuentan con ellos, se encuentran habilitados por COVID o areas desiganadas </text>
  </threadedComment>
</ThreadedComments>
</file>

<file path=xl/threadedComments/threadedComment5.xml><?xml version="1.0" encoding="utf-8"?>
<ThreadedComments xmlns="http://schemas.microsoft.com/office/spreadsheetml/2018/threadedcomments" xmlns:x="http://schemas.openxmlformats.org/spreadsheetml/2006/main">
  <threadedComment ref="G13" dT="2022-06-08T17:13:12.89" personId="{64CDA3CF-6FDD-4AEC-9D11-9C596B5E71BF}" id="{5DBD8186-31CD-4B7D-8066-88441FFCDEB0}">
    <text xml:space="preserve">Los ESM ninguno cumple con esto no ?
</text>
  </threadedComment>
  <threadedComment ref="G17" dT="2022-06-08T17:14:31.05" personId="{64CDA3CF-6FDD-4AEC-9D11-9C596B5E71BF}" id="{00303657-1C39-4D53-A4F4-98D4DE19D423}">
    <text xml:space="preserve">Todos los ESM cuentan con enfermero Jefe o se puede con aux de enfermeria ?
</text>
  </threadedComment>
  <threadedComment ref="G21" dT="2022-06-08T17:15:19.68" personId="{64CDA3CF-6FDD-4AEC-9D11-9C596B5E71BF}" id="{4A922D06-3940-499E-A2E1-597C9B3759BF}">
    <text xml:space="preserve">Se debe dar claridad desde DIGSA lo direccionado para la atención de teleconsulta </text>
  </threadedComment>
  <threadedComment ref="G65" dT="2022-06-08T17:18:24.07" personId="{64CDA3CF-6FDD-4AEC-9D11-9C596B5E71BF}" id="{98F9C83D-9084-41D4-8F4C-F0DACD154E69}">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61C819A0-32F6-4C55-83B7-D843AEE314D9}">
    <text xml:space="preserve">Se debe tener una area solo para este proceso ? Siendo asi los ESM en la mayoria no cuentan con ellos, se encuentran habilitados por COVID o areas desiganadas </text>
  </threadedComment>
</ThreadedComments>
</file>

<file path=xl/threadedComments/threadedComment6.xml><?xml version="1.0" encoding="utf-8"?>
<ThreadedComments xmlns="http://schemas.microsoft.com/office/spreadsheetml/2018/threadedcomments" xmlns:x="http://schemas.openxmlformats.org/spreadsheetml/2006/main">
  <threadedComment ref="G13" dT="2022-06-08T17:13:12.89" personId="{64CDA3CF-6FDD-4AEC-9D11-9C596B5E71BF}" id="{FFE78FF7-2902-4911-9E4C-5CBDAC6018C1}">
    <text xml:space="preserve">Los ESM ninguno cumple con esto no ?
</text>
  </threadedComment>
  <threadedComment ref="G17" dT="2022-06-08T17:14:31.05" personId="{64CDA3CF-6FDD-4AEC-9D11-9C596B5E71BF}" id="{1275BAD4-1460-4E99-84A3-3C6B1BCDE01C}">
    <text xml:space="preserve">Todos los ESM cuentan con enfermero Jefe o se puede con aux de enfermeria ?
</text>
  </threadedComment>
  <threadedComment ref="G21" dT="2022-06-08T17:15:19.68" personId="{64CDA3CF-6FDD-4AEC-9D11-9C596B5E71BF}" id="{020B34D3-9DF8-432A-B1AF-27E739430BC1}">
    <text xml:space="preserve">Se debe dar claridad desde DIGSA lo direccionado para la atención de teleconsulta </text>
  </threadedComment>
  <threadedComment ref="G65" dT="2022-06-08T17:18:24.07" personId="{64CDA3CF-6FDD-4AEC-9D11-9C596B5E71BF}" id="{CA85D9BE-DB5A-4C62-8F2D-BA21DDF622F1}">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C3DDB80A-1B2F-419E-A5DC-91F0D53B809F}">
    <text xml:space="preserve">Se debe tener una area solo para este proceso ? Siendo asi los ESM en la mayoria no cuentan con ellos, se encuentran habilitados por COVID o areas desiganadas </text>
  </threadedComment>
</ThreadedComments>
</file>

<file path=xl/threadedComments/threadedComment7.xml><?xml version="1.0" encoding="utf-8"?>
<ThreadedComments xmlns="http://schemas.microsoft.com/office/spreadsheetml/2018/threadedcomments" xmlns:x="http://schemas.openxmlformats.org/spreadsheetml/2006/main">
  <threadedComment ref="G13" dT="2022-06-08T17:13:12.89" personId="{64CDA3CF-6FDD-4AEC-9D11-9C596B5E71BF}" id="{0103B960-9B9D-4526-8765-7C61642D5636}">
    <text xml:space="preserve">Los ESM ninguno cumple con esto no ?
</text>
  </threadedComment>
  <threadedComment ref="G17" dT="2022-06-08T17:14:31.05" personId="{64CDA3CF-6FDD-4AEC-9D11-9C596B5E71BF}" id="{08E1A45A-0425-457D-ACB9-BF58A267778B}">
    <text xml:space="preserve">Todos los ESM cuentan con enfermero Jefe o se puede con aux de enfermeria ?
</text>
  </threadedComment>
  <threadedComment ref="G21" dT="2022-06-08T17:15:19.68" personId="{64CDA3CF-6FDD-4AEC-9D11-9C596B5E71BF}" id="{2D54A16A-044F-4773-82A1-269007CFF6F9}">
    <text xml:space="preserve">Se debe dar claridad desde DIGSA lo direccionado para la atención de teleconsulta </text>
  </threadedComment>
  <threadedComment ref="G65" dT="2022-06-08T17:18:24.07" personId="{64CDA3CF-6FDD-4AEC-9D11-9C596B5E71BF}" id="{164EF688-69F1-418E-8A0A-2270C51D5145}">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E293F8C7-6CBC-4702-A4FC-A8AC404BA92D}">
    <text xml:space="preserve">Se debe tener una area solo para este proceso ? Siendo asi los ESM en la mayoria no cuentan con ellos, se encuentran habilitados por COVID o areas desiganadas </text>
  </threadedComment>
</ThreadedComments>
</file>

<file path=xl/threadedComments/threadedComment8.xml><?xml version="1.0" encoding="utf-8"?>
<ThreadedComments xmlns="http://schemas.microsoft.com/office/spreadsheetml/2018/threadedcomments" xmlns:x="http://schemas.openxmlformats.org/spreadsheetml/2006/main">
  <threadedComment ref="G13" dT="2022-06-08T17:13:12.89" personId="{64CDA3CF-6FDD-4AEC-9D11-9C596B5E71BF}" id="{4AC8AB04-F2C2-42D4-9E9B-63D7670C8AB0}">
    <text xml:space="preserve">Los ESM ninguno cumple con esto no ?
</text>
  </threadedComment>
  <threadedComment ref="G17" dT="2022-06-08T17:14:31.05" personId="{64CDA3CF-6FDD-4AEC-9D11-9C596B5E71BF}" id="{F38C5841-BF5E-42C1-AF2D-E4F0B79EE27E}">
    <text xml:space="preserve">Todos los ESM cuentan con enfermero Jefe o se puede con aux de enfermeria ?
</text>
  </threadedComment>
  <threadedComment ref="G21" dT="2022-06-08T17:15:19.68" personId="{64CDA3CF-6FDD-4AEC-9D11-9C596B5E71BF}" id="{B30C4FC4-0592-4E60-90EC-E815D7235BA2}">
    <text xml:space="preserve">Se debe dar claridad desde DIGSA lo direccionado para la atención de teleconsulta </text>
  </threadedComment>
  <threadedComment ref="G65" dT="2022-06-08T17:18:24.07" personId="{64CDA3CF-6FDD-4AEC-9D11-9C596B5E71BF}" id="{7C9FF2AE-8AE5-4C4D-B8DF-0A38C2DB3136}">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22F4B6F9-EE51-453B-A41D-6756316C8B16}">
    <text xml:space="preserve">Se debe tener una area solo para este proceso ? Siendo asi los ESM en la mayoria no cuentan con ellos, se encuentran habilitados por COVID o areas desiganadas </text>
  </threadedComment>
</ThreadedComments>
</file>

<file path=xl/threadedComments/threadedComment9.xml><?xml version="1.0" encoding="utf-8"?>
<ThreadedComments xmlns="http://schemas.microsoft.com/office/spreadsheetml/2018/threadedcomments" xmlns:x="http://schemas.openxmlformats.org/spreadsheetml/2006/main">
  <threadedComment ref="G13" dT="2022-06-08T17:13:12.89" personId="{64CDA3CF-6FDD-4AEC-9D11-9C596B5E71BF}" id="{3183F5E9-7B17-4726-AC7E-4EF1659DD712}">
    <text xml:space="preserve">Los ESM ninguno cumple con esto no ?
</text>
  </threadedComment>
  <threadedComment ref="G17" dT="2022-06-08T17:14:31.05" personId="{64CDA3CF-6FDD-4AEC-9D11-9C596B5E71BF}" id="{C5033FF2-0870-4331-85E9-3853C22A7E2C}">
    <text xml:space="preserve">Todos los ESM cuentan con enfermero Jefe o se puede con aux de enfermeria ?
</text>
  </threadedComment>
  <threadedComment ref="G21" dT="2022-06-08T17:15:19.68" personId="{64CDA3CF-6FDD-4AEC-9D11-9C596B5E71BF}" id="{76579567-ACE6-43A0-BD15-9964B65C2835}">
    <text xml:space="preserve">Se debe dar claridad desde DIGSA lo direccionado para la atención de teleconsulta </text>
  </threadedComment>
  <threadedComment ref="G65" dT="2022-06-08T17:18:24.07" personId="{64CDA3CF-6FDD-4AEC-9D11-9C596B5E71BF}" id="{D435D429-E484-44B3-972C-5A444A9CD4C2}">
    <text xml:space="preserve">Esta parte hace referencia a medicina o a odontologia tambien ya que la pestaña dice CE externa general y anterior a esta pestaña esta el area de odontologia </text>
  </threadedComment>
  <threadedComment ref="G106" dT="2022-06-08T17:25:20.88" personId="{64CDA3CF-6FDD-4AEC-9D11-9C596B5E71BF}" id="{7F1FD0F0-43B7-4647-A930-B6BA2B7E5CCA}">
    <text xml:space="preserve">Se debe tener una area solo para este proceso ? Siendo asi los ESM en la mayoria no cuentan con ellos, se encuentran habilitados por COVID o areas desiganadas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7.vml"/><Relationship Id="rId1" Type="http://schemas.openxmlformats.org/officeDocument/2006/relationships/drawing" Target="../drawings/drawing10.xml"/><Relationship Id="rId4" Type="http://schemas.openxmlformats.org/officeDocument/2006/relationships/comments" Target="../comments7.xml"/></Relationships>
</file>

<file path=xl/worksheets/_rels/sheet100.xml.rels><?xml version="1.0" encoding="UTF-8" standalone="yes"?>
<Relationships xmlns="http://schemas.openxmlformats.org/package/2006/relationships"><Relationship Id="rId3" Type="http://schemas.openxmlformats.org/officeDocument/2006/relationships/vmlDrawing" Target="../drawings/vmlDrawing97.vml"/><Relationship Id="rId2" Type="http://schemas.openxmlformats.org/officeDocument/2006/relationships/drawing" Target="../drawings/drawing100.xml"/><Relationship Id="rId1" Type="http://schemas.openxmlformats.org/officeDocument/2006/relationships/printerSettings" Target="../printerSettings/printerSettings86.bin"/><Relationship Id="rId5" Type="http://schemas.openxmlformats.org/officeDocument/2006/relationships/comments" Target="../comments97.xml"/><Relationship Id="rId4" Type="http://schemas.openxmlformats.org/officeDocument/2006/relationships/table" Target="../tables/table97.xml"/></Relationships>
</file>

<file path=xl/worksheets/_rels/sheet101.xml.rels><?xml version="1.0" encoding="UTF-8" standalone="yes"?>
<Relationships xmlns="http://schemas.openxmlformats.org/package/2006/relationships"><Relationship Id="rId3" Type="http://schemas.openxmlformats.org/officeDocument/2006/relationships/vmlDrawing" Target="../drawings/vmlDrawing98.vml"/><Relationship Id="rId2" Type="http://schemas.openxmlformats.org/officeDocument/2006/relationships/drawing" Target="../drawings/drawing101.xml"/><Relationship Id="rId1" Type="http://schemas.openxmlformats.org/officeDocument/2006/relationships/printerSettings" Target="../printerSettings/printerSettings87.bin"/><Relationship Id="rId5" Type="http://schemas.openxmlformats.org/officeDocument/2006/relationships/comments" Target="../comments98.xml"/><Relationship Id="rId4" Type="http://schemas.openxmlformats.org/officeDocument/2006/relationships/table" Target="../tables/table98.xml"/></Relationships>
</file>

<file path=xl/worksheets/_rels/sheet102.xml.rels><?xml version="1.0" encoding="UTF-8" standalone="yes"?>
<Relationships xmlns="http://schemas.openxmlformats.org/package/2006/relationships"><Relationship Id="rId3" Type="http://schemas.openxmlformats.org/officeDocument/2006/relationships/vmlDrawing" Target="../drawings/vmlDrawing99.vml"/><Relationship Id="rId2" Type="http://schemas.openxmlformats.org/officeDocument/2006/relationships/drawing" Target="../drawings/drawing102.xml"/><Relationship Id="rId1" Type="http://schemas.openxmlformats.org/officeDocument/2006/relationships/printerSettings" Target="../printerSettings/printerSettings88.bin"/><Relationship Id="rId5" Type="http://schemas.openxmlformats.org/officeDocument/2006/relationships/comments" Target="../comments99.xml"/><Relationship Id="rId4" Type="http://schemas.openxmlformats.org/officeDocument/2006/relationships/table" Target="../tables/table99.xml"/></Relationships>
</file>

<file path=xl/worksheets/_rels/sheet103.xml.rels><?xml version="1.0" encoding="UTF-8" standalone="yes"?>
<Relationships xmlns="http://schemas.openxmlformats.org/package/2006/relationships"><Relationship Id="rId3" Type="http://schemas.openxmlformats.org/officeDocument/2006/relationships/vmlDrawing" Target="../drawings/vmlDrawing100.vml"/><Relationship Id="rId2" Type="http://schemas.openxmlformats.org/officeDocument/2006/relationships/drawing" Target="../drawings/drawing103.xml"/><Relationship Id="rId1" Type="http://schemas.openxmlformats.org/officeDocument/2006/relationships/printerSettings" Target="../printerSettings/printerSettings89.bin"/><Relationship Id="rId5" Type="http://schemas.openxmlformats.org/officeDocument/2006/relationships/comments" Target="../comments100.xml"/><Relationship Id="rId4" Type="http://schemas.openxmlformats.org/officeDocument/2006/relationships/table" Target="../tables/table100.xml"/></Relationships>
</file>

<file path=xl/worksheets/_rels/sheet104.xml.rels><?xml version="1.0" encoding="UTF-8" standalone="yes"?>
<Relationships xmlns="http://schemas.openxmlformats.org/package/2006/relationships"><Relationship Id="rId3" Type="http://schemas.openxmlformats.org/officeDocument/2006/relationships/vmlDrawing" Target="../drawings/vmlDrawing101.vml"/><Relationship Id="rId2" Type="http://schemas.openxmlformats.org/officeDocument/2006/relationships/drawing" Target="../drawings/drawing104.xml"/><Relationship Id="rId1" Type="http://schemas.openxmlformats.org/officeDocument/2006/relationships/printerSettings" Target="../printerSettings/printerSettings90.bin"/><Relationship Id="rId5" Type="http://schemas.openxmlformats.org/officeDocument/2006/relationships/comments" Target="../comments101.xml"/><Relationship Id="rId4" Type="http://schemas.openxmlformats.org/officeDocument/2006/relationships/table" Target="../tables/table101.xml"/></Relationships>
</file>

<file path=xl/worksheets/_rels/sheet105.xml.rels><?xml version="1.0" encoding="UTF-8" standalone="yes"?>
<Relationships xmlns="http://schemas.openxmlformats.org/package/2006/relationships"><Relationship Id="rId3" Type="http://schemas.openxmlformats.org/officeDocument/2006/relationships/vmlDrawing" Target="../drawings/vmlDrawing102.vml"/><Relationship Id="rId2" Type="http://schemas.openxmlformats.org/officeDocument/2006/relationships/drawing" Target="../drawings/drawing105.xml"/><Relationship Id="rId1" Type="http://schemas.openxmlformats.org/officeDocument/2006/relationships/printerSettings" Target="../printerSettings/printerSettings91.bin"/><Relationship Id="rId5" Type="http://schemas.openxmlformats.org/officeDocument/2006/relationships/comments" Target="../comments102.xml"/><Relationship Id="rId4" Type="http://schemas.openxmlformats.org/officeDocument/2006/relationships/table" Target="../tables/table102.xml"/></Relationships>
</file>

<file path=xl/worksheets/_rels/sheet106.xml.rels><?xml version="1.0" encoding="UTF-8" standalone="yes"?>
<Relationships xmlns="http://schemas.openxmlformats.org/package/2006/relationships"><Relationship Id="rId3" Type="http://schemas.openxmlformats.org/officeDocument/2006/relationships/vmlDrawing" Target="../drawings/vmlDrawing103.vml"/><Relationship Id="rId2" Type="http://schemas.openxmlformats.org/officeDocument/2006/relationships/drawing" Target="../drawings/drawing106.xml"/><Relationship Id="rId1" Type="http://schemas.openxmlformats.org/officeDocument/2006/relationships/printerSettings" Target="../printerSettings/printerSettings92.bin"/><Relationship Id="rId5" Type="http://schemas.openxmlformats.org/officeDocument/2006/relationships/comments" Target="../comments103.xml"/><Relationship Id="rId4" Type="http://schemas.openxmlformats.org/officeDocument/2006/relationships/table" Target="../tables/table103.xml"/></Relationships>
</file>

<file path=xl/worksheets/_rels/sheet107.xml.rels><?xml version="1.0" encoding="UTF-8" standalone="yes"?>
<Relationships xmlns="http://schemas.openxmlformats.org/package/2006/relationships"><Relationship Id="rId3" Type="http://schemas.openxmlformats.org/officeDocument/2006/relationships/vmlDrawing" Target="../drawings/vmlDrawing104.vml"/><Relationship Id="rId2" Type="http://schemas.openxmlformats.org/officeDocument/2006/relationships/drawing" Target="../drawings/drawing107.xml"/><Relationship Id="rId1" Type="http://schemas.openxmlformats.org/officeDocument/2006/relationships/printerSettings" Target="../printerSettings/printerSettings93.bin"/><Relationship Id="rId5" Type="http://schemas.openxmlformats.org/officeDocument/2006/relationships/comments" Target="../comments104.xml"/><Relationship Id="rId4" Type="http://schemas.openxmlformats.org/officeDocument/2006/relationships/table" Target="../tables/table104.xml"/></Relationships>
</file>

<file path=xl/worksheets/_rels/sheet108.xml.rels><?xml version="1.0" encoding="UTF-8" standalone="yes"?>
<Relationships xmlns="http://schemas.openxmlformats.org/package/2006/relationships"><Relationship Id="rId3" Type="http://schemas.openxmlformats.org/officeDocument/2006/relationships/vmlDrawing" Target="../drawings/vmlDrawing105.vml"/><Relationship Id="rId2" Type="http://schemas.openxmlformats.org/officeDocument/2006/relationships/drawing" Target="../drawings/drawing108.xml"/><Relationship Id="rId1" Type="http://schemas.openxmlformats.org/officeDocument/2006/relationships/printerSettings" Target="../printerSettings/printerSettings94.bin"/><Relationship Id="rId5" Type="http://schemas.openxmlformats.org/officeDocument/2006/relationships/comments" Target="../comments105.xml"/><Relationship Id="rId4" Type="http://schemas.openxmlformats.org/officeDocument/2006/relationships/table" Target="../tables/table105.xml"/></Relationships>
</file>

<file path=xl/worksheets/_rels/sheet109.xml.rels><?xml version="1.0" encoding="UTF-8" standalone="yes"?>
<Relationships xmlns="http://schemas.openxmlformats.org/package/2006/relationships"><Relationship Id="rId3" Type="http://schemas.openxmlformats.org/officeDocument/2006/relationships/vmlDrawing" Target="../drawings/vmlDrawing106.vml"/><Relationship Id="rId2" Type="http://schemas.openxmlformats.org/officeDocument/2006/relationships/drawing" Target="../drawings/drawing109.xml"/><Relationship Id="rId1" Type="http://schemas.openxmlformats.org/officeDocument/2006/relationships/printerSettings" Target="../printerSettings/printerSettings95.bin"/><Relationship Id="rId5" Type="http://schemas.openxmlformats.org/officeDocument/2006/relationships/comments" Target="../comments106.xml"/><Relationship Id="rId4" Type="http://schemas.openxmlformats.org/officeDocument/2006/relationships/table" Target="../tables/table106.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8.vml"/><Relationship Id="rId1" Type="http://schemas.openxmlformats.org/officeDocument/2006/relationships/drawing" Target="../drawings/drawing11.xml"/><Relationship Id="rId4" Type="http://schemas.openxmlformats.org/officeDocument/2006/relationships/comments" Target="../comments8.xml"/></Relationships>
</file>

<file path=xl/worksheets/_rels/sheet110.xml.rels><?xml version="1.0" encoding="UTF-8" standalone="yes"?>
<Relationships xmlns="http://schemas.openxmlformats.org/package/2006/relationships"><Relationship Id="rId3" Type="http://schemas.openxmlformats.org/officeDocument/2006/relationships/vmlDrawing" Target="../drawings/vmlDrawing107.vml"/><Relationship Id="rId2" Type="http://schemas.openxmlformats.org/officeDocument/2006/relationships/drawing" Target="../drawings/drawing110.xml"/><Relationship Id="rId1" Type="http://schemas.openxmlformats.org/officeDocument/2006/relationships/printerSettings" Target="../printerSettings/printerSettings96.bin"/><Relationship Id="rId5" Type="http://schemas.openxmlformats.org/officeDocument/2006/relationships/comments" Target="../comments107.xml"/><Relationship Id="rId4" Type="http://schemas.openxmlformats.org/officeDocument/2006/relationships/table" Target="../tables/table107.xml"/></Relationships>
</file>

<file path=xl/worksheets/_rels/sheet111.xml.rels><?xml version="1.0" encoding="UTF-8" standalone="yes"?>
<Relationships xmlns="http://schemas.openxmlformats.org/package/2006/relationships"><Relationship Id="rId3" Type="http://schemas.openxmlformats.org/officeDocument/2006/relationships/vmlDrawing" Target="../drawings/vmlDrawing108.vml"/><Relationship Id="rId2" Type="http://schemas.openxmlformats.org/officeDocument/2006/relationships/drawing" Target="../drawings/drawing111.xml"/><Relationship Id="rId1" Type="http://schemas.openxmlformats.org/officeDocument/2006/relationships/printerSettings" Target="../printerSettings/printerSettings97.bin"/><Relationship Id="rId5" Type="http://schemas.openxmlformats.org/officeDocument/2006/relationships/comments" Target="../comments108.xml"/><Relationship Id="rId4" Type="http://schemas.openxmlformats.org/officeDocument/2006/relationships/table" Target="../tables/table108.xml"/></Relationships>
</file>

<file path=xl/worksheets/_rels/sheet112.xml.rels><?xml version="1.0" encoding="UTF-8" standalone="yes"?>
<Relationships xmlns="http://schemas.openxmlformats.org/package/2006/relationships"><Relationship Id="rId3" Type="http://schemas.openxmlformats.org/officeDocument/2006/relationships/vmlDrawing" Target="../drawings/vmlDrawing109.vml"/><Relationship Id="rId2" Type="http://schemas.openxmlformats.org/officeDocument/2006/relationships/drawing" Target="../drawings/drawing112.xml"/><Relationship Id="rId1" Type="http://schemas.openxmlformats.org/officeDocument/2006/relationships/printerSettings" Target="../printerSettings/printerSettings98.bin"/><Relationship Id="rId5" Type="http://schemas.openxmlformats.org/officeDocument/2006/relationships/comments" Target="../comments109.xml"/><Relationship Id="rId4" Type="http://schemas.openxmlformats.org/officeDocument/2006/relationships/table" Target="../tables/table109.xml"/></Relationships>
</file>

<file path=xl/worksheets/_rels/sheet113.xml.rels><?xml version="1.0" encoding="UTF-8" standalone="yes"?>
<Relationships xmlns="http://schemas.openxmlformats.org/package/2006/relationships"><Relationship Id="rId3" Type="http://schemas.openxmlformats.org/officeDocument/2006/relationships/vmlDrawing" Target="../drawings/vmlDrawing110.vml"/><Relationship Id="rId2" Type="http://schemas.openxmlformats.org/officeDocument/2006/relationships/drawing" Target="../drawings/drawing113.xml"/><Relationship Id="rId1" Type="http://schemas.openxmlformats.org/officeDocument/2006/relationships/printerSettings" Target="../printerSettings/printerSettings99.bin"/><Relationship Id="rId5" Type="http://schemas.openxmlformats.org/officeDocument/2006/relationships/comments" Target="../comments110.xml"/><Relationship Id="rId4" Type="http://schemas.openxmlformats.org/officeDocument/2006/relationships/table" Target="../tables/table110.xml"/></Relationships>
</file>

<file path=xl/worksheets/_rels/sheet114.xml.rels><?xml version="1.0" encoding="UTF-8" standalone="yes"?>
<Relationships xmlns="http://schemas.openxmlformats.org/package/2006/relationships"><Relationship Id="rId3" Type="http://schemas.openxmlformats.org/officeDocument/2006/relationships/vmlDrawing" Target="../drawings/vmlDrawing111.vml"/><Relationship Id="rId2" Type="http://schemas.openxmlformats.org/officeDocument/2006/relationships/drawing" Target="../drawings/drawing114.xml"/><Relationship Id="rId1" Type="http://schemas.openxmlformats.org/officeDocument/2006/relationships/printerSettings" Target="../printerSettings/printerSettings100.bin"/><Relationship Id="rId5" Type="http://schemas.openxmlformats.org/officeDocument/2006/relationships/comments" Target="../comments111.xml"/><Relationship Id="rId4" Type="http://schemas.openxmlformats.org/officeDocument/2006/relationships/table" Target="../tables/table111.xml"/></Relationships>
</file>

<file path=xl/worksheets/_rels/sheet115.xml.rels><?xml version="1.0" encoding="UTF-8" standalone="yes"?>
<Relationships xmlns="http://schemas.openxmlformats.org/package/2006/relationships"><Relationship Id="rId3" Type="http://schemas.openxmlformats.org/officeDocument/2006/relationships/vmlDrawing" Target="../drawings/vmlDrawing112.vml"/><Relationship Id="rId2" Type="http://schemas.openxmlformats.org/officeDocument/2006/relationships/drawing" Target="../drawings/drawing115.xml"/><Relationship Id="rId1" Type="http://schemas.openxmlformats.org/officeDocument/2006/relationships/printerSettings" Target="../printerSettings/printerSettings101.bin"/><Relationship Id="rId5" Type="http://schemas.openxmlformats.org/officeDocument/2006/relationships/comments" Target="../comments112.xml"/><Relationship Id="rId4" Type="http://schemas.openxmlformats.org/officeDocument/2006/relationships/table" Target="../tables/table112.xml"/></Relationships>
</file>

<file path=xl/worksheets/_rels/sheet116.xml.rels><?xml version="1.0" encoding="UTF-8" standalone="yes"?>
<Relationships xmlns="http://schemas.openxmlformats.org/package/2006/relationships"><Relationship Id="rId3" Type="http://schemas.openxmlformats.org/officeDocument/2006/relationships/vmlDrawing" Target="../drawings/vmlDrawing113.vml"/><Relationship Id="rId2" Type="http://schemas.openxmlformats.org/officeDocument/2006/relationships/drawing" Target="../drawings/drawing116.xml"/><Relationship Id="rId1" Type="http://schemas.openxmlformats.org/officeDocument/2006/relationships/printerSettings" Target="../printerSettings/printerSettings102.bin"/><Relationship Id="rId5" Type="http://schemas.openxmlformats.org/officeDocument/2006/relationships/comments" Target="../comments113.xml"/><Relationship Id="rId4" Type="http://schemas.openxmlformats.org/officeDocument/2006/relationships/table" Target="../tables/table113.xml"/></Relationships>
</file>

<file path=xl/worksheets/_rels/sheet117.xml.rels><?xml version="1.0" encoding="UTF-8" standalone="yes"?>
<Relationships xmlns="http://schemas.openxmlformats.org/package/2006/relationships"><Relationship Id="rId3" Type="http://schemas.openxmlformats.org/officeDocument/2006/relationships/vmlDrawing" Target="../drawings/vmlDrawing114.vml"/><Relationship Id="rId2" Type="http://schemas.openxmlformats.org/officeDocument/2006/relationships/drawing" Target="../drawings/drawing117.xml"/><Relationship Id="rId1" Type="http://schemas.openxmlformats.org/officeDocument/2006/relationships/printerSettings" Target="../printerSettings/printerSettings103.bin"/><Relationship Id="rId5" Type="http://schemas.openxmlformats.org/officeDocument/2006/relationships/comments" Target="../comments114.xml"/><Relationship Id="rId4" Type="http://schemas.openxmlformats.org/officeDocument/2006/relationships/table" Target="../tables/table114.xml"/></Relationships>
</file>

<file path=xl/worksheets/_rels/sheet118.xml.rels><?xml version="1.0" encoding="UTF-8" standalone="yes"?>
<Relationships xmlns="http://schemas.openxmlformats.org/package/2006/relationships"><Relationship Id="rId3" Type="http://schemas.openxmlformats.org/officeDocument/2006/relationships/vmlDrawing" Target="../drawings/vmlDrawing115.vml"/><Relationship Id="rId2" Type="http://schemas.openxmlformats.org/officeDocument/2006/relationships/drawing" Target="../drawings/drawing118.xml"/><Relationship Id="rId1" Type="http://schemas.openxmlformats.org/officeDocument/2006/relationships/printerSettings" Target="../printerSettings/printerSettings104.bin"/><Relationship Id="rId5" Type="http://schemas.openxmlformats.org/officeDocument/2006/relationships/comments" Target="../comments115.xml"/><Relationship Id="rId4" Type="http://schemas.openxmlformats.org/officeDocument/2006/relationships/table" Target="../tables/table115.xml"/></Relationships>
</file>

<file path=xl/worksheets/_rels/sheet119.xml.rels><?xml version="1.0" encoding="UTF-8" standalone="yes"?>
<Relationships xmlns="http://schemas.openxmlformats.org/package/2006/relationships"><Relationship Id="rId3" Type="http://schemas.openxmlformats.org/officeDocument/2006/relationships/vmlDrawing" Target="../drawings/vmlDrawing116.vml"/><Relationship Id="rId2" Type="http://schemas.openxmlformats.org/officeDocument/2006/relationships/drawing" Target="../drawings/drawing119.xml"/><Relationship Id="rId1" Type="http://schemas.openxmlformats.org/officeDocument/2006/relationships/printerSettings" Target="../printerSettings/printerSettings105.bin"/><Relationship Id="rId5" Type="http://schemas.openxmlformats.org/officeDocument/2006/relationships/comments" Target="../comments116.xml"/><Relationship Id="rId4" Type="http://schemas.openxmlformats.org/officeDocument/2006/relationships/table" Target="../tables/table11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8.bin"/><Relationship Id="rId5" Type="http://schemas.openxmlformats.org/officeDocument/2006/relationships/comments" Target="../comments9.xml"/><Relationship Id="rId4" Type="http://schemas.openxmlformats.org/officeDocument/2006/relationships/table" Target="../tables/table9.xml"/></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07.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10.vml"/><Relationship Id="rId1" Type="http://schemas.openxmlformats.org/officeDocument/2006/relationships/drawing" Target="../drawings/drawing13.xml"/><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11.vml"/><Relationship Id="rId1" Type="http://schemas.openxmlformats.org/officeDocument/2006/relationships/drawing" Target="../drawings/drawing14.xml"/><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12.vml"/><Relationship Id="rId1" Type="http://schemas.openxmlformats.org/officeDocument/2006/relationships/drawing" Target="../drawings/drawing15.xml"/><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3.vml"/><Relationship Id="rId1" Type="http://schemas.openxmlformats.org/officeDocument/2006/relationships/drawing" Target="../drawings/drawing16.xml"/><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vmlDrawing" Target="../drawings/vmlDrawing14.vml"/><Relationship Id="rId1" Type="http://schemas.openxmlformats.org/officeDocument/2006/relationships/drawing" Target="../drawings/drawing17.xml"/><Relationship Id="rId4"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vmlDrawing" Target="../drawings/vmlDrawing15.vml"/><Relationship Id="rId1" Type="http://schemas.openxmlformats.org/officeDocument/2006/relationships/drawing" Target="../drawings/drawing18.xml"/><Relationship Id="rId4" Type="http://schemas.openxmlformats.org/officeDocument/2006/relationships/comments" Target="../comments15.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vmlDrawing" Target="../drawings/vmlDrawing16.vml"/><Relationship Id="rId1" Type="http://schemas.openxmlformats.org/officeDocument/2006/relationships/drawing" Target="../drawings/drawing19.xml"/><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vmlDrawing" Target="../drawings/vmlDrawing17.vml"/><Relationship Id="rId1" Type="http://schemas.openxmlformats.org/officeDocument/2006/relationships/drawing" Target="../drawings/drawing20.xml"/><Relationship Id="rId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vmlDrawing" Target="../drawings/vmlDrawing18.vml"/><Relationship Id="rId1" Type="http://schemas.openxmlformats.org/officeDocument/2006/relationships/drawing" Target="../drawings/drawing21.xml"/><Relationship Id="rId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vmlDrawing" Target="../drawings/vmlDrawing19.vml"/><Relationship Id="rId1" Type="http://schemas.openxmlformats.org/officeDocument/2006/relationships/drawing" Target="../drawings/drawing22.xml"/><Relationship Id="rId4"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3.xml"/><Relationship Id="rId1" Type="http://schemas.openxmlformats.org/officeDocument/2006/relationships/printerSettings" Target="../printerSettings/printerSettings9.bin"/><Relationship Id="rId6" Type="http://schemas.microsoft.com/office/2017/10/relationships/threadedComment" Target="../threadedComments/threadedComment1.xml"/><Relationship Id="rId5" Type="http://schemas.openxmlformats.org/officeDocument/2006/relationships/comments" Target="../comments20.xml"/><Relationship Id="rId4"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4.xml"/><Relationship Id="rId1" Type="http://schemas.openxmlformats.org/officeDocument/2006/relationships/printerSettings" Target="../printerSettings/printerSettings10.bin"/><Relationship Id="rId6" Type="http://schemas.microsoft.com/office/2017/10/relationships/threadedComment" Target="../threadedComments/threadedComment2.xml"/><Relationship Id="rId5" Type="http://schemas.openxmlformats.org/officeDocument/2006/relationships/comments" Target="../comments21.xml"/><Relationship Id="rId4"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5.xml"/><Relationship Id="rId1" Type="http://schemas.openxmlformats.org/officeDocument/2006/relationships/printerSettings" Target="../printerSettings/printerSettings11.bin"/><Relationship Id="rId6" Type="http://schemas.microsoft.com/office/2017/10/relationships/threadedComment" Target="../threadedComments/threadedComment3.xml"/><Relationship Id="rId5" Type="http://schemas.openxmlformats.org/officeDocument/2006/relationships/comments" Target="../comments22.xml"/><Relationship Id="rId4"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6.xml"/><Relationship Id="rId1" Type="http://schemas.openxmlformats.org/officeDocument/2006/relationships/printerSettings" Target="../printerSettings/printerSettings12.bin"/><Relationship Id="rId6" Type="http://schemas.microsoft.com/office/2017/10/relationships/threadedComment" Target="../threadedComments/threadedComment4.xml"/><Relationship Id="rId5" Type="http://schemas.openxmlformats.org/officeDocument/2006/relationships/comments" Target="../comments23.xml"/><Relationship Id="rId4"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7.xml"/><Relationship Id="rId1" Type="http://schemas.openxmlformats.org/officeDocument/2006/relationships/printerSettings" Target="../printerSettings/printerSettings13.bin"/><Relationship Id="rId6" Type="http://schemas.microsoft.com/office/2017/10/relationships/threadedComment" Target="../threadedComments/threadedComment5.xml"/><Relationship Id="rId5" Type="http://schemas.openxmlformats.org/officeDocument/2006/relationships/comments" Target="../comments24.xml"/><Relationship Id="rId4"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8.xml"/><Relationship Id="rId1" Type="http://schemas.openxmlformats.org/officeDocument/2006/relationships/printerSettings" Target="../printerSettings/printerSettings14.bin"/><Relationship Id="rId6" Type="http://schemas.microsoft.com/office/2017/10/relationships/threadedComment" Target="../threadedComments/threadedComment6.xml"/><Relationship Id="rId5" Type="http://schemas.openxmlformats.org/officeDocument/2006/relationships/comments" Target="../comments25.xml"/><Relationship Id="rId4"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9.xml"/><Relationship Id="rId1" Type="http://schemas.openxmlformats.org/officeDocument/2006/relationships/printerSettings" Target="../printerSettings/printerSettings15.bin"/><Relationship Id="rId6" Type="http://schemas.microsoft.com/office/2017/10/relationships/threadedComment" Target="../threadedComments/threadedComment7.xml"/><Relationship Id="rId5" Type="http://schemas.openxmlformats.org/officeDocument/2006/relationships/comments" Target="../comments26.xml"/><Relationship Id="rId4"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0.xml"/><Relationship Id="rId1" Type="http://schemas.openxmlformats.org/officeDocument/2006/relationships/printerSettings" Target="../printerSettings/printerSettings16.bin"/><Relationship Id="rId6" Type="http://schemas.microsoft.com/office/2017/10/relationships/threadedComment" Target="../threadedComments/threadedComment8.xml"/><Relationship Id="rId5" Type="http://schemas.openxmlformats.org/officeDocument/2006/relationships/comments" Target="../comments27.xml"/><Relationship Id="rId4"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31.xml"/><Relationship Id="rId1" Type="http://schemas.openxmlformats.org/officeDocument/2006/relationships/printerSettings" Target="../printerSettings/printerSettings17.bin"/><Relationship Id="rId6" Type="http://schemas.microsoft.com/office/2017/10/relationships/threadedComment" Target="../threadedComments/threadedComment9.xml"/><Relationship Id="rId5" Type="http://schemas.openxmlformats.org/officeDocument/2006/relationships/comments" Target="../comments28.xml"/><Relationship Id="rId4"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2.xml"/><Relationship Id="rId1" Type="http://schemas.openxmlformats.org/officeDocument/2006/relationships/printerSettings" Target="../printerSettings/printerSettings18.bin"/><Relationship Id="rId6" Type="http://schemas.microsoft.com/office/2017/10/relationships/threadedComment" Target="../threadedComments/threadedComment10.xml"/><Relationship Id="rId5" Type="http://schemas.openxmlformats.org/officeDocument/2006/relationships/comments" Target="../comments29.xml"/><Relationship Id="rId4"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3.xml"/><Relationship Id="rId1" Type="http://schemas.openxmlformats.org/officeDocument/2006/relationships/printerSettings" Target="../printerSettings/printerSettings19.bin"/><Relationship Id="rId6" Type="http://schemas.microsoft.com/office/2017/10/relationships/threadedComment" Target="../threadedComments/threadedComment11.xml"/><Relationship Id="rId5" Type="http://schemas.openxmlformats.org/officeDocument/2006/relationships/comments" Target="../comments30.xml"/><Relationship Id="rId4"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4.xml"/><Relationship Id="rId1" Type="http://schemas.openxmlformats.org/officeDocument/2006/relationships/printerSettings" Target="../printerSettings/printerSettings20.bin"/><Relationship Id="rId6" Type="http://schemas.microsoft.com/office/2017/10/relationships/threadedComment" Target="../threadedComments/threadedComment12.xml"/><Relationship Id="rId5" Type="http://schemas.openxmlformats.org/officeDocument/2006/relationships/comments" Target="../comments31.xml"/><Relationship Id="rId4"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5.xml"/><Relationship Id="rId1" Type="http://schemas.openxmlformats.org/officeDocument/2006/relationships/printerSettings" Target="../printerSettings/printerSettings21.bin"/><Relationship Id="rId6" Type="http://schemas.microsoft.com/office/2017/10/relationships/threadedComment" Target="../threadedComments/threadedComment13.xml"/><Relationship Id="rId5" Type="http://schemas.openxmlformats.org/officeDocument/2006/relationships/comments" Target="../comments32.xml"/><Relationship Id="rId4"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6.xml"/><Relationship Id="rId1" Type="http://schemas.openxmlformats.org/officeDocument/2006/relationships/printerSettings" Target="../printerSettings/printerSettings22.bin"/><Relationship Id="rId6" Type="http://schemas.microsoft.com/office/2017/10/relationships/threadedComment" Target="../threadedComments/threadedComment14.xml"/><Relationship Id="rId5" Type="http://schemas.openxmlformats.org/officeDocument/2006/relationships/comments" Target="../comments33.xml"/><Relationship Id="rId4"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7.xml"/><Relationship Id="rId1" Type="http://schemas.openxmlformats.org/officeDocument/2006/relationships/printerSettings" Target="../printerSettings/printerSettings23.bin"/><Relationship Id="rId6" Type="http://schemas.microsoft.com/office/2017/10/relationships/threadedComment" Target="../threadedComments/threadedComment15.xml"/><Relationship Id="rId5" Type="http://schemas.openxmlformats.org/officeDocument/2006/relationships/comments" Target="../comments34.xml"/><Relationship Id="rId4"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8.xml"/><Relationship Id="rId1" Type="http://schemas.openxmlformats.org/officeDocument/2006/relationships/printerSettings" Target="../printerSettings/printerSettings24.bin"/><Relationship Id="rId6" Type="http://schemas.microsoft.com/office/2017/10/relationships/threadedComment" Target="../threadedComments/threadedComment16.xml"/><Relationship Id="rId5" Type="http://schemas.openxmlformats.org/officeDocument/2006/relationships/comments" Target="../comments35.xml"/><Relationship Id="rId4"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9.xml"/><Relationship Id="rId1" Type="http://schemas.openxmlformats.org/officeDocument/2006/relationships/printerSettings" Target="../printerSettings/printerSettings25.bin"/><Relationship Id="rId6" Type="http://schemas.microsoft.com/office/2017/10/relationships/threadedComment" Target="../threadedComments/threadedComment17.xml"/><Relationship Id="rId5" Type="http://schemas.openxmlformats.org/officeDocument/2006/relationships/comments" Target="../comments36.xml"/><Relationship Id="rId4"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40.xml"/><Relationship Id="rId1" Type="http://schemas.openxmlformats.org/officeDocument/2006/relationships/printerSettings" Target="../printerSettings/printerSettings26.bin"/><Relationship Id="rId6" Type="http://schemas.microsoft.com/office/2017/10/relationships/threadedComment" Target="../threadedComments/threadedComment18.xml"/><Relationship Id="rId5" Type="http://schemas.openxmlformats.org/officeDocument/2006/relationships/comments" Target="../comments37.xml"/><Relationship Id="rId4" Type="http://schemas.openxmlformats.org/officeDocument/2006/relationships/table" Target="../tables/table37.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41.xml"/><Relationship Id="rId1" Type="http://schemas.openxmlformats.org/officeDocument/2006/relationships/printerSettings" Target="../printerSettings/printerSettings27.bin"/><Relationship Id="rId6" Type="http://schemas.microsoft.com/office/2017/10/relationships/threadedComment" Target="../threadedComments/threadedComment19.xml"/><Relationship Id="rId5" Type="http://schemas.openxmlformats.org/officeDocument/2006/relationships/comments" Target="../comments38.xml"/><Relationship Id="rId4" Type="http://schemas.openxmlformats.org/officeDocument/2006/relationships/table" Target="../tables/table38.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42.xml"/><Relationship Id="rId1" Type="http://schemas.openxmlformats.org/officeDocument/2006/relationships/printerSettings" Target="../printerSettings/printerSettings28.bin"/><Relationship Id="rId6" Type="http://schemas.microsoft.com/office/2017/10/relationships/threadedComment" Target="../threadedComments/threadedComment20.xml"/><Relationship Id="rId5" Type="http://schemas.openxmlformats.org/officeDocument/2006/relationships/comments" Target="../comments39.xml"/><Relationship Id="rId4" Type="http://schemas.openxmlformats.org/officeDocument/2006/relationships/table" Target="../tables/table39.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3.xml"/><Relationship Id="rId1" Type="http://schemas.openxmlformats.org/officeDocument/2006/relationships/printerSettings" Target="../printerSettings/printerSettings29.bin"/><Relationship Id="rId6" Type="http://schemas.microsoft.com/office/2017/10/relationships/threadedComment" Target="../threadedComments/threadedComment21.xml"/><Relationship Id="rId5" Type="http://schemas.openxmlformats.org/officeDocument/2006/relationships/comments" Target="../comments40.xml"/><Relationship Id="rId4" Type="http://schemas.openxmlformats.org/officeDocument/2006/relationships/table" Target="../tables/table40.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4.xml"/><Relationship Id="rId1" Type="http://schemas.openxmlformats.org/officeDocument/2006/relationships/printerSettings" Target="../printerSettings/printerSettings30.bin"/><Relationship Id="rId6" Type="http://schemas.microsoft.com/office/2017/10/relationships/threadedComment" Target="../threadedComments/threadedComment22.xml"/><Relationship Id="rId5" Type="http://schemas.openxmlformats.org/officeDocument/2006/relationships/comments" Target="../comments41.xml"/><Relationship Id="rId4" Type="http://schemas.openxmlformats.org/officeDocument/2006/relationships/table" Target="../tables/table41.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5.xml"/><Relationship Id="rId1" Type="http://schemas.openxmlformats.org/officeDocument/2006/relationships/printerSettings" Target="../printerSettings/printerSettings31.bin"/><Relationship Id="rId6" Type="http://schemas.microsoft.com/office/2017/10/relationships/threadedComment" Target="../threadedComments/threadedComment23.xml"/><Relationship Id="rId5" Type="http://schemas.openxmlformats.org/officeDocument/2006/relationships/comments" Target="../comments42.xml"/><Relationship Id="rId4" Type="http://schemas.openxmlformats.org/officeDocument/2006/relationships/table" Target="../tables/table42.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6.xml"/><Relationship Id="rId1" Type="http://schemas.openxmlformats.org/officeDocument/2006/relationships/printerSettings" Target="../printerSettings/printerSettings32.bin"/><Relationship Id="rId6" Type="http://schemas.microsoft.com/office/2017/10/relationships/threadedComment" Target="../threadedComments/threadedComment24.xml"/><Relationship Id="rId5" Type="http://schemas.openxmlformats.org/officeDocument/2006/relationships/comments" Target="../comments43.xml"/><Relationship Id="rId4" Type="http://schemas.openxmlformats.org/officeDocument/2006/relationships/table" Target="../tables/table43.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7.xml"/><Relationship Id="rId1" Type="http://schemas.openxmlformats.org/officeDocument/2006/relationships/printerSettings" Target="../printerSettings/printerSettings33.bin"/><Relationship Id="rId6" Type="http://schemas.microsoft.com/office/2017/10/relationships/threadedComment" Target="../threadedComments/threadedComment25.xml"/><Relationship Id="rId5" Type="http://schemas.openxmlformats.org/officeDocument/2006/relationships/comments" Target="../comments44.xml"/><Relationship Id="rId4" Type="http://schemas.openxmlformats.org/officeDocument/2006/relationships/table" Target="../tables/table44.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8.xml"/><Relationship Id="rId1" Type="http://schemas.openxmlformats.org/officeDocument/2006/relationships/printerSettings" Target="../printerSettings/printerSettings34.bin"/><Relationship Id="rId6" Type="http://schemas.microsoft.com/office/2017/10/relationships/threadedComment" Target="../threadedComments/threadedComment26.xml"/><Relationship Id="rId5" Type="http://schemas.openxmlformats.org/officeDocument/2006/relationships/comments" Target="../comments45.xml"/><Relationship Id="rId4" Type="http://schemas.openxmlformats.org/officeDocument/2006/relationships/table" Target="../tables/table45.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49.xml"/><Relationship Id="rId1" Type="http://schemas.openxmlformats.org/officeDocument/2006/relationships/printerSettings" Target="../printerSettings/printerSettings35.bin"/><Relationship Id="rId6" Type="http://schemas.microsoft.com/office/2017/10/relationships/threadedComment" Target="../threadedComments/threadedComment27.xml"/><Relationship Id="rId5" Type="http://schemas.openxmlformats.org/officeDocument/2006/relationships/comments" Target="../comments46.xml"/><Relationship Id="rId4" Type="http://schemas.openxmlformats.org/officeDocument/2006/relationships/table" Target="../tables/table4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drawing" Target="../drawings/drawing5.xml"/><Relationship Id="rId4" Type="http://schemas.openxmlformats.org/officeDocument/2006/relationships/comments" Target="../comments2.xm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50.xml"/><Relationship Id="rId1" Type="http://schemas.openxmlformats.org/officeDocument/2006/relationships/printerSettings" Target="../printerSettings/printerSettings36.bin"/><Relationship Id="rId6" Type="http://schemas.microsoft.com/office/2017/10/relationships/threadedComment" Target="../threadedComments/threadedComment28.xml"/><Relationship Id="rId5" Type="http://schemas.openxmlformats.org/officeDocument/2006/relationships/comments" Target="../comments47.xml"/><Relationship Id="rId4" Type="http://schemas.openxmlformats.org/officeDocument/2006/relationships/table" Target="../tables/table47.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51.xml"/><Relationship Id="rId1" Type="http://schemas.openxmlformats.org/officeDocument/2006/relationships/printerSettings" Target="../printerSettings/printerSettings37.bin"/><Relationship Id="rId6" Type="http://schemas.microsoft.com/office/2017/10/relationships/threadedComment" Target="../threadedComments/threadedComment29.xml"/><Relationship Id="rId5" Type="http://schemas.openxmlformats.org/officeDocument/2006/relationships/comments" Target="../comments48.xml"/><Relationship Id="rId4" Type="http://schemas.openxmlformats.org/officeDocument/2006/relationships/table" Target="../tables/table48.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52.xml"/><Relationship Id="rId1" Type="http://schemas.openxmlformats.org/officeDocument/2006/relationships/printerSettings" Target="../printerSettings/printerSettings38.bin"/><Relationship Id="rId6" Type="http://schemas.microsoft.com/office/2017/10/relationships/threadedComment" Target="../threadedComments/threadedComment30.xml"/><Relationship Id="rId5" Type="http://schemas.openxmlformats.org/officeDocument/2006/relationships/comments" Target="../comments49.xml"/><Relationship Id="rId4" Type="http://schemas.openxmlformats.org/officeDocument/2006/relationships/table" Target="../tables/table49.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53.xml"/><Relationship Id="rId1" Type="http://schemas.openxmlformats.org/officeDocument/2006/relationships/printerSettings" Target="../printerSettings/printerSettings39.bin"/><Relationship Id="rId6" Type="http://schemas.microsoft.com/office/2017/10/relationships/threadedComment" Target="../threadedComments/threadedComment31.xml"/><Relationship Id="rId5" Type="http://schemas.openxmlformats.org/officeDocument/2006/relationships/comments" Target="../comments50.xml"/><Relationship Id="rId4" Type="http://schemas.openxmlformats.org/officeDocument/2006/relationships/table" Target="../tables/table50.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54.xml"/><Relationship Id="rId1" Type="http://schemas.openxmlformats.org/officeDocument/2006/relationships/printerSettings" Target="../printerSettings/printerSettings40.bin"/><Relationship Id="rId6" Type="http://schemas.microsoft.com/office/2017/10/relationships/threadedComment" Target="../threadedComments/threadedComment32.xml"/><Relationship Id="rId5" Type="http://schemas.openxmlformats.org/officeDocument/2006/relationships/comments" Target="../comments51.xml"/><Relationship Id="rId4" Type="http://schemas.openxmlformats.org/officeDocument/2006/relationships/table" Target="../tables/table51.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55.xml"/><Relationship Id="rId1" Type="http://schemas.openxmlformats.org/officeDocument/2006/relationships/printerSettings" Target="../printerSettings/printerSettings41.bin"/><Relationship Id="rId6" Type="http://schemas.microsoft.com/office/2017/10/relationships/threadedComment" Target="../threadedComments/threadedComment33.xml"/><Relationship Id="rId5" Type="http://schemas.openxmlformats.org/officeDocument/2006/relationships/comments" Target="../comments52.xml"/><Relationship Id="rId4" Type="http://schemas.openxmlformats.org/officeDocument/2006/relationships/table" Target="../tables/table52.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56.xml"/><Relationship Id="rId1" Type="http://schemas.openxmlformats.org/officeDocument/2006/relationships/printerSettings" Target="../printerSettings/printerSettings42.bin"/><Relationship Id="rId6" Type="http://schemas.microsoft.com/office/2017/10/relationships/threadedComment" Target="../threadedComments/threadedComment34.xml"/><Relationship Id="rId5" Type="http://schemas.openxmlformats.org/officeDocument/2006/relationships/comments" Target="../comments53.xml"/><Relationship Id="rId4" Type="http://schemas.openxmlformats.org/officeDocument/2006/relationships/table" Target="../tables/table53.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57.xml"/><Relationship Id="rId1" Type="http://schemas.openxmlformats.org/officeDocument/2006/relationships/printerSettings" Target="../printerSettings/printerSettings43.bin"/><Relationship Id="rId6" Type="http://schemas.microsoft.com/office/2017/10/relationships/threadedComment" Target="../threadedComments/threadedComment35.xml"/><Relationship Id="rId5" Type="http://schemas.openxmlformats.org/officeDocument/2006/relationships/comments" Target="../comments54.xml"/><Relationship Id="rId4" Type="http://schemas.openxmlformats.org/officeDocument/2006/relationships/table" Target="../tables/table54.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58.xml"/><Relationship Id="rId1" Type="http://schemas.openxmlformats.org/officeDocument/2006/relationships/printerSettings" Target="../printerSettings/printerSettings44.bin"/><Relationship Id="rId6" Type="http://schemas.microsoft.com/office/2017/10/relationships/threadedComment" Target="../threadedComments/threadedComment36.xml"/><Relationship Id="rId5" Type="http://schemas.openxmlformats.org/officeDocument/2006/relationships/comments" Target="../comments55.xml"/><Relationship Id="rId4" Type="http://schemas.openxmlformats.org/officeDocument/2006/relationships/table" Target="../tables/table55.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59.xml"/><Relationship Id="rId1" Type="http://schemas.openxmlformats.org/officeDocument/2006/relationships/printerSettings" Target="../printerSettings/printerSettings45.bin"/><Relationship Id="rId6" Type="http://schemas.microsoft.com/office/2017/10/relationships/threadedComment" Target="../threadedComments/threadedComment37.xml"/><Relationship Id="rId5" Type="http://schemas.openxmlformats.org/officeDocument/2006/relationships/comments" Target="../comments56.xml"/><Relationship Id="rId4" Type="http://schemas.openxmlformats.org/officeDocument/2006/relationships/table" Target="../tables/table5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60.xml"/><Relationship Id="rId1" Type="http://schemas.openxmlformats.org/officeDocument/2006/relationships/printerSettings" Target="../printerSettings/printerSettings46.bin"/><Relationship Id="rId6" Type="http://schemas.microsoft.com/office/2017/10/relationships/threadedComment" Target="../threadedComments/threadedComment38.xml"/><Relationship Id="rId5" Type="http://schemas.openxmlformats.org/officeDocument/2006/relationships/comments" Target="../comments57.xml"/><Relationship Id="rId4" Type="http://schemas.openxmlformats.org/officeDocument/2006/relationships/table" Target="../tables/table57.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61.xml"/><Relationship Id="rId1" Type="http://schemas.openxmlformats.org/officeDocument/2006/relationships/printerSettings" Target="../printerSettings/printerSettings47.bin"/><Relationship Id="rId6" Type="http://schemas.microsoft.com/office/2017/10/relationships/threadedComment" Target="../threadedComments/threadedComment39.xml"/><Relationship Id="rId5" Type="http://schemas.openxmlformats.org/officeDocument/2006/relationships/comments" Target="../comments58.xml"/><Relationship Id="rId4" Type="http://schemas.openxmlformats.org/officeDocument/2006/relationships/table" Target="../tables/table58.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62.xml"/><Relationship Id="rId1" Type="http://schemas.openxmlformats.org/officeDocument/2006/relationships/printerSettings" Target="../printerSettings/printerSettings48.bin"/><Relationship Id="rId6" Type="http://schemas.microsoft.com/office/2017/10/relationships/threadedComment" Target="../threadedComments/threadedComment40.xml"/><Relationship Id="rId5" Type="http://schemas.openxmlformats.org/officeDocument/2006/relationships/comments" Target="../comments59.xml"/><Relationship Id="rId4" Type="http://schemas.openxmlformats.org/officeDocument/2006/relationships/table" Target="../tables/table59.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63.xml"/><Relationship Id="rId1" Type="http://schemas.openxmlformats.org/officeDocument/2006/relationships/printerSettings" Target="../printerSettings/printerSettings49.bin"/><Relationship Id="rId6" Type="http://schemas.microsoft.com/office/2017/10/relationships/threadedComment" Target="../threadedComments/threadedComment41.xml"/><Relationship Id="rId5" Type="http://schemas.openxmlformats.org/officeDocument/2006/relationships/comments" Target="../comments60.xml"/><Relationship Id="rId4" Type="http://schemas.openxmlformats.org/officeDocument/2006/relationships/table" Target="../tables/table60.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64.xml"/><Relationship Id="rId1" Type="http://schemas.openxmlformats.org/officeDocument/2006/relationships/printerSettings" Target="../printerSettings/printerSettings50.bin"/><Relationship Id="rId6" Type="http://schemas.microsoft.com/office/2017/10/relationships/threadedComment" Target="../threadedComments/threadedComment42.xml"/><Relationship Id="rId5" Type="http://schemas.openxmlformats.org/officeDocument/2006/relationships/comments" Target="../comments61.xml"/><Relationship Id="rId4" Type="http://schemas.openxmlformats.org/officeDocument/2006/relationships/table" Target="../tables/table61.xml"/></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65.xml"/><Relationship Id="rId1" Type="http://schemas.openxmlformats.org/officeDocument/2006/relationships/printerSettings" Target="../printerSettings/printerSettings51.bin"/><Relationship Id="rId6" Type="http://schemas.microsoft.com/office/2017/10/relationships/threadedComment" Target="../threadedComments/threadedComment43.xml"/><Relationship Id="rId5" Type="http://schemas.openxmlformats.org/officeDocument/2006/relationships/comments" Target="../comments62.xml"/><Relationship Id="rId4" Type="http://schemas.openxmlformats.org/officeDocument/2006/relationships/table" Target="../tables/table62.xm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66.xml"/><Relationship Id="rId1" Type="http://schemas.openxmlformats.org/officeDocument/2006/relationships/printerSettings" Target="../printerSettings/printerSettings52.bin"/><Relationship Id="rId6" Type="http://schemas.microsoft.com/office/2017/10/relationships/threadedComment" Target="../threadedComments/threadedComment44.xml"/><Relationship Id="rId5" Type="http://schemas.openxmlformats.org/officeDocument/2006/relationships/comments" Target="../comments63.xml"/><Relationship Id="rId4" Type="http://schemas.openxmlformats.org/officeDocument/2006/relationships/table" Target="../tables/table63.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67.xml"/><Relationship Id="rId1" Type="http://schemas.openxmlformats.org/officeDocument/2006/relationships/printerSettings" Target="../printerSettings/printerSettings53.bin"/><Relationship Id="rId6" Type="http://schemas.microsoft.com/office/2017/10/relationships/threadedComment" Target="../threadedComments/threadedComment45.xml"/><Relationship Id="rId5" Type="http://schemas.openxmlformats.org/officeDocument/2006/relationships/comments" Target="../comments64.xml"/><Relationship Id="rId4" Type="http://schemas.openxmlformats.org/officeDocument/2006/relationships/table" Target="../tables/table64.xm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68.xml"/><Relationship Id="rId1" Type="http://schemas.openxmlformats.org/officeDocument/2006/relationships/printerSettings" Target="../printerSettings/printerSettings54.bin"/><Relationship Id="rId5" Type="http://schemas.openxmlformats.org/officeDocument/2006/relationships/comments" Target="../comments65.xml"/><Relationship Id="rId4" Type="http://schemas.openxmlformats.org/officeDocument/2006/relationships/table" Target="../tables/table65.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69.xml"/><Relationship Id="rId1" Type="http://schemas.openxmlformats.org/officeDocument/2006/relationships/printerSettings" Target="../printerSettings/printerSettings55.bin"/><Relationship Id="rId5" Type="http://schemas.openxmlformats.org/officeDocument/2006/relationships/comments" Target="../comments66.xml"/><Relationship Id="rId4" Type="http://schemas.openxmlformats.org/officeDocument/2006/relationships/table" Target="../tables/table6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70.xml"/><Relationship Id="rId1" Type="http://schemas.openxmlformats.org/officeDocument/2006/relationships/printerSettings" Target="../printerSettings/printerSettings56.bin"/><Relationship Id="rId5" Type="http://schemas.openxmlformats.org/officeDocument/2006/relationships/comments" Target="../comments67.xml"/><Relationship Id="rId4" Type="http://schemas.openxmlformats.org/officeDocument/2006/relationships/table" Target="../tables/table67.xml"/></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68.vml"/><Relationship Id="rId2" Type="http://schemas.openxmlformats.org/officeDocument/2006/relationships/drawing" Target="../drawings/drawing71.xml"/><Relationship Id="rId1" Type="http://schemas.openxmlformats.org/officeDocument/2006/relationships/printerSettings" Target="../printerSettings/printerSettings57.bin"/><Relationship Id="rId5" Type="http://schemas.openxmlformats.org/officeDocument/2006/relationships/comments" Target="../comments68.xml"/><Relationship Id="rId4" Type="http://schemas.openxmlformats.org/officeDocument/2006/relationships/table" Target="../tables/table68.xml"/></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69.vml"/><Relationship Id="rId2" Type="http://schemas.openxmlformats.org/officeDocument/2006/relationships/drawing" Target="../drawings/drawing72.xml"/><Relationship Id="rId1" Type="http://schemas.openxmlformats.org/officeDocument/2006/relationships/printerSettings" Target="../printerSettings/printerSettings58.bin"/><Relationship Id="rId5" Type="http://schemas.openxmlformats.org/officeDocument/2006/relationships/comments" Target="../comments69.xml"/><Relationship Id="rId4" Type="http://schemas.openxmlformats.org/officeDocument/2006/relationships/table" Target="../tables/table69.xml"/></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70.vml"/><Relationship Id="rId2" Type="http://schemas.openxmlformats.org/officeDocument/2006/relationships/drawing" Target="../drawings/drawing73.xml"/><Relationship Id="rId1" Type="http://schemas.openxmlformats.org/officeDocument/2006/relationships/printerSettings" Target="../printerSettings/printerSettings59.bin"/><Relationship Id="rId5" Type="http://schemas.openxmlformats.org/officeDocument/2006/relationships/comments" Target="../comments70.xml"/><Relationship Id="rId4" Type="http://schemas.openxmlformats.org/officeDocument/2006/relationships/table" Target="../tables/table70.xml"/></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71.vml"/><Relationship Id="rId2" Type="http://schemas.openxmlformats.org/officeDocument/2006/relationships/drawing" Target="../drawings/drawing74.xml"/><Relationship Id="rId1" Type="http://schemas.openxmlformats.org/officeDocument/2006/relationships/printerSettings" Target="../printerSettings/printerSettings60.bin"/><Relationship Id="rId5" Type="http://schemas.openxmlformats.org/officeDocument/2006/relationships/comments" Target="../comments71.xml"/><Relationship Id="rId4" Type="http://schemas.openxmlformats.org/officeDocument/2006/relationships/table" Target="../tables/table71.xml"/></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72.vml"/><Relationship Id="rId2" Type="http://schemas.openxmlformats.org/officeDocument/2006/relationships/drawing" Target="../drawings/drawing75.xml"/><Relationship Id="rId1" Type="http://schemas.openxmlformats.org/officeDocument/2006/relationships/printerSettings" Target="../printerSettings/printerSettings61.bin"/><Relationship Id="rId5" Type="http://schemas.openxmlformats.org/officeDocument/2006/relationships/comments" Target="../comments72.xml"/><Relationship Id="rId4" Type="http://schemas.openxmlformats.org/officeDocument/2006/relationships/table" Target="../tables/table72.xm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73.vml"/><Relationship Id="rId2" Type="http://schemas.openxmlformats.org/officeDocument/2006/relationships/drawing" Target="../drawings/drawing76.xml"/><Relationship Id="rId1" Type="http://schemas.openxmlformats.org/officeDocument/2006/relationships/printerSettings" Target="../printerSettings/printerSettings62.bin"/><Relationship Id="rId5" Type="http://schemas.openxmlformats.org/officeDocument/2006/relationships/comments" Target="../comments73.xml"/><Relationship Id="rId4" Type="http://schemas.openxmlformats.org/officeDocument/2006/relationships/table" Target="../tables/table73.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74.vml"/><Relationship Id="rId2" Type="http://schemas.openxmlformats.org/officeDocument/2006/relationships/drawing" Target="../drawings/drawing77.xml"/><Relationship Id="rId1" Type="http://schemas.openxmlformats.org/officeDocument/2006/relationships/printerSettings" Target="../printerSettings/printerSettings63.bin"/><Relationship Id="rId5" Type="http://schemas.openxmlformats.org/officeDocument/2006/relationships/comments" Target="../comments74.xml"/><Relationship Id="rId4" Type="http://schemas.openxmlformats.org/officeDocument/2006/relationships/table" Target="../tables/table74.xml"/></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75.vml"/><Relationship Id="rId2" Type="http://schemas.openxmlformats.org/officeDocument/2006/relationships/drawing" Target="../drawings/drawing78.xml"/><Relationship Id="rId1" Type="http://schemas.openxmlformats.org/officeDocument/2006/relationships/printerSettings" Target="../printerSettings/printerSettings64.bin"/><Relationship Id="rId5" Type="http://schemas.openxmlformats.org/officeDocument/2006/relationships/comments" Target="../comments75.xml"/><Relationship Id="rId4" Type="http://schemas.openxmlformats.org/officeDocument/2006/relationships/table" Target="../tables/table75.xml"/></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76.vml"/><Relationship Id="rId2" Type="http://schemas.openxmlformats.org/officeDocument/2006/relationships/drawing" Target="../drawings/drawing79.xml"/><Relationship Id="rId1" Type="http://schemas.openxmlformats.org/officeDocument/2006/relationships/printerSettings" Target="../printerSettings/printerSettings65.bin"/><Relationship Id="rId5" Type="http://schemas.openxmlformats.org/officeDocument/2006/relationships/comments" Target="../comments76.xml"/><Relationship Id="rId4" Type="http://schemas.openxmlformats.org/officeDocument/2006/relationships/table" Target="../tables/table7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7.bin"/><Relationship Id="rId5" Type="http://schemas.openxmlformats.org/officeDocument/2006/relationships/comments" Target="../comments5.xml"/><Relationship Id="rId4" Type="http://schemas.openxmlformats.org/officeDocument/2006/relationships/table" Target="../tables/table5.xml"/></Relationships>
</file>

<file path=xl/worksheets/_rels/sheet80.xml.rels><?xml version="1.0" encoding="UTF-8" standalone="yes"?>
<Relationships xmlns="http://schemas.openxmlformats.org/package/2006/relationships"><Relationship Id="rId3" Type="http://schemas.openxmlformats.org/officeDocument/2006/relationships/vmlDrawing" Target="../drawings/vmlDrawing77.vml"/><Relationship Id="rId2" Type="http://schemas.openxmlformats.org/officeDocument/2006/relationships/drawing" Target="../drawings/drawing80.xml"/><Relationship Id="rId1" Type="http://schemas.openxmlformats.org/officeDocument/2006/relationships/printerSettings" Target="../printerSettings/printerSettings66.bin"/><Relationship Id="rId5" Type="http://schemas.openxmlformats.org/officeDocument/2006/relationships/comments" Target="../comments77.xml"/><Relationship Id="rId4" Type="http://schemas.openxmlformats.org/officeDocument/2006/relationships/table" Target="../tables/table77.xml"/></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78.vml"/><Relationship Id="rId2" Type="http://schemas.openxmlformats.org/officeDocument/2006/relationships/drawing" Target="../drawings/drawing81.xml"/><Relationship Id="rId1" Type="http://schemas.openxmlformats.org/officeDocument/2006/relationships/printerSettings" Target="../printerSettings/printerSettings67.bin"/><Relationship Id="rId5" Type="http://schemas.openxmlformats.org/officeDocument/2006/relationships/comments" Target="../comments78.xml"/><Relationship Id="rId4" Type="http://schemas.openxmlformats.org/officeDocument/2006/relationships/table" Target="../tables/table78.xml"/></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79.vml"/><Relationship Id="rId2" Type="http://schemas.openxmlformats.org/officeDocument/2006/relationships/drawing" Target="../drawings/drawing82.xml"/><Relationship Id="rId1" Type="http://schemas.openxmlformats.org/officeDocument/2006/relationships/printerSettings" Target="../printerSettings/printerSettings68.bin"/><Relationship Id="rId5" Type="http://schemas.openxmlformats.org/officeDocument/2006/relationships/comments" Target="../comments79.xml"/><Relationship Id="rId4" Type="http://schemas.openxmlformats.org/officeDocument/2006/relationships/table" Target="../tables/table79.xml"/></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80.vml"/><Relationship Id="rId2" Type="http://schemas.openxmlformats.org/officeDocument/2006/relationships/drawing" Target="../drawings/drawing83.xml"/><Relationship Id="rId1" Type="http://schemas.openxmlformats.org/officeDocument/2006/relationships/printerSettings" Target="../printerSettings/printerSettings69.bin"/><Relationship Id="rId5" Type="http://schemas.openxmlformats.org/officeDocument/2006/relationships/comments" Target="../comments80.xml"/><Relationship Id="rId4" Type="http://schemas.openxmlformats.org/officeDocument/2006/relationships/table" Target="../tables/table80.xml"/></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81.vml"/><Relationship Id="rId2" Type="http://schemas.openxmlformats.org/officeDocument/2006/relationships/drawing" Target="../drawings/drawing84.xml"/><Relationship Id="rId1" Type="http://schemas.openxmlformats.org/officeDocument/2006/relationships/printerSettings" Target="../printerSettings/printerSettings70.bin"/><Relationship Id="rId5" Type="http://schemas.openxmlformats.org/officeDocument/2006/relationships/comments" Target="../comments81.xml"/><Relationship Id="rId4" Type="http://schemas.openxmlformats.org/officeDocument/2006/relationships/table" Target="../tables/table81.xml"/></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82.vml"/><Relationship Id="rId2" Type="http://schemas.openxmlformats.org/officeDocument/2006/relationships/drawing" Target="../drawings/drawing85.xml"/><Relationship Id="rId1" Type="http://schemas.openxmlformats.org/officeDocument/2006/relationships/printerSettings" Target="../printerSettings/printerSettings71.bin"/><Relationship Id="rId5" Type="http://schemas.openxmlformats.org/officeDocument/2006/relationships/comments" Target="../comments82.xml"/><Relationship Id="rId4" Type="http://schemas.openxmlformats.org/officeDocument/2006/relationships/table" Target="../tables/table82.xml"/></Relationships>
</file>

<file path=xl/worksheets/_rels/sheet86.xml.rels><?xml version="1.0" encoding="UTF-8" standalone="yes"?>
<Relationships xmlns="http://schemas.openxmlformats.org/package/2006/relationships"><Relationship Id="rId3" Type="http://schemas.openxmlformats.org/officeDocument/2006/relationships/vmlDrawing" Target="../drawings/vmlDrawing83.vml"/><Relationship Id="rId2" Type="http://schemas.openxmlformats.org/officeDocument/2006/relationships/drawing" Target="../drawings/drawing86.xml"/><Relationship Id="rId1" Type="http://schemas.openxmlformats.org/officeDocument/2006/relationships/printerSettings" Target="../printerSettings/printerSettings72.bin"/><Relationship Id="rId5" Type="http://schemas.openxmlformats.org/officeDocument/2006/relationships/comments" Target="../comments83.xml"/><Relationship Id="rId4" Type="http://schemas.openxmlformats.org/officeDocument/2006/relationships/table" Target="../tables/table83.xml"/></Relationships>
</file>

<file path=xl/worksheets/_rels/sheet87.xml.rels><?xml version="1.0" encoding="UTF-8" standalone="yes"?>
<Relationships xmlns="http://schemas.openxmlformats.org/package/2006/relationships"><Relationship Id="rId3" Type="http://schemas.openxmlformats.org/officeDocument/2006/relationships/vmlDrawing" Target="../drawings/vmlDrawing84.vml"/><Relationship Id="rId2" Type="http://schemas.openxmlformats.org/officeDocument/2006/relationships/drawing" Target="../drawings/drawing87.xml"/><Relationship Id="rId1" Type="http://schemas.openxmlformats.org/officeDocument/2006/relationships/printerSettings" Target="../printerSettings/printerSettings73.bin"/><Relationship Id="rId5" Type="http://schemas.openxmlformats.org/officeDocument/2006/relationships/comments" Target="../comments84.xml"/><Relationship Id="rId4" Type="http://schemas.openxmlformats.org/officeDocument/2006/relationships/table" Target="../tables/table84.xml"/></Relationships>
</file>

<file path=xl/worksheets/_rels/sheet88.xml.rels><?xml version="1.0" encoding="UTF-8" standalone="yes"?>
<Relationships xmlns="http://schemas.openxmlformats.org/package/2006/relationships"><Relationship Id="rId3" Type="http://schemas.openxmlformats.org/officeDocument/2006/relationships/vmlDrawing" Target="../drawings/vmlDrawing85.vml"/><Relationship Id="rId2" Type="http://schemas.openxmlformats.org/officeDocument/2006/relationships/drawing" Target="../drawings/drawing88.xml"/><Relationship Id="rId1" Type="http://schemas.openxmlformats.org/officeDocument/2006/relationships/printerSettings" Target="../printerSettings/printerSettings74.bin"/><Relationship Id="rId5" Type="http://schemas.openxmlformats.org/officeDocument/2006/relationships/comments" Target="../comments85.xml"/><Relationship Id="rId4" Type="http://schemas.openxmlformats.org/officeDocument/2006/relationships/table" Target="../tables/table85.xml"/></Relationships>
</file>

<file path=xl/worksheets/_rels/sheet89.xml.rels><?xml version="1.0" encoding="UTF-8" standalone="yes"?>
<Relationships xmlns="http://schemas.openxmlformats.org/package/2006/relationships"><Relationship Id="rId3" Type="http://schemas.openxmlformats.org/officeDocument/2006/relationships/vmlDrawing" Target="../drawings/vmlDrawing86.vml"/><Relationship Id="rId2" Type="http://schemas.openxmlformats.org/officeDocument/2006/relationships/drawing" Target="../drawings/drawing89.xml"/><Relationship Id="rId1" Type="http://schemas.openxmlformats.org/officeDocument/2006/relationships/printerSettings" Target="../printerSettings/printerSettings75.bin"/><Relationship Id="rId5" Type="http://schemas.openxmlformats.org/officeDocument/2006/relationships/comments" Target="../comments86.xml"/><Relationship Id="rId4" Type="http://schemas.openxmlformats.org/officeDocument/2006/relationships/table" Target="../tables/table8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6.vml"/><Relationship Id="rId1" Type="http://schemas.openxmlformats.org/officeDocument/2006/relationships/drawing" Target="../drawings/drawing9.xml"/><Relationship Id="rId4" Type="http://schemas.openxmlformats.org/officeDocument/2006/relationships/comments" Target="../comments6.xml"/></Relationships>
</file>

<file path=xl/worksheets/_rels/sheet90.xml.rels><?xml version="1.0" encoding="UTF-8" standalone="yes"?>
<Relationships xmlns="http://schemas.openxmlformats.org/package/2006/relationships"><Relationship Id="rId3" Type="http://schemas.openxmlformats.org/officeDocument/2006/relationships/vmlDrawing" Target="../drawings/vmlDrawing87.vml"/><Relationship Id="rId2" Type="http://schemas.openxmlformats.org/officeDocument/2006/relationships/drawing" Target="../drawings/drawing90.xml"/><Relationship Id="rId1" Type="http://schemas.openxmlformats.org/officeDocument/2006/relationships/printerSettings" Target="../printerSettings/printerSettings76.bin"/><Relationship Id="rId5" Type="http://schemas.openxmlformats.org/officeDocument/2006/relationships/comments" Target="../comments87.xml"/><Relationship Id="rId4" Type="http://schemas.openxmlformats.org/officeDocument/2006/relationships/table" Target="../tables/table87.xml"/></Relationships>
</file>

<file path=xl/worksheets/_rels/sheet91.xml.rels><?xml version="1.0" encoding="UTF-8" standalone="yes"?>
<Relationships xmlns="http://schemas.openxmlformats.org/package/2006/relationships"><Relationship Id="rId3" Type="http://schemas.openxmlformats.org/officeDocument/2006/relationships/vmlDrawing" Target="../drawings/vmlDrawing88.vml"/><Relationship Id="rId2" Type="http://schemas.openxmlformats.org/officeDocument/2006/relationships/drawing" Target="../drawings/drawing91.xml"/><Relationship Id="rId1" Type="http://schemas.openxmlformats.org/officeDocument/2006/relationships/printerSettings" Target="../printerSettings/printerSettings77.bin"/><Relationship Id="rId5" Type="http://schemas.openxmlformats.org/officeDocument/2006/relationships/comments" Target="../comments88.xml"/><Relationship Id="rId4" Type="http://schemas.openxmlformats.org/officeDocument/2006/relationships/table" Target="../tables/table88.xml"/></Relationships>
</file>

<file path=xl/worksheets/_rels/sheet92.xml.rels><?xml version="1.0" encoding="UTF-8" standalone="yes"?>
<Relationships xmlns="http://schemas.openxmlformats.org/package/2006/relationships"><Relationship Id="rId3" Type="http://schemas.openxmlformats.org/officeDocument/2006/relationships/vmlDrawing" Target="../drawings/vmlDrawing89.vml"/><Relationship Id="rId2" Type="http://schemas.openxmlformats.org/officeDocument/2006/relationships/drawing" Target="../drawings/drawing92.xml"/><Relationship Id="rId1" Type="http://schemas.openxmlformats.org/officeDocument/2006/relationships/printerSettings" Target="../printerSettings/printerSettings78.bin"/><Relationship Id="rId5" Type="http://schemas.openxmlformats.org/officeDocument/2006/relationships/comments" Target="../comments89.xml"/><Relationship Id="rId4" Type="http://schemas.openxmlformats.org/officeDocument/2006/relationships/table" Target="../tables/table89.xml"/></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90.vml"/><Relationship Id="rId2" Type="http://schemas.openxmlformats.org/officeDocument/2006/relationships/drawing" Target="../drawings/drawing93.xml"/><Relationship Id="rId1" Type="http://schemas.openxmlformats.org/officeDocument/2006/relationships/printerSettings" Target="../printerSettings/printerSettings79.bin"/><Relationship Id="rId5" Type="http://schemas.openxmlformats.org/officeDocument/2006/relationships/comments" Target="../comments90.xml"/><Relationship Id="rId4" Type="http://schemas.openxmlformats.org/officeDocument/2006/relationships/table" Target="../tables/table90.xml"/></Relationships>
</file>

<file path=xl/worksheets/_rels/sheet94.xml.rels><?xml version="1.0" encoding="UTF-8" standalone="yes"?>
<Relationships xmlns="http://schemas.openxmlformats.org/package/2006/relationships"><Relationship Id="rId3" Type="http://schemas.openxmlformats.org/officeDocument/2006/relationships/vmlDrawing" Target="../drawings/vmlDrawing91.vml"/><Relationship Id="rId2" Type="http://schemas.openxmlformats.org/officeDocument/2006/relationships/drawing" Target="../drawings/drawing94.xml"/><Relationship Id="rId1" Type="http://schemas.openxmlformats.org/officeDocument/2006/relationships/printerSettings" Target="../printerSettings/printerSettings80.bin"/><Relationship Id="rId5" Type="http://schemas.openxmlformats.org/officeDocument/2006/relationships/comments" Target="../comments91.xml"/><Relationship Id="rId4" Type="http://schemas.openxmlformats.org/officeDocument/2006/relationships/table" Target="../tables/table91.xml"/></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92.vml"/><Relationship Id="rId2" Type="http://schemas.openxmlformats.org/officeDocument/2006/relationships/drawing" Target="../drawings/drawing95.xml"/><Relationship Id="rId1" Type="http://schemas.openxmlformats.org/officeDocument/2006/relationships/printerSettings" Target="../printerSettings/printerSettings81.bin"/><Relationship Id="rId5" Type="http://schemas.openxmlformats.org/officeDocument/2006/relationships/comments" Target="../comments92.xml"/><Relationship Id="rId4" Type="http://schemas.openxmlformats.org/officeDocument/2006/relationships/table" Target="../tables/table92.xml"/></Relationships>
</file>

<file path=xl/worksheets/_rels/sheet96.xml.rels><?xml version="1.0" encoding="UTF-8" standalone="yes"?>
<Relationships xmlns="http://schemas.openxmlformats.org/package/2006/relationships"><Relationship Id="rId3" Type="http://schemas.openxmlformats.org/officeDocument/2006/relationships/vmlDrawing" Target="../drawings/vmlDrawing93.vml"/><Relationship Id="rId2" Type="http://schemas.openxmlformats.org/officeDocument/2006/relationships/drawing" Target="../drawings/drawing96.xml"/><Relationship Id="rId1" Type="http://schemas.openxmlformats.org/officeDocument/2006/relationships/printerSettings" Target="../printerSettings/printerSettings82.bin"/><Relationship Id="rId5" Type="http://schemas.openxmlformats.org/officeDocument/2006/relationships/comments" Target="../comments93.xml"/><Relationship Id="rId4" Type="http://schemas.openxmlformats.org/officeDocument/2006/relationships/table" Target="../tables/table93.xml"/></Relationships>
</file>

<file path=xl/worksheets/_rels/sheet97.xml.rels><?xml version="1.0" encoding="UTF-8" standalone="yes"?>
<Relationships xmlns="http://schemas.openxmlformats.org/package/2006/relationships"><Relationship Id="rId3" Type="http://schemas.openxmlformats.org/officeDocument/2006/relationships/vmlDrawing" Target="../drawings/vmlDrawing94.vml"/><Relationship Id="rId2" Type="http://schemas.openxmlformats.org/officeDocument/2006/relationships/drawing" Target="../drawings/drawing97.xml"/><Relationship Id="rId1" Type="http://schemas.openxmlformats.org/officeDocument/2006/relationships/printerSettings" Target="../printerSettings/printerSettings83.bin"/><Relationship Id="rId5" Type="http://schemas.openxmlformats.org/officeDocument/2006/relationships/comments" Target="../comments94.xml"/><Relationship Id="rId4" Type="http://schemas.openxmlformats.org/officeDocument/2006/relationships/table" Target="../tables/table94.xml"/></Relationships>
</file>

<file path=xl/worksheets/_rels/sheet98.xml.rels><?xml version="1.0" encoding="UTF-8" standalone="yes"?>
<Relationships xmlns="http://schemas.openxmlformats.org/package/2006/relationships"><Relationship Id="rId3" Type="http://schemas.openxmlformats.org/officeDocument/2006/relationships/vmlDrawing" Target="../drawings/vmlDrawing95.vml"/><Relationship Id="rId2" Type="http://schemas.openxmlformats.org/officeDocument/2006/relationships/drawing" Target="../drawings/drawing98.xml"/><Relationship Id="rId1" Type="http://schemas.openxmlformats.org/officeDocument/2006/relationships/printerSettings" Target="../printerSettings/printerSettings84.bin"/><Relationship Id="rId5" Type="http://schemas.openxmlformats.org/officeDocument/2006/relationships/comments" Target="../comments95.xml"/><Relationship Id="rId4" Type="http://schemas.openxmlformats.org/officeDocument/2006/relationships/table" Target="../tables/table95.xml"/></Relationships>
</file>

<file path=xl/worksheets/_rels/sheet99.xml.rels><?xml version="1.0" encoding="UTF-8" standalone="yes"?>
<Relationships xmlns="http://schemas.openxmlformats.org/package/2006/relationships"><Relationship Id="rId3" Type="http://schemas.openxmlformats.org/officeDocument/2006/relationships/vmlDrawing" Target="../drawings/vmlDrawing96.vml"/><Relationship Id="rId2" Type="http://schemas.openxmlformats.org/officeDocument/2006/relationships/drawing" Target="../drawings/drawing99.xml"/><Relationship Id="rId1" Type="http://schemas.openxmlformats.org/officeDocument/2006/relationships/printerSettings" Target="../printerSettings/printerSettings85.bin"/><Relationship Id="rId5" Type="http://schemas.openxmlformats.org/officeDocument/2006/relationships/comments" Target="../comments96.xml"/><Relationship Id="rId4" Type="http://schemas.openxmlformats.org/officeDocument/2006/relationships/table" Target="../tables/table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H15"/>
  <sheetViews>
    <sheetView zoomScale="80" zoomScaleNormal="80" workbookViewId="0">
      <selection activeCell="E17" sqref="E17"/>
    </sheetView>
  </sheetViews>
  <sheetFormatPr baseColWidth="10" defaultColWidth="9.140625" defaultRowHeight="15" x14ac:dyDescent="0.25"/>
  <cols>
    <col min="1" max="1" width="20" customWidth="1"/>
    <col min="2" max="2" width="15.140625" customWidth="1"/>
    <col min="3" max="4" width="23.7109375" customWidth="1"/>
    <col min="5" max="5" width="25.7109375" customWidth="1"/>
    <col min="6" max="6" width="26.42578125" customWidth="1"/>
    <col min="7" max="7" width="24.7109375" customWidth="1"/>
    <col min="8" max="8" width="18.5703125" customWidth="1"/>
    <col min="12" max="12" width="17.85546875" customWidth="1"/>
  </cols>
  <sheetData>
    <row r="1" spans="1:8" ht="30.75" customHeight="1" x14ac:dyDescent="0.25">
      <c r="A1" s="551"/>
      <c r="B1" s="551"/>
      <c r="C1" s="548" t="s">
        <v>0</v>
      </c>
      <c r="D1" s="548"/>
      <c r="E1" s="548"/>
      <c r="F1" s="549" t="s">
        <v>1</v>
      </c>
      <c r="G1" s="549"/>
      <c r="H1" s="549"/>
    </row>
    <row r="2" spans="1:8" ht="30.75" customHeight="1" x14ac:dyDescent="0.25">
      <c r="A2" s="551"/>
      <c r="B2" s="551"/>
      <c r="C2" s="548"/>
      <c r="D2" s="548"/>
      <c r="E2" s="548"/>
      <c r="F2" s="548" t="s">
        <v>2</v>
      </c>
      <c r="G2" s="548"/>
      <c r="H2" s="548"/>
    </row>
    <row r="3" spans="1:8" ht="30.75" customHeight="1" x14ac:dyDescent="0.25">
      <c r="A3" s="551"/>
      <c r="B3" s="551"/>
      <c r="C3" s="548"/>
      <c r="D3" s="548"/>
      <c r="E3" s="548"/>
      <c r="F3" s="549" t="s">
        <v>3</v>
      </c>
      <c r="G3" s="549"/>
      <c r="H3" s="549"/>
    </row>
    <row r="4" spans="1:8" ht="33.75" customHeight="1" x14ac:dyDescent="0.25">
      <c r="A4" s="550" t="s">
        <v>4</v>
      </c>
      <c r="B4" s="550"/>
      <c r="C4" s="550"/>
      <c r="D4" s="550"/>
      <c r="E4" s="550"/>
      <c r="F4" s="550"/>
      <c r="G4" s="550"/>
      <c r="H4" s="550"/>
    </row>
    <row r="5" spans="1:8" ht="33.75" customHeight="1" x14ac:dyDescent="0.25">
      <c r="A5" s="554"/>
      <c r="B5" s="554"/>
      <c r="C5" s="439" t="s">
        <v>5</v>
      </c>
      <c r="D5" s="439" t="s">
        <v>6</v>
      </c>
      <c r="E5" s="550" t="s">
        <v>7</v>
      </c>
      <c r="F5" s="550"/>
      <c r="G5" s="550"/>
      <c r="H5" s="550"/>
    </row>
    <row r="6" spans="1:8" ht="24.75" customHeight="1" x14ac:dyDescent="0.25">
      <c r="A6" s="554"/>
      <c r="B6" s="554"/>
      <c r="C6" s="439">
        <v>1</v>
      </c>
      <c r="D6" s="440" t="s">
        <v>8</v>
      </c>
      <c r="E6" s="552" t="s">
        <v>9</v>
      </c>
      <c r="F6" s="552"/>
      <c r="G6" s="552"/>
      <c r="H6" s="550"/>
    </row>
    <row r="7" spans="1:8" ht="30" customHeight="1" x14ac:dyDescent="0.25">
      <c r="A7" s="554"/>
      <c r="B7" s="554"/>
      <c r="C7" s="439">
        <v>2</v>
      </c>
      <c r="D7" s="440" t="s">
        <v>10</v>
      </c>
      <c r="E7" s="552" t="s">
        <v>11</v>
      </c>
      <c r="F7" s="552"/>
      <c r="G7" s="552"/>
      <c r="H7" s="550"/>
    </row>
    <row r="8" spans="1:8" ht="120" customHeight="1" x14ac:dyDescent="0.25">
      <c r="A8" s="554"/>
      <c r="B8" s="554"/>
      <c r="C8" s="439">
        <v>3</v>
      </c>
      <c r="D8" s="440" t="s">
        <v>12</v>
      </c>
      <c r="E8" s="552" t="s">
        <v>13</v>
      </c>
      <c r="F8" s="552"/>
      <c r="G8" s="552"/>
      <c r="H8" s="550"/>
    </row>
    <row r="9" spans="1:8" ht="176.25" customHeight="1" x14ac:dyDescent="0.25">
      <c r="A9" s="554"/>
      <c r="B9" s="554"/>
      <c r="C9" s="439">
        <v>4</v>
      </c>
      <c r="D9" s="440" t="s">
        <v>14</v>
      </c>
      <c r="E9" s="555" t="s">
        <v>15</v>
      </c>
      <c r="F9" s="555"/>
      <c r="G9" s="555"/>
      <c r="H9" s="550"/>
    </row>
    <row r="10" spans="1:8" ht="33.75" customHeight="1" x14ac:dyDescent="0.25">
      <c r="A10" s="553" t="s">
        <v>16</v>
      </c>
      <c r="B10" s="553"/>
      <c r="C10" s="553"/>
      <c r="D10" s="553"/>
      <c r="E10" s="553"/>
      <c r="F10" s="553"/>
      <c r="G10" s="553"/>
      <c r="H10" s="553"/>
    </row>
    <row r="11" spans="1:8" ht="33.75" customHeight="1" x14ac:dyDescent="0.25">
      <c r="A11" s="553" t="s">
        <v>17</v>
      </c>
      <c r="B11" s="553"/>
      <c r="C11" s="553" t="s">
        <v>18</v>
      </c>
      <c r="D11" s="553"/>
      <c r="E11" s="553"/>
      <c r="F11" s="553"/>
      <c r="G11" s="553" t="s">
        <v>19</v>
      </c>
      <c r="H11" s="553"/>
    </row>
    <row r="12" spans="1:8" ht="93" customHeight="1" x14ac:dyDescent="0.25">
      <c r="A12" s="550" t="s">
        <v>20</v>
      </c>
      <c r="B12" s="550"/>
      <c r="C12" s="547" t="s">
        <v>21</v>
      </c>
      <c r="D12" s="547"/>
      <c r="E12" s="547" t="s">
        <v>22</v>
      </c>
      <c r="F12" s="547"/>
      <c r="G12" s="550" t="s">
        <v>23</v>
      </c>
      <c r="H12" s="550"/>
    </row>
    <row r="13" spans="1:8" ht="114.75" customHeight="1" x14ac:dyDescent="0.25">
      <c r="A13" s="550"/>
      <c r="B13" s="550"/>
      <c r="C13" s="547"/>
      <c r="D13" s="547"/>
      <c r="E13" s="547"/>
      <c r="F13" s="547"/>
      <c r="G13" s="550"/>
      <c r="H13" s="550"/>
    </row>
    <row r="15" spans="1:8" x14ac:dyDescent="0.25">
      <c r="D15" s="194"/>
      <c r="E15" s="194"/>
      <c r="F15" s="194"/>
    </row>
  </sheetData>
  <mergeCells count="21">
    <mergeCell ref="G11:H11"/>
    <mergeCell ref="A5:B9"/>
    <mergeCell ref="E8:G8"/>
    <mergeCell ref="E9:G9"/>
    <mergeCell ref="H5:H9"/>
    <mergeCell ref="E12:F13"/>
    <mergeCell ref="C12:D13"/>
    <mergeCell ref="C1:E3"/>
    <mergeCell ref="F1:H1"/>
    <mergeCell ref="F2:H2"/>
    <mergeCell ref="F3:H3"/>
    <mergeCell ref="A4:H4"/>
    <mergeCell ref="A1:B3"/>
    <mergeCell ref="E5:G5"/>
    <mergeCell ref="E6:G6"/>
    <mergeCell ref="E7:G7"/>
    <mergeCell ref="A12:B13"/>
    <mergeCell ref="G12:H13"/>
    <mergeCell ref="A10:H10"/>
    <mergeCell ref="A11:B11"/>
    <mergeCell ref="C11:F11"/>
  </mergeCells>
  <printOptions horizontalCentered="1" verticalCentered="1"/>
  <pageMargins left="0.70866141732283472" right="0.70866141732283472" top="0.74803149606299213" bottom="0.74803149606299213" header="0.31496062992125984" footer="0.31496062992125984"/>
  <pageSetup scale="65"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4">
    <tabColor rgb="FFFFFF00"/>
  </sheetPr>
  <dimension ref="A1:L134"/>
  <sheetViews>
    <sheetView topLeftCell="V1" zoomScale="60" zoomScaleNormal="60" workbookViewId="0">
      <selection activeCell="K1" sqref="K1:AV1048576"/>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1" width="11.42578125" style="1"/>
    <col min="12" max="12" width="13.5703125" style="1" bestFit="1" customWidth="1"/>
    <col min="13" max="16384" width="11.42578125" style="1"/>
  </cols>
  <sheetData>
    <row r="1" spans="1:12" ht="37.5" customHeight="1" x14ac:dyDescent="0.25">
      <c r="A1" s="689"/>
      <c r="B1" s="690" t="s">
        <v>24</v>
      </c>
      <c r="C1" s="690"/>
      <c r="D1" s="690"/>
      <c r="E1" s="690"/>
      <c r="F1" s="359" t="s">
        <v>1</v>
      </c>
      <c r="G1" s="689"/>
      <c r="H1" s="689"/>
      <c r="I1" s="689"/>
    </row>
    <row r="2" spans="1:12" ht="30" customHeight="1" x14ac:dyDescent="0.25">
      <c r="A2" s="689"/>
      <c r="B2" s="690"/>
      <c r="C2" s="690"/>
      <c r="D2" s="690"/>
      <c r="E2" s="690"/>
      <c r="F2" s="419" t="s">
        <v>39</v>
      </c>
      <c r="G2" s="689"/>
      <c r="H2" s="689"/>
      <c r="I2" s="689"/>
    </row>
    <row r="3" spans="1:12" ht="59.25" customHeight="1" x14ac:dyDescent="0.25">
      <c r="A3" s="689"/>
      <c r="B3" s="690"/>
      <c r="C3" s="690"/>
      <c r="D3" s="690"/>
      <c r="E3" s="690"/>
      <c r="F3" s="360" t="s">
        <v>3</v>
      </c>
      <c r="G3" s="689"/>
      <c r="H3" s="689"/>
      <c r="I3" s="689"/>
    </row>
    <row r="4" spans="1:12" ht="56.25" customHeight="1" x14ac:dyDescent="0.25">
      <c r="A4" s="736" t="s">
        <v>772</v>
      </c>
      <c r="B4" s="736"/>
      <c r="C4" s="736"/>
      <c r="D4" s="736"/>
      <c r="E4" s="736"/>
      <c r="F4" s="737"/>
      <c r="G4" s="736"/>
      <c r="H4" s="736"/>
      <c r="I4" s="736"/>
    </row>
    <row r="5" spans="1:12" ht="23.25" x14ac:dyDescent="0.25">
      <c r="A5" s="738"/>
      <c r="B5" s="738"/>
      <c r="C5" s="738"/>
      <c r="D5" s="738"/>
      <c r="E5" s="738"/>
      <c r="F5" s="738"/>
      <c r="G5" s="738"/>
      <c r="H5" s="738"/>
      <c r="I5" s="738"/>
      <c r="J5" s="5"/>
      <c r="L5" s="269"/>
    </row>
    <row r="6" spans="1:12" ht="30" x14ac:dyDescent="0.25">
      <c r="A6" s="733" t="s">
        <v>1855</v>
      </c>
      <c r="B6" s="733"/>
      <c r="C6" s="733"/>
      <c r="D6" s="733"/>
      <c r="E6" s="733"/>
      <c r="F6" s="733"/>
      <c r="G6" s="36" t="s">
        <v>172</v>
      </c>
      <c r="H6" s="36" t="s">
        <v>173</v>
      </c>
      <c r="I6" s="36" t="s">
        <v>174</v>
      </c>
      <c r="J6" s="5"/>
      <c r="L6" s="269"/>
    </row>
    <row r="7" spans="1:12" ht="26.25" customHeight="1" x14ac:dyDescent="0.25">
      <c r="A7" s="719" t="s">
        <v>175</v>
      </c>
      <c r="B7" s="719"/>
      <c r="C7" s="719"/>
      <c r="D7" s="719"/>
      <c r="E7" s="719"/>
      <c r="F7" s="719"/>
      <c r="G7" s="28">
        <f>COUNTA(G13:G116)</f>
        <v>0</v>
      </c>
      <c r="H7" s="264">
        <f>COUNTA(H13:H116)</f>
        <v>0</v>
      </c>
      <c r="I7" s="264">
        <f>COUNTA(I13:I116)</f>
        <v>0</v>
      </c>
      <c r="J7" s="5"/>
      <c r="L7" s="269"/>
    </row>
    <row r="8" spans="1:12" ht="30.75" customHeight="1" x14ac:dyDescent="0.25">
      <c r="A8" s="719" t="s">
        <v>176</v>
      </c>
      <c r="B8" s="719"/>
      <c r="C8" s="719"/>
      <c r="D8" s="719"/>
      <c r="E8" s="719"/>
      <c r="F8" s="719"/>
      <c r="G8" s="265" t="str">
        <f>IFERROR(G7/(H7+G7),"")</f>
        <v/>
      </c>
      <c r="H8" s="266"/>
      <c r="I8" s="266"/>
      <c r="J8" s="5"/>
      <c r="L8" s="269"/>
    </row>
    <row r="9" spans="1:12" ht="14.25" customHeight="1" x14ac:dyDescent="0.25">
      <c r="A9" s="3"/>
      <c r="B9" s="3"/>
      <c r="C9" s="3"/>
      <c r="D9" s="3"/>
      <c r="E9" s="3"/>
      <c r="F9" s="5"/>
      <c r="G9" s="5"/>
      <c r="H9" s="5"/>
      <c r="I9" s="5"/>
      <c r="J9" s="5"/>
    </row>
    <row r="10" spans="1:12" ht="14.25" customHeight="1" x14ac:dyDescent="0.25">
      <c r="A10" s="3"/>
      <c r="B10" s="3"/>
      <c r="C10" s="3"/>
      <c r="D10" s="3"/>
      <c r="E10" s="3"/>
      <c r="F10" s="5"/>
      <c r="G10" s="5"/>
      <c r="H10" s="5"/>
      <c r="I10" s="5"/>
      <c r="J10" s="5"/>
    </row>
    <row r="11" spans="1:12" ht="14.25" customHeight="1" x14ac:dyDescent="0.25">
      <c r="A11" s="3"/>
      <c r="B11" s="3"/>
      <c r="C11" s="3"/>
      <c r="D11" s="3"/>
      <c r="E11" s="3"/>
      <c r="F11" s="5"/>
      <c r="G11" s="5"/>
      <c r="H11" s="5"/>
      <c r="I11" s="5"/>
      <c r="J11" s="5"/>
    </row>
    <row r="12" spans="1:12" s="14" customFormat="1" ht="30" customHeight="1" x14ac:dyDescent="0.25">
      <c r="A12" s="49" t="s">
        <v>177</v>
      </c>
      <c r="B12" s="45" t="s">
        <v>178</v>
      </c>
      <c r="C12" s="267" t="s">
        <v>862</v>
      </c>
      <c r="D12" s="267" t="s">
        <v>180</v>
      </c>
      <c r="E12" s="267" t="s">
        <v>181</v>
      </c>
      <c r="F12" s="38" t="s">
        <v>182</v>
      </c>
      <c r="G12" s="40" t="s">
        <v>184</v>
      </c>
      <c r="H12" s="38" t="s">
        <v>185</v>
      </c>
      <c r="I12" s="38" t="s">
        <v>186</v>
      </c>
      <c r="J12" s="42" t="s">
        <v>510</v>
      </c>
    </row>
    <row r="13" spans="1:12" ht="45" x14ac:dyDescent="0.25">
      <c r="A13" s="96" t="s">
        <v>188</v>
      </c>
      <c r="B13" s="159" t="s">
        <v>1755</v>
      </c>
      <c r="C13" s="268" t="s">
        <v>1756</v>
      </c>
      <c r="D13" s="268">
        <v>1</v>
      </c>
      <c r="E13" s="268">
        <v>1</v>
      </c>
      <c r="F13" s="8" t="s">
        <v>1757</v>
      </c>
      <c r="G13" s="15"/>
      <c r="H13" s="9"/>
      <c r="I13" s="9"/>
      <c r="J13" s="34"/>
    </row>
    <row r="14" spans="1:12" ht="45" x14ac:dyDescent="0.25">
      <c r="A14" s="97" t="s">
        <v>188</v>
      </c>
      <c r="B14" s="160" t="s">
        <v>1755</v>
      </c>
      <c r="C14" s="270" t="s">
        <v>1758</v>
      </c>
      <c r="D14" s="270">
        <v>1</v>
      </c>
      <c r="E14" s="270" t="s">
        <v>1253</v>
      </c>
      <c r="F14" s="271" t="s">
        <v>1759</v>
      </c>
      <c r="G14" s="129"/>
      <c r="H14" s="129"/>
      <c r="I14" s="129"/>
      <c r="J14" s="305"/>
    </row>
    <row r="15" spans="1:12" ht="30" x14ac:dyDescent="0.25">
      <c r="A15" s="98" t="s">
        <v>507</v>
      </c>
      <c r="B15" s="135" t="s">
        <v>1760</v>
      </c>
      <c r="C15" s="272" t="s">
        <v>1756</v>
      </c>
      <c r="D15" s="272">
        <v>8</v>
      </c>
      <c r="E15" s="272"/>
      <c r="F15" s="429" t="s">
        <v>1761</v>
      </c>
      <c r="G15" s="15"/>
      <c r="H15" s="9"/>
      <c r="I15" s="9"/>
      <c r="J15" s="34"/>
    </row>
    <row r="16" spans="1:12"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1856</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898" priority="66">
      <formula>NOT(ISBLANK(G13))</formula>
    </cfRule>
  </conditionalFormatting>
  <dataValidations count="2">
    <dataValidation type="list" allowBlank="1" showInputMessage="1" showErrorMessage="1" sqref="L5:L8">
      <formula1>$L$5:$L$8</formula1>
    </dataValidation>
    <dataValidation type="list" allowBlank="1" showInputMessage="1" showErrorMessage="1" sqref="J5:J6">
      <formula1>"SI,NO"</formula1>
    </dataValidation>
  </dataValidations>
  <pageMargins left="0.7" right="0.7" top="0.75" bottom="0.75" header="0.3" footer="0.3"/>
  <drawing r:id="rId1"/>
  <legacyDrawing r:id="rId2"/>
  <tableParts count="1">
    <tablePart r:id="rId3"/>
  </tableParts>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4">
    <tabColor rgb="FFFF6699"/>
    <pageSetUpPr fitToPage="1"/>
  </sheetPr>
  <dimension ref="A1:K77"/>
  <sheetViews>
    <sheetView showGridLines="0" zoomScale="60" zoomScaleNormal="6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5.7109375" style="1" customWidth="1"/>
    <col min="13" max="16384" width="11.42578125" style="1"/>
  </cols>
  <sheetData>
    <row r="1" spans="1:11" ht="40.5" customHeight="1" x14ac:dyDescent="0.25">
      <c r="A1" s="718"/>
      <c r="B1" s="718"/>
      <c r="C1" s="767" t="s">
        <v>24</v>
      </c>
      <c r="D1" s="767"/>
      <c r="E1" s="767"/>
      <c r="F1" s="768" t="s">
        <v>1</v>
      </c>
      <c r="G1" s="768"/>
      <c r="H1" s="769"/>
      <c r="I1" s="769"/>
      <c r="J1" s="769"/>
    </row>
    <row r="2" spans="1:11" ht="40.5" customHeight="1" x14ac:dyDescent="0.25">
      <c r="A2" s="718"/>
      <c r="B2" s="718"/>
      <c r="C2" s="767"/>
      <c r="D2" s="767"/>
      <c r="E2" s="767"/>
      <c r="F2" s="767" t="s">
        <v>39</v>
      </c>
      <c r="G2" s="767"/>
      <c r="H2" s="769"/>
      <c r="I2" s="769"/>
      <c r="J2" s="769"/>
    </row>
    <row r="3" spans="1:11" ht="40.5" customHeight="1" x14ac:dyDescent="0.25">
      <c r="A3" s="718"/>
      <c r="B3" s="718"/>
      <c r="C3" s="767"/>
      <c r="D3" s="767"/>
      <c r="E3" s="767"/>
      <c r="F3" s="768" t="s">
        <v>3</v>
      </c>
      <c r="G3" s="768"/>
      <c r="H3" s="769"/>
      <c r="I3" s="769"/>
      <c r="J3" s="769"/>
    </row>
    <row r="4" spans="1:11" ht="56.25" customHeight="1" x14ac:dyDescent="0.25">
      <c r="B4" s="746" t="s">
        <v>2979</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COUNTA(H13:H66)</f>
        <v>0</v>
      </c>
      <c r="D7" s="28">
        <f t="shared" ref="D7:E7" si="0">COUNTA(I13:I66)</f>
        <v>0</v>
      </c>
      <c r="E7" s="28">
        <f t="shared" si="0"/>
        <v>0</v>
      </c>
      <c r="F7" s="27"/>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2088</v>
      </c>
      <c r="C13" s="8" t="s">
        <v>2980</v>
      </c>
      <c r="D13" s="9" t="s">
        <v>2981</v>
      </c>
      <c r="E13" s="9">
        <v>1</v>
      </c>
      <c r="F13" s="9"/>
      <c r="G13" s="8" t="s">
        <v>2982</v>
      </c>
      <c r="H13" s="15"/>
      <c r="I13" s="9"/>
      <c r="J13" s="9"/>
      <c r="K13" s="52"/>
    </row>
    <row r="14" spans="1:11" ht="45" x14ac:dyDescent="0.25">
      <c r="A14" s="96" t="s">
        <v>865</v>
      </c>
      <c r="B14" s="9" t="s">
        <v>2088</v>
      </c>
      <c r="C14" s="8" t="s">
        <v>2980</v>
      </c>
      <c r="D14" s="9" t="s">
        <v>2981</v>
      </c>
      <c r="E14" s="9">
        <v>2</v>
      </c>
      <c r="F14" s="9"/>
      <c r="G14" s="8" t="s">
        <v>2983</v>
      </c>
      <c r="H14" s="15"/>
      <c r="I14" s="9"/>
      <c r="J14" s="9"/>
      <c r="K14" s="52"/>
    </row>
    <row r="15" spans="1:11" ht="30" x14ac:dyDescent="0.25">
      <c r="A15" s="96" t="s">
        <v>865</v>
      </c>
      <c r="B15" s="9" t="s">
        <v>2088</v>
      </c>
      <c r="C15" s="8" t="s">
        <v>1228</v>
      </c>
      <c r="D15" s="9" t="s">
        <v>2981</v>
      </c>
      <c r="E15" s="9">
        <v>3</v>
      </c>
      <c r="F15" s="9"/>
      <c r="G15" s="8" t="s">
        <v>1831</v>
      </c>
      <c r="H15" s="15"/>
      <c r="I15" s="9"/>
      <c r="J15" s="9"/>
      <c r="K15" s="52"/>
    </row>
    <row r="16" spans="1:11" ht="75" x14ac:dyDescent="0.25">
      <c r="A16" s="97" t="s">
        <v>865</v>
      </c>
      <c r="B16" s="66" t="s">
        <v>2088</v>
      </c>
      <c r="C16" s="65" t="s">
        <v>1228</v>
      </c>
      <c r="D16" s="66" t="s">
        <v>2981</v>
      </c>
      <c r="E16" s="66">
        <v>4</v>
      </c>
      <c r="F16" s="66"/>
      <c r="G16" s="65" t="s">
        <v>2984</v>
      </c>
      <c r="H16" s="15"/>
      <c r="I16" s="9"/>
      <c r="J16" s="9"/>
      <c r="K16" s="52"/>
    </row>
    <row r="17" spans="1:11" ht="45" x14ac:dyDescent="0.25">
      <c r="A17" s="112" t="s">
        <v>507</v>
      </c>
      <c r="B17" s="44" t="s">
        <v>2088</v>
      </c>
      <c r="C17" s="68" t="s">
        <v>2931</v>
      </c>
      <c r="D17" s="44" t="s">
        <v>2981</v>
      </c>
      <c r="E17" s="44">
        <v>5</v>
      </c>
      <c r="F17" s="44"/>
      <c r="G17" s="68" t="s">
        <v>2146</v>
      </c>
      <c r="H17" s="15"/>
      <c r="I17" s="9"/>
      <c r="J17" s="9"/>
      <c r="K17" s="52"/>
    </row>
    <row r="18" spans="1:11" ht="45" x14ac:dyDescent="0.25">
      <c r="A18" s="113" t="s">
        <v>507</v>
      </c>
      <c r="B18" s="9" t="s">
        <v>2088</v>
      </c>
      <c r="C18" s="8" t="s">
        <v>2931</v>
      </c>
      <c r="D18" s="9" t="s">
        <v>2981</v>
      </c>
      <c r="E18" s="9">
        <v>5</v>
      </c>
      <c r="F18" s="9" t="s">
        <v>929</v>
      </c>
      <c r="G18" s="130" t="s">
        <v>2813</v>
      </c>
      <c r="H18" s="15"/>
      <c r="I18" s="9"/>
      <c r="J18" s="9"/>
      <c r="K18" s="52"/>
    </row>
    <row r="19" spans="1:11" ht="45" x14ac:dyDescent="0.25">
      <c r="A19" s="113" t="s">
        <v>507</v>
      </c>
      <c r="B19" s="9" t="s">
        <v>2088</v>
      </c>
      <c r="C19" s="8" t="s">
        <v>2931</v>
      </c>
      <c r="D19" s="9" t="s">
        <v>2981</v>
      </c>
      <c r="E19" s="9">
        <v>5</v>
      </c>
      <c r="F19" s="9" t="s">
        <v>931</v>
      </c>
      <c r="G19" s="434" t="s">
        <v>2952</v>
      </c>
      <c r="H19" s="15"/>
      <c r="I19" s="9"/>
      <c r="J19" s="9"/>
      <c r="K19" s="52"/>
    </row>
    <row r="20" spans="1:11" ht="45" x14ac:dyDescent="0.25">
      <c r="A20" s="113" t="s">
        <v>507</v>
      </c>
      <c r="B20" s="9" t="s">
        <v>2088</v>
      </c>
      <c r="C20" s="8" t="s">
        <v>2931</v>
      </c>
      <c r="D20" s="9" t="s">
        <v>2981</v>
      </c>
      <c r="E20" s="9">
        <v>5</v>
      </c>
      <c r="F20" s="9" t="s">
        <v>2985</v>
      </c>
      <c r="G20" s="137" t="s">
        <v>2986</v>
      </c>
      <c r="H20" s="15"/>
      <c r="I20" s="9"/>
      <c r="J20" s="9"/>
      <c r="K20" s="52"/>
    </row>
    <row r="21" spans="1:11" ht="45" x14ac:dyDescent="0.25">
      <c r="A21" s="113" t="s">
        <v>507</v>
      </c>
      <c r="B21" s="9" t="s">
        <v>2088</v>
      </c>
      <c r="C21" s="8" t="s">
        <v>2931</v>
      </c>
      <c r="D21" s="9" t="s">
        <v>2981</v>
      </c>
      <c r="E21" s="9">
        <v>5</v>
      </c>
      <c r="F21" s="9" t="s">
        <v>2987</v>
      </c>
      <c r="G21" s="137" t="s">
        <v>2988</v>
      </c>
      <c r="H21" s="15"/>
      <c r="I21" s="9"/>
      <c r="J21" s="9"/>
      <c r="K21" s="52"/>
    </row>
    <row r="22" spans="1:11" ht="45" x14ac:dyDescent="0.25">
      <c r="A22" s="113" t="s">
        <v>507</v>
      </c>
      <c r="B22" s="9" t="s">
        <v>2088</v>
      </c>
      <c r="C22" s="8" t="s">
        <v>2931</v>
      </c>
      <c r="D22" s="9" t="s">
        <v>2981</v>
      </c>
      <c r="E22" s="9">
        <v>5</v>
      </c>
      <c r="F22" s="9" t="s">
        <v>2989</v>
      </c>
      <c r="G22" s="137" t="s">
        <v>2990</v>
      </c>
      <c r="H22" s="15"/>
      <c r="I22" s="9"/>
      <c r="J22" s="9"/>
      <c r="K22" s="52"/>
    </row>
    <row r="23" spans="1:11" ht="45" x14ac:dyDescent="0.25">
      <c r="A23" s="113" t="s">
        <v>507</v>
      </c>
      <c r="B23" s="9" t="s">
        <v>2088</v>
      </c>
      <c r="C23" s="8" t="s">
        <v>2931</v>
      </c>
      <c r="D23" s="9" t="s">
        <v>2981</v>
      </c>
      <c r="E23" s="9">
        <v>5</v>
      </c>
      <c r="F23" s="9" t="s">
        <v>2991</v>
      </c>
      <c r="G23" s="137" t="s">
        <v>1051</v>
      </c>
      <c r="H23" s="15"/>
      <c r="I23" s="9"/>
      <c r="J23" s="9"/>
      <c r="K23" s="52"/>
    </row>
    <row r="24" spans="1:11" ht="45" x14ac:dyDescent="0.25">
      <c r="A24" s="113" t="s">
        <v>507</v>
      </c>
      <c r="B24" s="9" t="s">
        <v>2088</v>
      </c>
      <c r="C24" s="8" t="s">
        <v>2931</v>
      </c>
      <c r="D24" s="9" t="s">
        <v>2981</v>
      </c>
      <c r="E24" s="9">
        <v>5</v>
      </c>
      <c r="F24" s="9" t="s">
        <v>2992</v>
      </c>
      <c r="G24" s="137" t="s">
        <v>2781</v>
      </c>
      <c r="H24" s="15"/>
      <c r="I24" s="9"/>
      <c r="J24" s="9"/>
      <c r="K24" s="52"/>
    </row>
    <row r="25" spans="1:11" ht="45" x14ac:dyDescent="0.25">
      <c r="A25" s="113" t="s">
        <v>507</v>
      </c>
      <c r="B25" s="9" t="s">
        <v>2088</v>
      </c>
      <c r="C25" s="8" t="s">
        <v>2931</v>
      </c>
      <c r="D25" s="9" t="s">
        <v>2981</v>
      </c>
      <c r="E25" s="9">
        <v>5</v>
      </c>
      <c r="F25" s="9" t="s">
        <v>2993</v>
      </c>
      <c r="G25" s="137" t="s">
        <v>2994</v>
      </c>
      <c r="H25" s="15"/>
      <c r="I25" s="9"/>
      <c r="J25" s="9"/>
      <c r="K25" s="52"/>
    </row>
    <row r="26" spans="1:11" ht="45" x14ac:dyDescent="0.25">
      <c r="A26" s="113" t="s">
        <v>507</v>
      </c>
      <c r="B26" s="9" t="s">
        <v>2088</v>
      </c>
      <c r="C26" s="8" t="s">
        <v>2931</v>
      </c>
      <c r="D26" s="9" t="s">
        <v>2981</v>
      </c>
      <c r="E26" s="9">
        <v>5</v>
      </c>
      <c r="F26" s="9" t="s">
        <v>2995</v>
      </c>
      <c r="G26" s="137" t="s">
        <v>1068</v>
      </c>
      <c r="H26" s="15"/>
      <c r="I26" s="9"/>
      <c r="J26" s="9"/>
      <c r="K26" s="52"/>
    </row>
    <row r="27" spans="1:11" ht="45" x14ac:dyDescent="0.25">
      <c r="A27" s="113" t="s">
        <v>507</v>
      </c>
      <c r="B27" s="9" t="s">
        <v>2088</v>
      </c>
      <c r="C27" s="8" t="s">
        <v>2931</v>
      </c>
      <c r="D27" s="9" t="s">
        <v>2981</v>
      </c>
      <c r="E27" s="9">
        <v>5</v>
      </c>
      <c r="F27" s="9" t="s">
        <v>933</v>
      </c>
      <c r="G27" s="130" t="s">
        <v>2851</v>
      </c>
      <c r="H27" s="15"/>
      <c r="I27" s="9"/>
      <c r="J27" s="9"/>
      <c r="K27" s="52"/>
    </row>
    <row r="28" spans="1:11" ht="45" x14ac:dyDescent="0.25">
      <c r="A28" s="113" t="s">
        <v>507</v>
      </c>
      <c r="B28" s="9" t="s">
        <v>2088</v>
      </c>
      <c r="C28" s="8" t="s">
        <v>2931</v>
      </c>
      <c r="D28" s="9" t="s">
        <v>2981</v>
      </c>
      <c r="E28" s="9">
        <v>5</v>
      </c>
      <c r="F28" s="9" t="s">
        <v>935</v>
      </c>
      <c r="G28" s="434" t="s">
        <v>2163</v>
      </c>
      <c r="H28" s="15"/>
      <c r="I28" s="9"/>
      <c r="J28" s="9"/>
      <c r="K28" s="52"/>
    </row>
    <row r="29" spans="1:11" ht="45" x14ac:dyDescent="0.25">
      <c r="A29" s="113" t="s">
        <v>507</v>
      </c>
      <c r="B29" s="9" t="s">
        <v>2088</v>
      </c>
      <c r="C29" s="8" t="s">
        <v>2931</v>
      </c>
      <c r="D29" s="9" t="s">
        <v>2981</v>
      </c>
      <c r="E29" s="9">
        <v>5</v>
      </c>
      <c r="F29" s="9" t="s">
        <v>2996</v>
      </c>
      <c r="G29" s="137" t="s">
        <v>2997</v>
      </c>
      <c r="H29" s="15"/>
      <c r="I29" s="9"/>
      <c r="J29" s="9"/>
      <c r="K29" s="52"/>
    </row>
    <row r="30" spans="1:11" ht="45" x14ac:dyDescent="0.25">
      <c r="A30" s="113" t="s">
        <v>507</v>
      </c>
      <c r="B30" s="9" t="s">
        <v>2088</v>
      </c>
      <c r="C30" s="8" t="s">
        <v>2931</v>
      </c>
      <c r="D30" s="9" t="s">
        <v>2981</v>
      </c>
      <c r="E30" s="9">
        <v>5</v>
      </c>
      <c r="F30" s="9" t="s">
        <v>2998</v>
      </c>
      <c r="G30" s="137" t="s">
        <v>2999</v>
      </c>
      <c r="H30" s="15"/>
      <c r="I30" s="9"/>
      <c r="J30" s="9"/>
      <c r="K30" s="52"/>
    </row>
    <row r="31" spans="1:11" ht="45" x14ac:dyDescent="0.25">
      <c r="A31" s="113" t="s">
        <v>507</v>
      </c>
      <c r="B31" s="9" t="s">
        <v>2088</v>
      </c>
      <c r="C31" s="8" t="s">
        <v>2931</v>
      </c>
      <c r="D31" s="9" t="s">
        <v>2981</v>
      </c>
      <c r="E31" s="9">
        <v>5</v>
      </c>
      <c r="F31" s="9" t="s">
        <v>3000</v>
      </c>
      <c r="G31" s="137" t="s">
        <v>3001</v>
      </c>
      <c r="H31" s="15"/>
      <c r="I31" s="9"/>
      <c r="J31" s="9"/>
      <c r="K31" s="52"/>
    </row>
    <row r="32" spans="1:11" ht="30" x14ac:dyDescent="0.25">
      <c r="A32" s="115" t="s">
        <v>507</v>
      </c>
      <c r="B32" s="66" t="s">
        <v>2088</v>
      </c>
      <c r="C32" s="65" t="s">
        <v>1228</v>
      </c>
      <c r="D32" s="66" t="s">
        <v>2981</v>
      </c>
      <c r="E32" s="66">
        <v>6</v>
      </c>
      <c r="F32" s="66"/>
      <c r="G32" s="65" t="s">
        <v>1839</v>
      </c>
      <c r="H32" s="15"/>
      <c r="I32" s="9"/>
      <c r="J32" s="9"/>
      <c r="K32" s="52"/>
    </row>
    <row r="33" spans="1:11" ht="45" x14ac:dyDescent="0.25">
      <c r="A33" s="98" t="s">
        <v>207</v>
      </c>
      <c r="B33" s="44" t="s">
        <v>2088</v>
      </c>
      <c r="C33" s="68" t="s">
        <v>2931</v>
      </c>
      <c r="D33" s="44" t="s">
        <v>2981</v>
      </c>
      <c r="E33" s="44">
        <v>7</v>
      </c>
      <c r="F33" s="44"/>
      <c r="G33" s="68" t="s">
        <v>2146</v>
      </c>
      <c r="H33" s="15"/>
      <c r="I33" s="9"/>
      <c r="J33" s="9"/>
      <c r="K33" s="52"/>
    </row>
    <row r="34" spans="1:11" ht="45" x14ac:dyDescent="0.25">
      <c r="A34" s="99" t="s">
        <v>207</v>
      </c>
      <c r="B34" s="9" t="s">
        <v>2088</v>
      </c>
      <c r="C34" s="8" t="s">
        <v>2931</v>
      </c>
      <c r="D34" s="9" t="s">
        <v>2981</v>
      </c>
      <c r="E34" s="9">
        <v>7</v>
      </c>
      <c r="F34" s="9" t="s">
        <v>2189</v>
      </c>
      <c r="G34" s="146" t="s">
        <v>2961</v>
      </c>
      <c r="H34" s="15"/>
      <c r="I34" s="9"/>
      <c r="J34" s="9"/>
      <c r="K34" s="52"/>
    </row>
    <row r="35" spans="1:11" ht="45" x14ac:dyDescent="0.25">
      <c r="A35" s="99" t="s">
        <v>207</v>
      </c>
      <c r="B35" s="9" t="s">
        <v>2088</v>
      </c>
      <c r="C35" s="8" t="s">
        <v>2931</v>
      </c>
      <c r="D35" s="9" t="s">
        <v>2981</v>
      </c>
      <c r="E35" s="9">
        <v>7</v>
      </c>
      <c r="F35" s="9" t="s">
        <v>2191</v>
      </c>
      <c r="G35" s="146" t="s">
        <v>3002</v>
      </c>
      <c r="H35" s="15"/>
      <c r="I35" s="9"/>
      <c r="J35" s="9"/>
      <c r="K35" s="52"/>
    </row>
    <row r="36" spans="1:11" ht="45" x14ac:dyDescent="0.25">
      <c r="A36" s="99" t="s">
        <v>207</v>
      </c>
      <c r="B36" s="9" t="s">
        <v>2088</v>
      </c>
      <c r="C36" s="8" t="s">
        <v>2931</v>
      </c>
      <c r="D36" s="9" t="s">
        <v>2981</v>
      </c>
      <c r="E36" s="9">
        <v>8</v>
      </c>
      <c r="F36" s="9"/>
      <c r="G36" s="433" t="s">
        <v>3003</v>
      </c>
      <c r="H36" s="15"/>
      <c r="I36" s="9"/>
      <c r="J36" s="9"/>
      <c r="K36" s="52"/>
    </row>
    <row r="37" spans="1:11" ht="45" x14ac:dyDescent="0.25">
      <c r="A37" s="99" t="s">
        <v>207</v>
      </c>
      <c r="B37" s="9" t="s">
        <v>2088</v>
      </c>
      <c r="C37" s="8" t="s">
        <v>2931</v>
      </c>
      <c r="D37" s="9" t="s">
        <v>2981</v>
      </c>
      <c r="E37" s="9">
        <v>8</v>
      </c>
      <c r="F37" s="9" t="s">
        <v>1285</v>
      </c>
      <c r="G37" s="130" t="s">
        <v>3004</v>
      </c>
      <c r="H37" s="15"/>
      <c r="I37" s="9"/>
      <c r="J37" s="9"/>
      <c r="K37" s="52"/>
    </row>
    <row r="38" spans="1:11" ht="45" x14ac:dyDescent="0.25">
      <c r="A38" s="99" t="s">
        <v>207</v>
      </c>
      <c r="B38" s="9" t="s">
        <v>2088</v>
      </c>
      <c r="C38" s="8" t="s">
        <v>2931</v>
      </c>
      <c r="D38" s="9" t="s">
        <v>2981</v>
      </c>
      <c r="E38" s="9">
        <v>8</v>
      </c>
      <c r="F38" s="9" t="s">
        <v>1287</v>
      </c>
      <c r="G38" s="130" t="s">
        <v>3005</v>
      </c>
      <c r="H38" s="15"/>
      <c r="I38" s="9"/>
      <c r="J38" s="9"/>
      <c r="K38" s="52"/>
    </row>
    <row r="39" spans="1:11" ht="45" x14ac:dyDescent="0.25">
      <c r="A39" s="99" t="s">
        <v>207</v>
      </c>
      <c r="B39" s="9" t="s">
        <v>2088</v>
      </c>
      <c r="C39" s="8" t="s">
        <v>2931</v>
      </c>
      <c r="D39" s="9" t="s">
        <v>2981</v>
      </c>
      <c r="E39" s="9">
        <v>8</v>
      </c>
      <c r="F39" s="9" t="s">
        <v>1289</v>
      </c>
      <c r="G39" s="130" t="s">
        <v>3006</v>
      </c>
      <c r="H39" s="15"/>
      <c r="I39" s="9"/>
      <c r="J39" s="9"/>
      <c r="K39" s="52"/>
    </row>
    <row r="40" spans="1:11" ht="45" x14ac:dyDescent="0.25">
      <c r="A40" s="99" t="s">
        <v>207</v>
      </c>
      <c r="B40" s="9" t="s">
        <v>2088</v>
      </c>
      <c r="C40" s="8" t="s">
        <v>2931</v>
      </c>
      <c r="D40" s="9" t="s">
        <v>2981</v>
      </c>
      <c r="E40" s="9">
        <v>8</v>
      </c>
      <c r="F40" s="9" t="s">
        <v>1291</v>
      </c>
      <c r="G40" s="130" t="s">
        <v>3007</v>
      </c>
      <c r="H40" s="15"/>
      <c r="I40" s="9"/>
      <c r="J40" s="9"/>
      <c r="K40" s="52"/>
    </row>
    <row r="41" spans="1:11" ht="45" x14ac:dyDescent="0.25">
      <c r="A41" s="99" t="s">
        <v>207</v>
      </c>
      <c r="B41" s="9" t="s">
        <v>2088</v>
      </c>
      <c r="C41" s="8" t="s">
        <v>2931</v>
      </c>
      <c r="D41" s="9" t="s">
        <v>2981</v>
      </c>
      <c r="E41" s="9">
        <v>8</v>
      </c>
      <c r="F41" s="9" t="s">
        <v>1301</v>
      </c>
      <c r="G41" s="130" t="s">
        <v>3008</v>
      </c>
      <c r="H41" s="15"/>
      <c r="I41" s="9"/>
      <c r="J41" s="9"/>
      <c r="K41" s="52"/>
    </row>
    <row r="42" spans="1:11" ht="45" x14ac:dyDescent="0.25">
      <c r="A42" s="99" t="s">
        <v>207</v>
      </c>
      <c r="B42" s="9" t="s">
        <v>2088</v>
      </c>
      <c r="C42" s="8" t="s">
        <v>2931</v>
      </c>
      <c r="D42" s="9" t="s">
        <v>2981</v>
      </c>
      <c r="E42" s="9">
        <v>8</v>
      </c>
      <c r="F42" s="9" t="s">
        <v>1303</v>
      </c>
      <c r="G42" s="130" t="s">
        <v>3009</v>
      </c>
      <c r="H42" s="15"/>
      <c r="I42" s="9"/>
      <c r="J42" s="9"/>
      <c r="K42" s="52"/>
    </row>
    <row r="43" spans="1:11" ht="45" x14ac:dyDescent="0.25">
      <c r="A43" s="99" t="s">
        <v>207</v>
      </c>
      <c r="B43" s="9" t="s">
        <v>2088</v>
      </c>
      <c r="C43" s="8" t="s">
        <v>2931</v>
      </c>
      <c r="D43" s="9" t="s">
        <v>2981</v>
      </c>
      <c r="E43" s="9">
        <v>8</v>
      </c>
      <c r="F43" s="9" t="s">
        <v>2588</v>
      </c>
      <c r="G43" s="130" t="s">
        <v>3010</v>
      </c>
      <c r="H43" s="15"/>
      <c r="I43" s="9"/>
      <c r="J43" s="9"/>
      <c r="K43" s="52"/>
    </row>
    <row r="44" spans="1:11" ht="45" x14ac:dyDescent="0.25">
      <c r="A44" s="99" t="s">
        <v>207</v>
      </c>
      <c r="B44" s="9" t="s">
        <v>2088</v>
      </c>
      <c r="C44" s="8" t="s">
        <v>2931</v>
      </c>
      <c r="D44" s="9" t="s">
        <v>2981</v>
      </c>
      <c r="E44" s="9">
        <v>8</v>
      </c>
      <c r="F44" s="9" t="s">
        <v>3011</v>
      </c>
      <c r="G44" s="130" t="s">
        <v>3012</v>
      </c>
      <c r="H44" s="15"/>
      <c r="I44" s="9"/>
      <c r="J44" s="9"/>
      <c r="K44" s="52"/>
    </row>
    <row r="45" spans="1:11" ht="45" x14ac:dyDescent="0.25">
      <c r="A45" s="99" t="s">
        <v>207</v>
      </c>
      <c r="B45" s="9" t="s">
        <v>2088</v>
      </c>
      <c r="C45" s="8" t="s">
        <v>2931</v>
      </c>
      <c r="D45" s="9" t="s">
        <v>2981</v>
      </c>
      <c r="E45" s="9">
        <v>8</v>
      </c>
      <c r="F45" s="9" t="s">
        <v>3013</v>
      </c>
      <c r="G45" s="130" t="s">
        <v>3014</v>
      </c>
      <c r="H45" s="15"/>
      <c r="I45" s="9"/>
      <c r="J45" s="9"/>
      <c r="K45" s="52"/>
    </row>
    <row r="46" spans="1:11" ht="45" x14ac:dyDescent="0.25">
      <c r="A46" s="99" t="s">
        <v>207</v>
      </c>
      <c r="B46" s="9" t="s">
        <v>2088</v>
      </c>
      <c r="C46" s="8" t="s">
        <v>2931</v>
      </c>
      <c r="D46" s="9" t="s">
        <v>2981</v>
      </c>
      <c r="E46" s="9">
        <v>8</v>
      </c>
      <c r="F46" s="17" t="s">
        <v>3015</v>
      </c>
      <c r="G46" s="130" t="s">
        <v>3016</v>
      </c>
      <c r="H46" s="15"/>
      <c r="I46" s="9"/>
      <c r="J46" s="9"/>
      <c r="K46" s="52"/>
    </row>
    <row r="47" spans="1:11" ht="30" x14ac:dyDescent="0.25">
      <c r="A47" s="100" t="s">
        <v>207</v>
      </c>
      <c r="B47" s="66" t="s">
        <v>2088</v>
      </c>
      <c r="C47" s="65" t="s">
        <v>1228</v>
      </c>
      <c r="D47" s="66" t="s">
        <v>2981</v>
      </c>
      <c r="E47" s="66">
        <v>9</v>
      </c>
      <c r="F47" s="66"/>
      <c r="G47" s="65" t="s">
        <v>1831</v>
      </c>
      <c r="H47" s="15"/>
      <c r="I47" s="9"/>
      <c r="J47" s="9"/>
      <c r="K47" s="52"/>
    </row>
    <row r="48" spans="1:11" ht="60" x14ac:dyDescent="0.25">
      <c r="A48" s="116" t="s">
        <v>1372</v>
      </c>
      <c r="B48" s="117" t="s">
        <v>2088</v>
      </c>
      <c r="C48" s="118" t="s">
        <v>3017</v>
      </c>
      <c r="D48" s="117" t="s">
        <v>2981</v>
      </c>
      <c r="E48" s="117">
        <v>10</v>
      </c>
      <c r="F48" s="117"/>
      <c r="G48" s="118" t="s">
        <v>1839</v>
      </c>
      <c r="H48" s="15"/>
      <c r="I48" s="9"/>
      <c r="J48" s="9"/>
      <c r="K48" s="52"/>
    </row>
    <row r="49" spans="1:11" ht="45" x14ac:dyDescent="0.25">
      <c r="A49" s="104" t="s">
        <v>479</v>
      </c>
      <c r="B49" s="44" t="s">
        <v>2088</v>
      </c>
      <c r="C49" s="68" t="s">
        <v>2931</v>
      </c>
      <c r="D49" s="44" t="s">
        <v>2981</v>
      </c>
      <c r="E49" s="44">
        <v>11</v>
      </c>
      <c r="F49" s="44"/>
      <c r="G49" s="68" t="s">
        <v>853</v>
      </c>
      <c r="H49" s="15"/>
      <c r="I49" s="9"/>
      <c r="J49" s="9"/>
      <c r="K49" s="52"/>
    </row>
    <row r="50" spans="1:11" ht="60" x14ac:dyDescent="0.25">
      <c r="A50" s="119" t="s">
        <v>479</v>
      </c>
      <c r="B50" s="9" t="s">
        <v>2088</v>
      </c>
      <c r="C50" s="8" t="s">
        <v>2931</v>
      </c>
      <c r="D50" s="9" t="s">
        <v>2981</v>
      </c>
      <c r="E50" s="9">
        <v>11</v>
      </c>
      <c r="F50" s="9" t="s">
        <v>1670</v>
      </c>
      <c r="G50" s="130" t="s">
        <v>3018</v>
      </c>
      <c r="H50" s="15"/>
      <c r="I50" s="9"/>
      <c r="J50" s="9"/>
      <c r="K50" s="52"/>
    </row>
    <row r="51" spans="1:11" ht="45" x14ac:dyDescent="0.25">
      <c r="A51" s="119" t="s">
        <v>479</v>
      </c>
      <c r="B51" s="9" t="s">
        <v>2088</v>
      </c>
      <c r="C51" s="8" t="s">
        <v>2931</v>
      </c>
      <c r="D51" s="9" t="s">
        <v>2981</v>
      </c>
      <c r="E51" s="9">
        <v>11</v>
      </c>
      <c r="F51" s="9" t="s">
        <v>1672</v>
      </c>
      <c r="G51" s="130" t="s">
        <v>3019</v>
      </c>
      <c r="H51" s="15"/>
      <c r="I51" s="9"/>
      <c r="J51" s="9"/>
      <c r="K51" s="52"/>
    </row>
    <row r="52" spans="1:11" ht="45" x14ac:dyDescent="0.25">
      <c r="A52" s="119" t="s">
        <v>479</v>
      </c>
      <c r="B52" s="9" t="s">
        <v>2088</v>
      </c>
      <c r="C52" s="8" t="s">
        <v>2931</v>
      </c>
      <c r="D52" s="9" t="s">
        <v>2981</v>
      </c>
      <c r="E52" s="9">
        <v>11</v>
      </c>
      <c r="F52" s="9" t="s">
        <v>1674</v>
      </c>
      <c r="G52" s="130" t="s">
        <v>3020</v>
      </c>
      <c r="H52" s="15"/>
      <c r="I52" s="9"/>
      <c r="J52" s="9"/>
      <c r="K52" s="52"/>
    </row>
    <row r="53" spans="1:11" ht="45" x14ac:dyDescent="0.25">
      <c r="A53" s="119" t="s">
        <v>479</v>
      </c>
      <c r="B53" s="9" t="s">
        <v>2088</v>
      </c>
      <c r="C53" s="8" t="s">
        <v>2931</v>
      </c>
      <c r="D53" s="9" t="s">
        <v>2981</v>
      </c>
      <c r="E53" s="9">
        <v>11</v>
      </c>
      <c r="F53" s="9" t="s">
        <v>1676</v>
      </c>
      <c r="G53" s="130" t="s">
        <v>3021</v>
      </c>
      <c r="H53" s="15"/>
      <c r="I53" s="9"/>
      <c r="J53" s="9"/>
      <c r="K53" s="52"/>
    </row>
    <row r="54" spans="1:11" ht="45" x14ac:dyDescent="0.25">
      <c r="A54" s="119" t="s">
        <v>479</v>
      </c>
      <c r="B54" s="9" t="s">
        <v>2088</v>
      </c>
      <c r="C54" s="8" t="s">
        <v>2931</v>
      </c>
      <c r="D54" s="9" t="s">
        <v>2981</v>
      </c>
      <c r="E54" s="9">
        <v>11</v>
      </c>
      <c r="F54" s="9" t="s">
        <v>1678</v>
      </c>
      <c r="G54" s="130" t="s">
        <v>3022</v>
      </c>
      <c r="H54" s="15"/>
      <c r="I54" s="9"/>
      <c r="J54" s="9"/>
      <c r="K54" s="52"/>
    </row>
    <row r="55" spans="1:11" ht="45" x14ac:dyDescent="0.25">
      <c r="A55" s="119" t="s">
        <v>479</v>
      </c>
      <c r="B55" s="9" t="s">
        <v>2088</v>
      </c>
      <c r="C55" s="8" t="s">
        <v>2931</v>
      </c>
      <c r="D55" s="9" t="s">
        <v>2981</v>
      </c>
      <c r="E55" s="9">
        <v>11</v>
      </c>
      <c r="F55" s="9" t="s">
        <v>3023</v>
      </c>
      <c r="G55" s="130" t="s">
        <v>3024</v>
      </c>
      <c r="H55" s="15"/>
      <c r="I55" s="9"/>
      <c r="J55" s="9"/>
      <c r="K55" s="52"/>
    </row>
    <row r="56" spans="1:11" ht="30" x14ac:dyDescent="0.25">
      <c r="A56" s="105" t="s">
        <v>479</v>
      </c>
      <c r="B56" s="66" t="s">
        <v>2088</v>
      </c>
      <c r="C56" s="65" t="s">
        <v>1228</v>
      </c>
      <c r="D56" s="66" t="s">
        <v>2981</v>
      </c>
      <c r="E56" s="66">
        <v>12</v>
      </c>
      <c r="F56" s="66"/>
      <c r="G56" s="65" t="s">
        <v>1831</v>
      </c>
      <c r="H56" s="15"/>
      <c r="I56" s="9"/>
      <c r="J56" s="9"/>
      <c r="K56" s="52"/>
    </row>
    <row r="57" spans="1:11" ht="45" x14ac:dyDescent="0.25">
      <c r="A57" s="126" t="s">
        <v>2268</v>
      </c>
      <c r="B57" s="44" t="s">
        <v>2088</v>
      </c>
      <c r="C57" s="68" t="s">
        <v>2931</v>
      </c>
      <c r="D57" s="44" t="s">
        <v>2981</v>
      </c>
      <c r="E57" s="44">
        <v>13</v>
      </c>
      <c r="F57" s="44"/>
      <c r="G57" s="68" t="s">
        <v>2608</v>
      </c>
      <c r="H57" s="15"/>
      <c r="I57" s="9"/>
      <c r="J57" s="9"/>
      <c r="K57" s="52"/>
    </row>
    <row r="58" spans="1:11" ht="45" x14ac:dyDescent="0.25">
      <c r="A58" s="134" t="s">
        <v>2268</v>
      </c>
      <c r="B58" s="9" t="s">
        <v>2088</v>
      </c>
      <c r="C58" s="8" t="s">
        <v>2931</v>
      </c>
      <c r="D58" s="9" t="s">
        <v>2981</v>
      </c>
      <c r="E58" s="9">
        <v>13</v>
      </c>
      <c r="F58" s="9" t="s">
        <v>899</v>
      </c>
      <c r="G58" s="130" t="s">
        <v>2942</v>
      </c>
      <c r="H58" s="15"/>
      <c r="I58" s="9"/>
      <c r="J58" s="9"/>
      <c r="K58" s="52"/>
    </row>
    <row r="59" spans="1:11" ht="45" x14ac:dyDescent="0.25">
      <c r="A59" s="134" t="s">
        <v>2268</v>
      </c>
      <c r="B59" s="9" t="s">
        <v>2088</v>
      </c>
      <c r="C59" s="8" t="s">
        <v>2931</v>
      </c>
      <c r="D59" s="9" t="s">
        <v>2981</v>
      </c>
      <c r="E59" s="9">
        <v>13</v>
      </c>
      <c r="F59" s="9" t="s">
        <v>907</v>
      </c>
      <c r="G59" s="130" t="s">
        <v>3025</v>
      </c>
      <c r="H59" s="15"/>
      <c r="I59" s="9"/>
      <c r="J59" s="9"/>
      <c r="K59" s="52"/>
    </row>
    <row r="60" spans="1:11" ht="45" x14ac:dyDescent="0.25">
      <c r="A60" s="134" t="s">
        <v>2268</v>
      </c>
      <c r="B60" s="9" t="s">
        <v>2088</v>
      </c>
      <c r="C60" s="8" t="s">
        <v>2931</v>
      </c>
      <c r="D60" s="9" t="s">
        <v>2981</v>
      </c>
      <c r="E60" s="9">
        <v>13</v>
      </c>
      <c r="F60" s="9" t="s">
        <v>910</v>
      </c>
      <c r="G60" s="130" t="s">
        <v>2944</v>
      </c>
      <c r="H60" s="15"/>
      <c r="I60" s="9"/>
      <c r="J60" s="9"/>
      <c r="K60" s="52"/>
    </row>
    <row r="61" spans="1:11" ht="45" x14ac:dyDescent="0.25">
      <c r="A61" s="134" t="s">
        <v>2268</v>
      </c>
      <c r="B61" s="9" t="s">
        <v>2088</v>
      </c>
      <c r="C61" s="8" t="s">
        <v>2931</v>
      </c>
      <c r="D61" s="9" t="s">
        <v>2981</v>
      </c>
      <c r="E61" s="9">
        <v>13</v>
      </c>
      <c r="F61" s="9" t="s">
        <v>912</v>
      </c>
      <c r="G61" s="130" t="s">
        <v>2975</v>
      </c>
      <c r="H61" s="15"/>
      <c r="I61" s="9"/>
      <c r="J61" s="9"/>
      <c r="K61" s="52"/>
    </row>
    <row r="62" spans="1:11" ht="45" x14ac:dyDescent="0.25">
      <c r="A62" s="134" t="s">
        <v>2268</v>
      </c>
      <c r="B62" s="9" t="s">
        <v>2088</v>
      </c>
      <c r="C62" s="8" t="s">
        <v>2931</v>
      </c>
      <c r="D62" s="9" t="s">
        <v>2981</v>
      </c>
      <c r="E62" s="9">
        <v>13</v>
      </c>
      <c r="F62" s="9" t="s">
        <v>1319</v>
      </c>
      <c r="G62" s="130" t="s">
        <v>3026</v>
      </c>
      <c r="H62" s="15"/>
      <c r="I62" s="9"/>
      <c r="J62" s="9"/>
      <c r="K62" s="52"/>
    </row>
    <row r="63" spans="1:11" ht="75" x14ac:dyDescent="0.25">
      <c r="A63" s="134" t="s">
        <v>2268</v>
      </c>
      <c r="B63" s="9" t="s">
        <v>2088</v>
      </c>
      <c r="C63" s="8" t="s">
        <v>2931</v>
      </c>
      <c r="D63" s="9" t="s">
        <v>2981</v>
      </c>
      <c r="E63" s="9">
        <v>13</v>
      </c>
      <c r="F63" s="9" t="s">
        <v>3027</v>
      </c>
      <c r="G63" s="130" t="s">
        <v>3028</v>
      </c>
      <c r="H63" s="15"/>
      <c r="I63" s="9"/>
      <c r="J63" s="9"/>
      <c r="K63" s="52"/>
    </row>
    <row r="64" spans="1:11" ht="30" x14ac:dyDescent="0.25">
      <c r="A64" s="127" t="s">
        <v>2268</v>
      </c>
      <c r="B64" s="66" t="s">
        <v>2088</v>
      </c>
      <c r="C64" s="65" t="s">
        <v>1228</v>
      </c>
      <c r="D64" s="66" t="s">
        <v>2981</v>
      </c>
      <c r="E64" s="66">
        <v>14</v>
      </c>
      <c r="F64" s="66"/>
      <c r="G64" s="65" t="s">
        <v>1839</v>
      </c>
      <c r="H64" s="15"/>
      <c r="I64" s="9"/>
      <c r="J64" s="9"/>
      <c r="K64" s="52"/>
    </row>
    <row r="65" spans="1:11" ht="60" x14ac:dyDescent="0.25">
      <c r="A65" s="109" t="s">
        <v>1743</v>
      </c>
      <c r="B65" s="44" t="s">
        <v>2088</v>
      </c>
      <c r="C65" s="68" t="s">
        <v>2669</v>
      </c>
      <c r="D65" s="44" t="s">
        <v>2981</v>
      </c>
      <c r="E65" s="44">
        <v>15</v>
      </c>
      <c r="F65" s="44"/>
      <c r="G65" s="68" t="s">
        <v>3029</v>
      </c>
      <c r="H65" s="15"/>
      <c r="I65" s="9"/>
      <c r="J65" s="9"/>
      <c r="K65" s="52"/>
    </row>
    <row r="66" spans="1:11" ht="45" x14ac:dyDescent="0.25">
      <c r="A66" s="131" t="s">
        <v>1743</v>
      </c>
      <c r="B66" s="9" t="s">
        <v>2088</v>
      </c>
      <c r="C66" s="8" t="s">
        <v>2534</v>
      </c>
      <c r="D66" s="9" t="s">
        <v>2981</v>
      </c>
      <c r="E66" s="9">
        <v>16</v>
      </c>
      <c r="F66" s="9"/>
      <c r="G66" s="8" t="s">
        <v>1969</v>
      </c>
      <c r="H66" s="15"/>
      <c r="I66" s="9"/>
      <c r="J66" s="9"/>
      <c r="K66" s="52"/>
    </row>
    <row r="67" spans="1:11" ht="18.75" x14ac:dyDescent="0.25">
      <c r="H67" s="176">
        <f>COUNTA(H13:H66)</f>
        <v>0</v>
      </c>
      <c r="I67" s="176">
        <f t="shared" ref="I67:J67" si="1">COUNTA(I13:I66)</f>
        <v>0</v>
      </c>
      <c r="J67" s="176">
        <f t="shared" si="1"/>
        <v>0</v>
      </c>
    </row>
    <row r="68" spans="1:11" ht="43.5" customHeight="1" x14ac:dyDescent="0.25">
      <c r="A68" s="641" t="s">
        <v>3030</v>
      </c>
      <c r="B68" s="642"/>
      <c r="C68" s="642"/>
      <c r="D68" s="642"/>
      <c r="E68" s="643"/>
    </row>
    <row r="69" spans="1:11" ht="45" x14ac:dyDescent="0.25">
      <c r="A69" s="168" t="s">
        <v>177</v>
      </c>
      <c r="B69" s="169" t="s">
        <v>503</v>
      </c>
      <c r="C69" s="169" t="s">
        <v>504</v>
      </c>
      <c r="D69" s="169" t="s">
        <v>505</v>
      </c>
      <c r="E69" s="169" t="s">
        <v>506</v>
      </c>
    </row>
    <row r="70" spans="1:11" ht="15.75" x14ac:dyDescent="0.25">
      <c r="A70" s="171" t="s">
        <v>865</v>
      </c>
      <c r="B70" s="170">
        <f>COUNTIFS($A$13:$A$66,$A70,H$13:H$66,"&lt;&gt;")</f>
        <v>0</v>
      </c>
      <c r="C70" s="170">
        <f t="shared" ref="C70:D70" si="2">COUNTIFS($A$13:$A$66,$A70,I$13:I$66,"&lt;&gt;")</f>
        <v>0</v>
      </c>
      <c r="D70" s="170">
        <f t="shared" si="2"/>
        <v>0</v>
      </c>
      <c r="E70" s="174" t="str">
        <f>IFERROR(B70/(B70+C70),"")</f>
        <v/>
      </c>
    </row>
    <row r="71" spans="1:11" ht="15.75" x14ac:dyDescent="0.25">
      <c r="A71" s="171" t="s">
        <v>507</v>
      </c>
      <c r="B71" s="170">
        <f t="shared" ref="B71:B76" si="3">COUNTIFS($A$13:$A$66,$A71,H$13:H$66,"&lt;&gt;")</f>
        <v>0</v>
      </c>
      <c r="C71" s="170">
        <f t="shared" ref="C71:C76" si="4">COUNTIFS($A$13:$A$66,$A71,I$13:I$66,"&lt;&gt;")</f>
        <v>0</v>
      </c>
      <c r="D71" s="170">
        <f t="shared" ref="D71:D76" si="5">COUNTIFS($A$13:$A$66,$A71,J$13:J$66,"&lt;&gt;")</f>
        <v>0</v>
      </c>
      <c r="E71" s="174" t="str">
        <f t="shared" ref="E71:E77" si="6">IFERROR(B71/(B71+C71),"")</f>
        <v/>
      </c>
    </row>
    <row r="72" spans="1:11" ht="15.75" x14ac:dyDescent="0.25">
      <c r="A72" s="171" t="s">
        <v>207</v>
      </c>
      <c r="B72" s="170">
        <f t="shared" si="3"/>
        <v>0</v>
      </c>
      <c r="C72" s="170">
        <f t="shared" si="4"/>
        <v>0</v>
      </c>
      <c r="D72" s="170">
        <f t="shared" si="5"/>
        <v>0</v>
      </c>
      <c r="E72" s="174" t="str">
        <f t="shared" si="6"/>
        <v/>
      </c>
    </row>
    <row r="73" spans="1:11" ht="31.5" x14ac:dyDescent="0.25">
      <c r="A73" s="171" t="s">
        <v>1372</v>
      </c>
      <c r="B73" s="170">
        <f t="shared" si="3"/>
        <v>0</v>
      </c>
      <c r="C73" s="170">
        <f t="shared" si="4"/>
        <v>0</v>
      </c>
      <c r="D73" s="170">
        <f t="shared" si="5"/>
        <v>0</v>
      </c>
      <c r="E73" s="174" t="str">
        <f t="shared" si="6"/>
        <v/>
      </c>
    </row>
    <row r="74" spans="1:11" ht="31.5" x14ac:dyDescent="0.25">
      <c r="A74" s="171" t="s">
        <v>479</v>
      </c>
      <c r="B74" s="170">
        <f t="shared" si="3"/>
        <v>0</v>
      </c>
      <c r="C74" s="170">
        <f t="shared" si="4"/>
        <v>0</v>
      </c>
      <c r="D74" s="170">
        <f t="shared" si="5"/>
        <v>0</v>
      </c>
      <c r="E74" s="174" t="str">
        <f t="shared" si="6"/>
        <v/>
      </c>
    </row>
    <row r="75" spans="1:11" ht="31.5" x14ac:dyDescent="0.25">
      <c r="A75" s="171" t="s">
        <v>2268</v>
      </c>
      <c r="B75" s="170">
        <f t="shared" si="3"/>
        <v>0</v>
      </c>
      <c r="C75" s="170">
        <f t="shared" si="4"/>
        <v>0</v>
      </c>
      <c r="D75" s="170">
        <f t="shared" si="5"/>
        <v>0</v>
      </c>
      <c r="E75" s="174" t="str">
        <f t="shared" si="6"/>
        <v/>
      </c>
    </row>
    <row r="76" spans="1:11" ht="15.75" x14ac:dyDescent="0.25">
      <c r="A76" s="171" t="s">
        <v>1743</v>
      </c>
      <c r="B76" s="170">
        <f t="shared" si="3"/>
        <v>0</v>
      </c>
      <c r="C76" s="170">
        <f t="shared" si="4"/>
        <v>0</v>
      </c>
      <c r="D76" s="170">
        <f t="shared" si="5"/>
        <v>0</v>
      </c>
      <c r="E76" s="174" t="str">
        <f t="shared" si="6"/>
        <v/>
      </c>
    </row>
    <row r="77" spans="1:11" ht="18.75" x14ac:dyDescent="0.25">
      <c r="A77" s="173" t="s">
        <v>501</v>
      </c>
      <c r="B77" s="172">
        <f>SUM(B70:B76)</f>
        <v>0</v>
      </c>
      <c r="C77" s="172">
        <f t="shared" ref="C77:D77" si="7">SUM(C70:C76)</f>
        <v>0</v>
      </c>
      <c r="D77" s="172">
        <f t="shared" si="7"/>
        <v>0</v>
      </c>
      <c r="E77" s="175" t="str">
        <f t="shared" si="6"/>
        <v/>
      </c>
    </row>
  </sheetData>
  <mergeCells count="10">
    <mergeCell ref="A68:E68"/>
    <mergeCell ref="B4:I4"/>
    <mergeCell ref="A7:B7"/>
    <mergeCell ref="A8:B8"/>
    <mergeCell ref="A1:B3"/>
    <mergeCell ref="C1:E3"/>
    <mergeCell ref="F1:G1"/>
    <mergeCell ref="H1:J3"/>
    <mergeCell ref="F2:G2"/>
    <mergeCell ref="F3:G3"/>
  </mergeCells>
  <conditionalFormatting sqref="H13:J66">
    <cfRule type="duplicateValues" dxfId="346" priority="30"/>
  </conditionalFormatting>
  <hyperlinks>
    <hyperlink ref="G36" location="'Lineamientos de Verificacion'!A101" tooltip="LINEAMIENTOS DE VERIFICACION" display="Adicionalmente cuenta con la siguiente dotación cuando la requiera:"/>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5">
    <tabColor rgb="FFFF6699"/>
    <pageSetUpPr fitToPage="1"/>
  </sheetPr>
  <dimension ref="A1:K124"/>
  <sheetViews>
    <sheetView showGridLines="0" zoomScale="70" zoomScaleNormal="7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46.28515625" style="4" customWidth="1"/>
    <col min="12" max="12" width="3.140625" style="1" customWidth="1"/>
    <col min="13" max="16384" width="11.42578125" style="1"/>
  </cols>
  <sheetData>
    <row r="1" spans="1:11" ht="24.75" customHeight="1" x14ac:dyDescent="0.25">
      <c r="A1" s="718"/>
      <c r="B1" s="718"/>
      <c r="C1" s="767" t="s">
        <v>24</v>
      </c>
      <c r="D1" s="767"/>
      <c r="E1" s="767"/>
      <c r="F1" s="768" t="s">
        <v>1</v>
      </c>
      <c r="G1" s="768"/>
      <c r="H1" s="769"/>
      <c r="I1" s="769"/>
      <c r="J1" s="769"/>
    </row>
    <row r="2" spans="1:11" ht="24.75" customHeight="1" x14ac:dyDescent="0.25">
      <c r="A2" s="718"/>
      <c r="B2" s="718"/>
      <c r="C2" s="767"/>
      <c r="D2" s="767"/>
      <c r="E2" s="767"/>
      <c r="F2" s="767" t="s">
        <v>39</v>
      </c>
      <c r="G2" s="767"/>
      <c r="H2" s="769"/>
      <c r="I2" s="769"/>
      <c r="J2" s="769"/>
    </row>
    <row r="3" spans="1:11" ht="39.75" customHeight="1" x14ac:dyDescent="0.25">
      <c r="A3" s="718"/>
      <c r="B3" s="718"/>
      <c r="C3" s="767"/>
      <c r="D3" s="767"/>
      <c r="E3" s="767"/>
      <c r="F3" s="768" t="s">
        <v>3</v>
      </c>
      <c r="G3" s="768"/>
      <c r="H3" s="769"/>
      <c r="I3" s="769"/>
      <c r="J3" s="769"/>
    </row>
    <row r="4" spans="1:11" ht="56.25" customHeight="1" x14ac:dyDescent="0.25">
      <c r="B4" s="746" t="s">
        <v>3031</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COUNTA(H13:H113)</f>
        <v>0</v>
      </c>
      <c r="D7" s="28">
        <f t="shared" ref="D7:E7" si="0">COUNTA(I13:I113)</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30" x14ac:dyDescent="0.25">
      <c r="A13" s="96" t="s">
        <v>865</v>
      </c>
      <c r="B13" s="9" t="s">
        <v>2373</v>
      </c>
      <c r="C13" s="8" t="s">
        <v>3032</v>
      </c>
      <c r="D13" s="9" t="s">
        <v>3033</v>
      </c>
      <c r="E13" s="9">
        <v>1</v>
      </c>
      <c r="F13" s="9"/>
      <c r="G13" s="8" t="s">
        <v>2146</v>
      </c>
      <c r="H13" s="15"/>
      <c r="I13" s="9"/>
      <c r="J13" s="9"/>
      <c r="K13" s="16"/>
    </row>
    <row r="14" spans="1:11" ht="75" x14ac:dyDescent="0.25">
      <c r="A14" s="96" t="s">
        <v>865</v>
      </c>
      <c r="B14" s="9" t="s">
        <v>2373</v>
      </c>
      <c r="C14" s="8" t="s">
        <v>3032</v>
      </c>
      <c r="D14" s="9" t="s">
        <v>3033</v>
      </c>
      <c r="E14" s="9">
        <v>1</v>
      </c>
      <c r="F14" s="9" t="s">
        <v>1253</v>
      </c>
      <c r="G14" s="130" t="s">
        <v>3034</v>
      </c>
      <c r="H14" s="15"/>
      <c r="I14" s="9"/>
      <c r="J14" s="9"/>
      <c r="K14" s="16"/>
    </row>
    <row r="15" spans="1:11" ht="60" x14ac:dyDescent="0.25">
      <c r="A15" s="96" t="s">
        <v>865</v>
      </c>
      <c r="B15" s="9" t="s">
        <v>2373</v>
      </c>
      <c r="C15" s="8" t="s">
        <v>3032</v>
      </c>
      <c r="D15" s="9" t="s">
        <v>3033</v>
      </c>
      <c r="E15" s="9">
        <v>1</v>
      </c>
      <c r="F15" s="9" t="s">
        <v>1255</v>
      </c>
      <c r="G15" s="130" t="s">
        <v>3035</v>
      </c>
      <c r="H15" s="15"/>
      <c r="I15" s="9"/>
      <c r="J15" s="9"/>
      <c r="K15" s="16"/>
    </row>
    <row r="16" spans="1:11" ht="45" x14ac:dyDescent="0.25">
      <c r="A16" s="96" t="s">
        <v>865</v>
      </c>
      <c r="B16" s="9" t="s">
        <v>2373</v>
      </c>
      <c r="C16" s="8" t="s">
        <v>3032</v>
      </c>
      <c r="D16" s="9" t="s">
        <v>3033</v>
      </c>
      <c r="E16" s="9">
        <v>1</v>
      </c>
      <c r="F16" s="9" t="s">
        <v>1257</v>
      </c>
      <c r="G16" s="130" t="s">
        <v>3036</v>
      </c>
      <c r="H16" s="15"/>
      <c r="I16" s="9"/>
      <c r="J16" s="9"/>
      <c r="K16" s="16"/>
    </row>
    <row r="17" spans="1:11" ht="30" x14ac:dyDescent="0.25">
      <c r="A17" s="96" t="s">
        <v>865</v>
      </c>
      <c r="B17" s="9" t="s">
        <v>2373</v>
      </c>
      <c r="C17" s="8" t="s">
        <v>3032</v>
      </c>
      <c r="D17" s="9" t="s">
        <v>3033</v>
      </c>
      <c r="E17" s="9">
        <v>2</v>
      </c>
      <c r="F17" s="9"/>
      <c r="G17" s="422" t="s">
        <v>1085</v>
      </c>
      <c r="H17" s="15"/>
      <c r="I17" s="9"/>
      <c r="J17" s="9"/>
      <c r="K17" s="16"/>
    </row>
    <row r="18" spans="1:11" ht="60" x14ac:dyDescent="0.25">
      <c r="A18" s="96" t="s">
        <v>865</v>
      </c>
      <c r="B18" s="9" t="s">
        <v>2373</v>
      </c>
      <c r="C18" s="8" t="s">
        <v>3032</v>
      </c>
      <c r="D18" s="9" t="s">
        <v>3033</v>
      </c>
      <c r="E18" s="9">
        <v>2</v>
      </c>
      <c r="F18" s="9" t="s">
        <v>1267</v>
      </c>
      <c r="G18" s="130" t="s">
        <v>3037</v>
      </c>
      <c r="H18" s="15"/>
      <c r="I18" s="9"/>
      <c r="J18" s="9"/>
      <c r="K18" s="16"/>
    </row>
    <row r="19" spans="1:11" ht="30" x14ac:dyDescent="0.25">
      <c r="A19" s="96" t="s">
        <v>865</v>
      </c>
      <c r="B19" s="9" t="s">
        <v>2373</v>
      </c>
      <c r="C19" s="8" t="s">
        <v>3032</v>
      </c>
      <c r="D19" s="9" t="s">
        <v>3033</v>
      </c>
      <c r="E19" s="9">
        <v>2</v>
      </c>
      <c r="F19" s="9" t="s">
        <v>1270</v>
      </c>
      <c r="G19" s="130" t="s">
        <v>3038</v>
      </c>
      <c r="H19" s="15"/>
      <c r="I19" s="9"/>
      <c r="J19" s="9"/>
      <c r="K19" s="16"/>
    </row>
    <row r="20" spans="1:11" ht="30" x14ac:dyDescent="0.25">
      <c r="A20" s="96" t="s">
        <v>865</v>
      </c>
      <c r="B20" s="9" t="s">
        <v>2373</v>
      </c>
      <c r="C20" s="8" t="s">
        <v>3032</v>
      </c>
      <c r="D20" s="9" t="s">
        <v>3033</v>
      </c>
      <c r="E20" s="9">
        <v>2</v>
      </c>
      <c r="F20" s="9" t="s">
        <v>1390</v>
      </c>
      <c r="G20" s="130" t="s">
        <v>3039</v>
      </c>
      <c r="H20" s="15"/>
      <c r="I20" s="9"/>
      <c r="J20" s="9"/>
      <c r="K20" s="16"/>
    </row>
    <row r="21" spans="1:11" ht="30" x14ac:dyDescent="0.25">
      <c r="A21" s="96" t="s">
        <v>865</v>
      </c>
      <c r="B21" s="9" t="s">
        <v>2373</v>
      </c>
      <c r="C21" s="8" t="s">
        <v>3032</v>
      </c>
      <c r="D21" s="9" t="s">
        <v>3033</v>
      </c>
      <c r="E21" s="9">
        <v>2</v>
      </c>
      <c r="F21" s="9" t="s">
        <v>1392</v>
      </c>
      <c r="G21" s="130" t="s">
        <v>3040</v>
      </c>
      <c r="H21" s="15"/>
      <c r="I21" s="9"/>
      <c r="J21" s="9"/>
      <c r="K21" s="16"/>
    </row>
    <row r="22" spans="1:11" ht="45" x14ac:dyDescent="0.25">
      <c r="A22" s="96" t="s">
        <v>865</v>
      </c>
      <c r="B22" s="9" t="s">
        <v>2373</v>
      </c>
      <c r="C22" s="8" t="s">
        <v>3041</v>
      </c>
      <c r="D22" s="9" t="s">
        <v>3033</v>
      </c>
      <c r="E22" s="9">
        <v>3</v>
      </c>
      <c r="F22" s="9"/>
      <c r="G22" s="8" t="s">
        <v>3042</v>
      </c>
      <c r="H22" s="15"/>
      <c r="I22" s="9"/>
      <c r="J22" s="9"/>
      <c r="K22" s="16"/>
    </row>
    <row r="23" spans="1:11" ht="30" x14ac:dyDescent="0.25">
      <c r="A23" s="96" t="s">
        <v>865</v>
      </c>
      <c r="B23" s="9" t="s">
        <v>2373</v>
      </c>
      <c r="C23" s="8" t="s">
        <v>1228</v>
      </c>
      <c r="D23" s="9" t="s">
        <v>3033</v>
      </c>
      <c r="E23" s="9">
        <v>4</v>
      </c>
      <c r="F23" s="9"/>
      <c r="G23" s="8" t="s">
        <v>1831</v>
      </c>
      <c r="H23" s="15"/>
      <c r="I23" s="9"/>
      <c r="J23" s="9"/>
      <c r="K23" s="16"/>
    </row>
    <row r="24" spans="1:11" ht="90" x14ac:dyDescent="0.25">
      <c r="A24" s="97" t="s">
        <v>865</v>
      </c>
      <c r="B24" s="66" t="s">
        <v>2373</v>
      </c>
      <c r="C24" s="65" t="s">
        <v>1228</v>
      </c>
      <c r="D24" s="66" t="s">
        <v>3033</v>
      </c>
      <c r="E24" s="66">
        <v>5</v>
      </c>
      <c r="F24" s="66"/>
      <c r="G24" s="65" t="s">
        <v>3043</v>
      </c>
      <c r="H24" s="15"/>
      <c r="I24" s="9"/>
      <c r="J24" s="9"/>
      <c r="K24" s="16"/>
    </row>
    <row r="25" spans="1:11" ht="45" x14ac:dyDescent="0.25">
      <c r="A25" s="112" t="s">
        <v>507</v>
      </c>
      <c r="B25" s="44" t="s">
        <v>2373</v>
      </c>
      <c r="C25" s="68" t="s">
        <v>2313</v>
      </c>
      <c r="D25" s="44" t="s">
        <v>3033</v>
      </c>
      <c r="E25" s="44">
        <v>6</v>
      </c>
      <c r="F25" s="44"/>
      <c r="G25" s="68" t="s">
        <v>2146</v>
      </c>
      <c r="H25" s="15"/>
      <c r="I25" s="9"/>
      <c r="J25" s="9"/>
      <c r="K25" s="16"/>
    </row>
    <row r="26" spans="1:11" ht="45" x14ac:dyDescent="0.25">
      <c r="A26" s="113" t="s">
        <v>507</v>
      </c>
      <c r="B26" s="9" t="s">
        <v>2373</v>
      </c>
      <c r="C26" s="8" t="s">
        <v>2313</v>
      </c>
      <c r="D26" s="9" t="s">
        <v>3033</v>
      </c>
      <c r="E26" s="9">
        <v>6</v>
      </c>
      <c r="F26" s="9" t="s">
        <v>2183</v>
      </c>
      <c r="G26" s="130" t="s">
        <v>3044</v>
      </c>
      <c r="H26" s="15"/>
      <c r="I26" s="9"/>
      <c r="J26" s="9"/>
      <c r="K26" s="16"/>
    </row>
    <row r="27" spans="1:11" ht="45" x14ac:dyDescent="0.25">
      <c r="A27" s="113" t="s">
        <v>507</v>
      </c>
      <c r="B27" s="9" t="s">
        <v>2373</v>
      </c>
      <c r="C27" s="8" t="s">
        <v>2313</v>
      </c>
      <c r="D27" s="9" t="s">
        <v>3033</v>
      </c>
      <c r="E27" s="9">
        <v>6</v>
      </c>
      <c r="F27" s="9" t="s">
        <v>2185</v>
      </c>
      <c r="G27" s="130" t="s">
        <v>2654</v>
      </c>
      <c r="H27" s="15"/>
      <c r="I27" s="9"/>
      <c r="J27" s="9"/>
      <c r="K27" s="16"/>
    </row>
    <row r="28" spans="1:11" ht="45" x14ac:dyDescent="0.25">
      <c r="A28" s="113" t="s">
        <v>507</v>
      </c>
      <c r="B28" s="9" t="s">
        <v>2373</v>
      </c>
      <c r="C28" s="8" t="s">
        <v>2313</v>
      </c>
      <c r="D28" s="9" t="s">
        <v>3033</v>
      </c>
      <c r="E28" s="9">
        <v>6</v>
      </c>
      <c r="F28" s="9" t="s">
        <v>2187</v>
      </c>
      <c r="G28" s="130" t="s">
        <v>3045</v>
      </c>
      <c r="H28" s="15"/>
      <c r="I28" s="9"/>
      <c r="J28" s="9"/>
      <c r="K28" s="16"/>
    </row>
    <row r="29" spans="1:11" ht="45" x14ac:dyDescent="0.25">
      <c r="A29" s="113" t="s">
        <v>507</v>
      </c>
      <c r="B29" s="9" t="s">
        <v>2373</v>
      </c>
      <c r="C29" s="8" t="s">
        <v>2313</v>
      </c>
      <c r="D29" s="9" t="s">
        <v>3033</v>
      </c>
      <c r="E29" s="9">
        <v>6</v>
      </c>
      <c r="F29" s="9" t="s">
        <v>2472</v>
      </c>
      <c r="G29" s="130" t="s">
        <v>3046</v>
      </c>
      <c r="H29" s="15"/>
      <c r="I29" s="9"/>
      <c r="J29" s="9"/>
      <c r="K29" s="16"/>
    </row>
    <row r="30" spans="1:11" ht="45" x14ac:dyDescent="0.25">
      <c r="A30" s="113" t="s">
        <v>507</v>
      </c>
      <c r="B30" s="9" t="s">
        <v>2373</v>
      </c>
      <c r="C30" s="8" t="s">
        <v>2313</v>
      </c>
      <c r="D30" s="9" t="s">
        <v>3033</v>
      </c>
      <c r="E30" s="9">
        <v>6</v>
      </c>
      <c r="F30" s="9" t="s">
        <v>2474</v>
      </c>
      <c r="G30" s="130" t="s">
        <v>3047</v>
      </c>
      <c r="H30" s="15"/>
      <c r="I30" s="9"/>
      <c r="J30" s="9"/>
      <c r="K30" s="16"/>
    </row>
    <row r="31" spans="1:11" ht="45" x14ac:dyDescent="0.25">
      <c r="A31" s="113" t="s">
        <v>507</v>
      </c>
      <c r="B31" s="9" t="s">
        <v>2373</v>
      </c>
      <c r="C31" s="8" t="s">
        <v>2313</v>
      </c>
      <c r="D31" s="9" t="s">
        <v>3033</v>
      </c>
      <c r="E31" s="9">
        <v>6</v>
      </c>
      <c r="F31" s="9" t="s">
        <v>2476</v>
      </c>
      <c r="G31" s="130" t="s">
        <v>3048</v>
      </c>
      <c r="H31" s="15"/>
      <c r="I31" s="9"/>
      <c r="J31" s="9"/>
      <c r="K31" s="16"/>
    </row>
    <row r="32" spans="1:11" ht="45" x14ac:dyDescent="0.25">
      <c r="A32" s="113" t="s">
        <v>507</v>
      </c>
      <c r="B32" s="9" t="s">
        <v>2373</v>
      </c>
      <c r="C32" s="8" t="s">
        <v>2313</v>
      </c>
      <c r="D32" s="9" t="s">
        <v>3033</v>
      </c>
      <c r="E32" s="9">
        <v>6</v>
      </c>
      <c r="F32" s="9" t="s">
        <v>3049</v>
      </c>
      <c r="G32" s="130" t="s">
        <v>3050</v>
      </c>
      <c r="H32" s="15"/>
      <c r="I32" s="9"/>
      <c r="J32" s="9"/>
      <c r="K32" s="16"/>
    </row>
    <row r="33" spans="1:11" ht="45" x14ac:dyDescent="0.25">
      <c r="A33" s="113" t="s">
        <v>507</v>
      </c>
      <c r="B33" s="9" t="s">
        <v>2373</v>
      </c>
      <c r="C33" s="8" t="s">
        <v>2313</v>
      </c>
      <c r="D33" s="9" t="s">
        <v>3033</v>
      </c>
      <c r="E33" s="9">
        <v>6</v>
      </c>
      <c r="F33" s="9" t="s">
        <v>3051</v>
      </c>
      <c r="G33" s="130" t="s">
        <v>3052</v>
      </c>
      <c r="H33" s="15"/>
      <c r="I33" s="9"/>
      <c r="J33" s="9"/>
      <c r="K33" s="16"/>
    </row>
    <row r="34" spans="1:11" ht="45" x14ac:dyDescent="0.25">
      <c r="A34" s="113" t="s">
        <v>507</v>
      </c>
      <c r="B34" s="9" t="s">
        <v>2373</v>
      </c>
      <c r="C34" s="8" t="s">
        <v>2313</v>
      </c>
      <c r="D34" s="9" t="s">
        <v>3033</v>
      </c>
      <c r="E34" s="9">
        <v>6</v>
      </c>
      <c r="F34" s="9" t="s">
        <v>3053</v>
      </c>
      <c r="G34" s="130" t="s">
        <v>3054</v>
      </c>
      <c r="H34" s="15"/>
      <c r="I34" s="9"/>
      <c r="J34" s="9"/>
      <c r="K34" s="16"/>
    </row>
    <row r="35" spans="1:11" ht="45" x14ac:dyDescent="0.25">
      <c r="A35" s="113" t="s">
        <v>507</v>
      </c>
      <c r="B35" s="9" t="s">
        <v>2373</v>
      </c>
      <c r="C35" s="8" t="s">
        <v>2313</v>
      </c>
      <c r="D35" s="9" t="s">
        <v>3033</v>
      </c>
      <c r="E35" s="9">
        <v>6</v>
      </c>
      <c r="F35" s="17" t="s">
        <v>3055</v>
      </c>
      <c r="G35" s="130" t="s">
        <v>3056</v>
      </c>
      <c r="H35" s="15"/>
      <c r="I35" s="9"/>
      <c r="J35" s="9"/>
      <c r="K35" s="16"/>
    </row>
    <row r="36" spans="1:11" ht="45" x14ac:dyDescent="0.25">
      <c r="A36" s="113" t="s">
        <v>507</v>
      </c>
      <c r="B36" s="9" t="s">
        <v>2373</v>
      </c>
      <c r="C36" s="8" t="s">
        <v>2313</v>
      </c>
      <c r="D36" s="9" t="s">
        <v>3033</v>
      </c>
      <c r="E36" s="9">
        <v>7</v>
      </c>
      <c r="F36" s="9"/>
      <c r="G36" s="422" t="s">
        <v>3057</v>
      </c>
      <c r="H36" s="15"/>
      <c r="I36" s="9"/>
      <c r="J36" s="9"/>
      <c r="K36" s="16"/>
    </row>
    <row r="37" spans="1:11" ht="45" x14ac:dyDescent="0.25">
      <c r="A37" s="113" t="s">
        <v>507</v>
      </c>
      <c r="B37" s="9" t="s">
        <v>2373</v>
      </c>
      <c r="C37" s="8" t="s">
        <v>2313</v>
      </c>
      <c r="D37" s="9" t="s">
        <v>3033</v>
      </c>
      <c r="E37" s="9">
        <v>7</v>
      </c>
      <c r="F37" s="9" t="s">
        <v>2189</v>
      </c>
      <c r="G37" s="130" t="s">
        <v>1121</v>
      </c>
      <c r="H37" s="15"/>
      <c r="I37" s="9"/>
      <c r="J37" s="9"/>
      <c r="K37" s="16"/>
    </row>
    <row r="38" spans="1:11" ht="45" x14ac:dyDescent="0.25">
      <c r="A38" s="113" t="s">
        <v>507</v>
      </c>
      <c r="B38" s="9" t="s">
        <v>2373</v>
      </c>
      <c r="C38" s="8" t="s">
        <v>2313</v>
      </c>
      <c r="D38" s="9" t="s">
        <v>3033</v>
      </c>
      <c r="E38" s="9">
        <v>7</v>
      </c>
      <c r="F38" s="9" t="s">
        <v>2191</v>
      </c>
      <c r="G38" s="130" t="s">
        <v>1123</v>
      </c>
      <c r="H38" s="15"/>
      <c r="I38" s="9"/>
      <c r="J38" s="9"/>
      <c r="K38" s="16"/>
    </row>
    <row r="39" spans="1:11" ht="45" x14ac:dyDescent="0.25">
      <c r="A39" s="113" t="s">
        <v>507</v>
      </c>
      <c r="B39" s="9" t="s">
        <v>2373</v>
      </c>
      <c r="C39" s="8" t="s">
        <v>2313</v>
      </c>
      <c r="D39" s="9" t="s">
        <v>3033</v>
      </c>
      <c r="E39" s="9">
        <v>7</v>
      </c>
      <c r="F39" s="9" t="s">
        <v>2192</v>
      </c>
      <c r="G39" s="130" t="s">
        <v>1084</v>
      </c>
      <c r="H39" s="15"/>
      <c r="I39" s="9"/>
      <c r="J39" s="9"/>
      <c r="K39" s="16"/>
    </row>
    <row r="40" spans="1:11" ht="45" x14ac:dyDescent="0.25">
      <c r="A40" s="113" t="s">
        <v>507</v>
      </c>
      <c r="B40" s="9" t="s">
        <v>2373</v>
      </c>
      <c r="C40" s="8" t="s">
        <v>2313</v>
      </c>
      <c r="D40" s="9" t="s">
        <v>3033</v>
      </c>
      <c r="E40" s="9">
        <v>7</v>
      </c>
      <c r="F40" s="9" t="s">
        <v>2221</v>
      </c>
      <c r="G40" s="130" t="s">
        <v>3058</v>
      </c>
      <c r="H40" s="15"/>
      <c r="I40" s="9"/>
      <c r="J40" s="9"/>
      <c r="K40" s="16"/>
    </row>
    <row r="41" spans="1:11" ht="90" x14ac:dyDescent="0.25">
      <c r="A41" s="113" t="s">
        <v>507</v>
      </c>
      <c r="B41" s="9" t="s">
        <v>2373</v>
      </c>
      <c r="C41" s="8" t="s">
        <v>2313</v>
      </c>
      <c r="D41" s="9" t="s">
        <v>3033</v>
      </c>
      <c r="E41" s="9">
        <v>7</v>
      </c>
      <c r="F41" s="9" t="s">
        <v>2223</v>
      </c>
      <c r="G41" s="130" t="s">
        <v>3059</v>
      </c>
      <c r="H41" s="15"/>
      <c r="I41" s="9"/>
      <c r="J41" s="9"/>
      <c r="K41" s="16"/>
    </row>
    <row r="42" spans="1:11" ht="45" x14ac:dyDescent="0.25">
      <c r="A42" s="113" t="s">
        <v>507</v>
      </c>
      <c r="B42" s="9" t="s">
        <v>2373</v>
      </c>
      <c r="C42" s="8" t="s">
        <v>2313</v>
      </c>
      <c r="D42" s="9" t="s">
        <v>3033</v>
      </c>
      <c r="E42" s="9">
        <v>8</v>
      </c>
      <c r="F42" s="9"/>
      <c r="G42" s="8" t="s">
        <v>3060</v>
      </c>
      <c r="H42" s="15"/>
      <c r="I42" s="9"/>
      <c r="J42" s="9"/>
      <c r="K42" s="16"/>
    </row>
    <row r="43" spans="1:11" ht="45" x14ac:dyDescent="0.25">
      <c r="A43" s="113" t="s">
        <v>507</v>
      </c>
      <c r="B43" s="9" t="s">
        <v>2373</v>
      </c>
      <c r="C43" s="8" t="s">
        <v>2313</v>
      </c>
      <c r="D43" s="9" t="s">
        <v>3033</v>
      </c>
      <c r="E43" s="9">
        <v>8</v>
      </c>
      <c r="F43" s="9" t="s">
        <v>1285</v>
      </c>
      <c r="G43" s="130" t="s">
        <v>3044</v>
      </c>
      <c r="H43" s="15"/>
      <c r="I43" s="9"/>
      <c r="J43" s="9"/>
      <c r="K43" s="16"/>
    </row>
    <row r="44" spans="1:11" ht="45" x14ac:dyDescent="0.25">
      <c r="A44" s="113" t="s">
        <v>507</v>
      </c>
      <c r="B44" s="9" t="s">
        <v>2373</v>
      </c>
      <c r="C44" s="8" t="s">
        <v>2313</v>
      </c>
      <c r="D44" s="9" t="s">
        <v>3033</v>
      </c>
      <c r="E44" s="9">
        <v>8</v>
      </c>
      <c r="F44" s="9" t="s">
        <v>1287</v>
      </c>
      <c r="G44" s="130" t="s">
        <v>3061</v>
      </c>
      <c r="H44" s="15"/>
      <c r="I44" s="9"/>
      <c r="J44" s="9"/>
      <c r="K44" s="16"/>
    </row>
    <row r="45" spans="1:11" ht="45" x14ac:dyDescent="0.25">
      <c r="A45" s="113" t="s">
        <v>507</v>
      </c>
      <c r="B45" s="9" t="s">
        <v>2373</v>
      </c>
      <c r="C45" s="8" t="s">
        <v>2313</v>
      </c>
      <c r="D45" s="9" t="s">
        <v>3033</v>
      </c>
      <c r="E45" s="9">
        <v>8</v>
      </c>
      <c r="F45" s="9" t="s">
        <v>1289</v>
      </c>
      <c r="G45" s="130" t="s">
        <v>3045</v>
      </c>
      <c r="H45" s="15"/>
      <c r="I45" s="9"/>
      <c r="J45" s="9"/>
      <c r="K45" s="16"/>
    </row>
    <row r="46" spans="1:11" ht="45" x14ac:dyDescent="0.25">
      <c r="A46" s="113" t="s">
        <v>507</v>
      </c>
      <c r="B46" s="9" t="s">
        <v>2373</v>
      </c>
      <c r="C46" s="8" t="s">
        <v>2313</v>
      </c>
      <c r="D46" s="9" t="s">
        <v>3033</v>
      </c>
      <c r="E46" s="9">
        <v>8</v>
      </c>
      <c r="F46" s="9" t="s">
        <v>1291</v>
      </c>
      <c r="G46" s="130" t="s">
        <v>3046</v>
      </c>
      <c r="H46" s="15"/>
      <c r="I46" s="9"/>
      <c r="J46" s="9"/>
      <c r="K46" s="16"/>
    </row>
    <row r="47" spans="1:11" ht="45" x14ac:dyDescent="0.25">
      <c r="A47" s="113" t="s">
        <v>507</v>
      </c>
      <c r="B47" s="9" t="s">
        <v>2373</v>
      </c>
      <c r="C47" s="8" t="s">
        <v>2313</v>
      </c>
      <c r="D47" s="9" t="s">
        <v>3033</v>
      </c>
      <c r="E47" s="9">
        <v>8</v>
      </c>
      <c r="F47" s="9" t="s">
        <v>1301</v>
      </c>
      <c r="G47" s="130" t="s">
        <v>3050</v>
      </c>
      <c r="H47" s="15"/>
      <c r="I47" s="9"/>
      <c r="J47" s="9"/>
      <c r="K47" s="16"/>
    </row>
    <row r="48" spans="1:11" ht="45" x14ac:dyDescent="0.25">
      <c r="A48" s="113" t="s">
        <v>507</v>
      </c>
      <c r="B48" s="9" t="s">
        <v>2373</v>
      </c>
      <c r="C48" s="8" t="s">
        <v>2313</v>
      </c>
      <c r="D48" s="9" t="s">
        <v>3033</v>
      </c>
      <c r="E48" s="9">
        <v>8</v>
      </c>
      <c r="F48" s="9" t="s">
        <v>1303</v>
      </c>
      <c r="G48" s="130" t="s">
        <v>3052</v>
      </c>
      <c r="H48" s="15"/>
      <c r="I48" s="9"/>
      <c r="J48" s="9"/>
      <c r="K48" s="16"/>
    </row>
    <row r="49" spans="1:11" ht="45" x14ac:dyDescent="0.25">
      <c r="A49" s="113" t="s">
        <v>507</v>
      </c>
      <c r="B49" s="9" t="s">
        <v>2373</v>
      </c>
      <c r="C49" s="8" t="s">
        <v>2313</v>
      </c>
      <c r="D49" s="9" t="s">
        <v>3033</v>
      </c>
      <c r="E49" s="9">
        <v>8</v>
      </c>
      <c r="F49" s="9" t="s">
        <v>2588</v>
      </c>
      <c r="G49" s="130" t="s">
        <v>3056</v>
      </c>
      <c r="H49" s="15"/>
      <c r="I49" s="9"/>
      <c r="J49" s="9"/>
      <c r="K49" s="16"/>
    </row>
    <row r="50" spans="1:11" ht="45" x14ac:dyDescent="0.25">
      <c r="A50" s="113" t="s">
        <v>507</v>
      </c>
      <c r="B50" s="9" t="s">
        <v>2373</v>
      </c>
      <c r="C50" s="8" t="s">
        <v>2313</v>
      </c>
      <c r="D50" s="9" t="s">
        <v>3033</v>
      </c>
      <c r="E50" s="9">
        <v>8</v>
      </c>
      <c r="F50" s="9" t="s">
        <v>3011</v>
      </c>
      <c r="G50" s="130" t="s">
        <v>3062</v>
      </c>
      <c r="H50" s="15"/>
      <c r="I50" s="9"/>
      <c r="J50" s="9"/>
      <c r="K50" s="16"/>
    </row>
    <row r="51" spans="1:11" ht="45" x14ac:dyDescent="0.25">
      <c r="A51" s="113" t="s">
        <v>507</v>
      </c>
      <c r="B51" s="9" t="s">
        <v>2373</v>
      </c>
      <c r="C51" s="8" t="s">
        <v>2313</v>
      </c>
      <c r="D51" s="9" t="s">
        <v>3033</v>
      </c>
      <c r="E51" s="9">
        <v>8</v>
      </c>
      <c r="F51" s="9" t="s">
        <v>3013</v>
      </c>
      <c r="G51" s="130" t="s">
        <v>3063</v>
      </c>
      <c r="H51" s="15"/>
      <c r="I51" s="9"/>
      <c r="J51" s="9"/>
      <c r="K51" s="16"/>
    </row>
    <row r="52" spans="1:11" ht="30" x14ac:dyDescent="0.25">
      <c r="A52" s="115" t="s">
        <v>507</v>
      </c>
      <c r="B52" s="66" t="s">
        <v>2373</v>
      </c>
      <c r="C52" s="65" t="s">
        <v>1228</v>
      </c>
      <c r="D52" s="66" t="s">
        <v>3033</v>
      </c>
      <c r="E52" s="66">
        <v>9</v>
      </c>
      <c r="F52" s="66"/>
      <c r="G52" s="65" t="s">
        <v>1831</v>
      </c>
      <c r="H52" s="15"/>
      <c r="I52" s="9"/>
      <c r="J52" s="9"/>
      <c r="K52" s="16"/>
    </row>
    <row r="53" spans="1:11" ht="45" x14ac:dyDescent="0.25">
      <c r="A53" s="98" t="s">
        <v>207</v>
      </c>
      <c r="B53" s="44" t="s">
        <v>2373</v>
      </c>
      <c r="C53" s="68" t="s">
        <v>2931</v>
      </c>
      <c r="D53" s="44" t="s">
        <v>3033</v>
      </c>
      <c r="E53" s="44">
        <v>10</v>
      </c>
      <c r="F53" s="44"/>
      <c r="G53" s="68" t="s">
        <v>2146</v>
      </c>
      <c r="H53" s="15"/>
      <c r="I53" s="9"/>
      <c r="J53" s="9"/>
      <c r="K53" s="16"/>
    </row>
    <row r="54" spans="1:11" ht="45" x14ac:dyDescent="0.25">
      <c r="A54" s="99" t="s">
        <v>207</v>
      </c>
      <c r="B54" s="9" t="s">
        <v>2373</v>
      </c>
      <c r="C54" s="8" t="s">
        <v>2931</v>
      </c>
      <c r="D54" s="9" t="s">
        <v>3033</v>
      </c>
      <c r="E54" s="9">
        <v>10</v>
      </c>
      <c r="F54" s="9" t="s">
        <v>1798</v>
      </c>
      <c r="G54" s="8" t="s">
        <v>3064</v>
      </c>
      <c r="H54" s="15"/>
      <c r="I54" s="9"/>
      <c r="J54" s="9"/>
      <c r="K54" s="16"/>
    </row>
    <row r="55" spans="1:11" ht="45" x14ac:dyDescent="0.25">
      <c r="A55" s="99" t="s">
        <v>207</v>
      </c>
      <c r="B55" s="9" t="s">
        <v>2373</v>
      </c>
      <c r="C55" s="8" t="s">
        <v>2931</v>
      </c>
      <c r="D55" s="9" t="s">
        <v>3033</v>
      </c>
      <c r="E55" s="9">
        <v>10</v>
      </c>
      <c r="F55" s="9" t="s">
        <v>1800</v>
      </c>
      <c r="G55" s="8" t="s">
        <v>3065</v>
      </c>
      <c r="H55" s="15"/>
      <c r="I55" s="9"/>
      <c r="J55" s="9"/>
      <c r="K55" s="16"/>
    </row>
    <row r="56" spans="1:11" ht="45" x14ac:dyDescent="0.25">
      <c r="A56" s="99" t="s">
        <v>207</v>
      </c>
      <c r="B56" s="9" t="s">
        <v>2373</v>
      </c>
      <c r="C56" s="8" t="s">
        <v>2931</v>
      </c>
      <c r="D56" s="9" t="s">
        <v>3033</v>
      </c>
      <c r="E56" s="9">
        <v>10</v>
      </c>
      <c r="F56" s="9" t="s">
        <v>1802</v>
      </c>
      <c r="G56" s="8" t="s">
        <v>3066</v>
      </c>
      <c r="H56" s="15"/>
      <c r="I56" s="9"/>
      <c r="J56" s="9"/>
      <c r="K56" s="16"/>
    </row>
    <row r="57" spans="1:11" ht="45" x14ac:dyDescent="0.25">
      <c r="A57" s="99" t="s">
        <v>207</v>
      </c>
      <c r="B57" s="9" t="s">
        <v>2373</v>
      </c>
      <c r="C57" s="8" t="s">
        <v>2931</v>
      </c>
      <c r="D57" s="9" t="s">
        <v>3033</v>
      </c>
      <c r="E57" s="9">
        <v>11</v>
      </c>
      <c r="F57" s="9"/>
      <c r="G57" s="422" t="s">
        <v>3067</v>
      </c>
      <c r="H57" s="15"/>
      <c r="I57" s="9"/>
      <c r="J57" s="9"/>
      <c r="K57" s="16"/>
    </row>
    <row r="58" spans="1:11" ht="45" x14ac:dyDescent="0.25">
      <c r="A58" s="99" t="s">
        <v>207</v>
      </c>
      <c r="B58" s="9" t="s">
        <v>2373</v>
      </c>
      <c r="C58" s="8" t="s">
        <v>2931</v>
      </c>
      <c r="D58" s="9" t="s">
        <v>3033</v>
      </c>
      <c r="E58" s="9">
        <v>11</v>
      </c>
      <c r="F58" s="9" t="s">
        <v>1670</v>
      </c>
      <c r="G58" s="130" t="s">
        <v>3068</v>
      </c>
      <c r="H58" s="15"/>
      <c r="I58" s="9"/>
      <c r="J58" s="9"/>
      <c r="K58" s="16"/>
    </row>
    <row r="59" spans="1:11" ht="45" x14ac:dyDescent="0.25">
      <c r="A59" s="99" t="s">
        <v>207</v>
      </c>
      <c r="B59" s="9" t="s">
        <v>2373</v>
      </c>
      <c r="C59" s="8" t="s">
        <v>2931</v>
      </c>
      <c r="D59" s="9" t="s">
        <v>3033</v>
      </c>
      <c r="E59" s="9">
        <v>11</v>
      </c>
      <c r="F59" s="9" t="s">
        <v>1672</v>
      </c>
      <c r="G59" s="434" t="s">
        <v>3069</v>
      </c>
      <c r="H59" s="15"/>
      <c r="I59" s="9"/>
      <c r="J59" s="9"/>
      <c r="K59" s="16"/>
    </row>
    <row r="60" spans="1:11" ht="90" x14ac:dyDescent="0.25">
      <c r="A60" s="99" t="s">
        <v>207</v>
      </c>
      <c r="B60" s="9" t="s">
        <v>2373</v>
      </c>
      <c r="C60" s="8" t="s">
        <v>2931</v>
      </c>
      <c r="D60" s="9" t="s">
        <v>3033</v>
      </c>
      <c r="E60" s="9">
        <v>11</v>
      </c>
      <c r="F60" s="9" t="s">
        <v>1756</v>
      </c>
      <c r="G60" s="137" t="s">
        <v>3070</v>
      </c>
      <c r="H60" s="15"/>
      <c r="I60" s="9"/>
      <c r="J60" s="9"/>
      <c r="K60" s="16"/>
    </row>
    <row r="61" spans="1:11" ht="45" x14ac:dyDescent="0.25">
      <c r="A61" s="99" t="s">
        <v>207</v>
      </c>
      <c r="B61" s="9" t="s">
        <v>2373</v>
      </c>
      <c r="C61" s="8" t="s">
        <v>2931</v>
      </c>
      <c r="D61" s="9" t="s">
        <v>3033</v>
      </c>
      <c r="E61" s="9">
        <v>11</v>
      </c>
      <c r="F61" s="9" t="s">
        <v>1758</v>
      </c>
      <c r="G61" s="137" t="s">
        <v>3071</v>
      </c>
      <c r="H61" s="15"/>
      <c r="I61" s="9"/>
      <c r="J61" s="9"/>
      <c r="K61" s="16"/>
    </row>
    <row r="62" spans="1:11" ht="45" x14ac:dyDescent="0.25">
      <c r="A62" s="99" t="s">
        <v>207</v>
      </c>
      <c r="B62" s="9" t="s">
        <v>2373</v>
      </c>
      <c r="C62" s="8" t="s">
        <v>2931</v>
      </c>
      <c r="D62" s="9" t="s">
        <v>3033</v>
      </c>
      <c r="E62" s="9">
        <v>11</v>
      </c>
      <c r="F62" s="9" t="s">
        <v>2141</v>
      </c>
      <c r="G62" s="137" t="s">
        <v>3072</v>
      </c>
      <c r="H62" s="15"/>
      <c r="I62" s="9"/>
      <c r="J62" s="9"/>
      <c r="K62" s="16"/>
    </row>
    <row r="63" spans="1:11" ht="45" x14ac:dyDescent="0.25">
      <c r="A63" s="99" t="s">
        <v>207</v>
      </c>
      <c r="B63" s="9" t="s">
        <v>2373</v>
      </c>
      <c r="C63" s="8" t="s">
        <v>2931</v>
      </c>
      <c r="D63" s="9" t="s">
        <v>3033</v>
      </c>
      <c r="E63" s="9">
        <v>11</v>
      </c>
      <c r="F63" s="9" t="s">
        <v>2212</v>
      </c>
      <c r="G63" s="137" t="s">
        <v>3073</v>
      </c>
      <c r="H63" s="15"/>
      <c r="I63" s="9"/>
      <c r="J63" s="9"/>
      <c r="K63" s="16"/>
    </row>
    <row r="64" spans="1:11" ht="45" x14ac:dyDescent="0.25">
      <c r="A64" s="99" t="s">
        <v>207</v>
      </c>
      <c r="B64" s="9" t="s">
        <v>2373</v>
      </c>
      <c r="C64" s="8" t="s">
        <v>2931</v>
      </c>
      <c r="D64" s="9" t="s">
        <v>3033</v>
      </c>
      <c r="E64" s="9">
        <v>11</v>
      </c>
      <c r="F64" s="9" t="s">
        <v>2744</v>
      </c>
      <c r="G64" s="137" t="s">
        <v>3074</v>
      </c>
      <c r="H64" s="15"/>
      <c r="I64" s="9"/>
      <c r="J64" s="9"/>
      <c r="K64" s="16"/>
    </row>
    <row r="65" spans="1:11" ht="60" x14ac:dyDescent="0.25">
      <c r="A65" s="99" t="s">
        <v>207</v>
      </c>
      <c r="B65" s="9" t="s">
        <v>2373</v>
      </c>
      <c r="C65" s="8" t="s">
        <v>2931</v>
      </c>
      <c r="D65" s="9" t="s">
        <v>3033</v>
      </c>
      <c r="E65" s="9">
        <v>11</v>
      </c>
      <c r="F65" s="9" t="s">
        <v>2751</v>
      </c>
      <c r="G65" s="137" t="s">
        <v>3075</v>
      </c>
      <c r="H65" s="15"/>
      <c r="I65" s="9"/>
      <c r="J65" s="9"/>
      <c r="K65" s="16"/>
    </row>
    <row r="66" spans="1:11" ht="45" x14ac:dyDescent="0.25">
      <c r="A66" s="99" t="s">
        <v>207</v>
      </c>
      <c r="B66" s="9" t="s">
        <v>2373</v>
      </c>
      <c r="C66" s="8" t="s">
        <v>2931</v>
      </c>
      <c r="D66" s="9" t="s">
        <v>3033</v>
      </c>
      <c r="E66" s="9">
        <v>11</v>
      </c>
      <c r="F66" s="9" t="s">
        <v>1674</v>
      </c>
      <c r="G66" s="130" t="s">
        <v>3076</v>
      </c>
      <c r="H66" s="15"/>
      <c r="I66" s="9"/>
      <c r="J66" s="9"/>
      <c r="K66" s="16"/>
    </row>
    <row r="67" spans="1:11" ht="45" x14ac:dyDescent="0.25">
      <c r="A67" s="99" t="s">
        <v>207</v>
      </c>
      <c r="B67" s="9" t="s">
        <v>2373</v>
      </c>
      <c r="C67" s="8" t="s">
        <v>2931</v>
      </c>
      <c r="D67" s="9" t="s">
        <v>3033</v>
      </c>
      <c r="E67" s="9">
        <v>12</v>
      </c>
      <c r="F67" s="9"/>
      <c r="G67" s="8" t="s">
        <v>3077</v>
      </c>
      <c r="H67" s="15"/>
      <c r="I67" s="9"/>
      <c r="J67" s="9"/>
      <c r="K67" s="16"/>
    </row>
    <row r="68" spans="1:11" ht="45" x14ac:dyDescent="0.25">
      <c r="A68" s="99" t="s">
        <v>207</v>
      </c>
      <c r="B68" s="9" t="s">
        <v>2373</v>
      </c>
      <c r="C68" s="8" t="s">
        <v>2931</v>
      </c>
      <c r="D68" s="9" t="s">
        <v>3033</v>
      </c>
      <c r="E68" s="9">
        <v>13</v>
      </c>
      <c r="F68" s="9"/>
      <c r="G68" s="422" t="s">
        <v>3078</v>
      </c>
      <c r="H68" s="15"/>
      <c r="I68" s="9"/>
      <c r="J68" s="9"/>
      <c r="K68" s="16"/>
    </row>
    <row r="69" spans="1:11" ht="45" x14ac:dyDescent="0.25">
      <c r="A69" s="99" t="s">
        <v>207</v>
      </c>
      <c r="B69" s="9" t="s">
        <v>2373</v>
      </c>
      <c r="C69" s="8" t="s">
        <v>2931</v>
      </c>
      <c r="D69" s="9" t="s">
        <v>3033</v>
      </c>
      <c r="E69" s="9">
        <v>13</v>
      </c>
      <c r="F69" s="9" t="s">
        <v>899</v>
      </c>
      <c r="G69" s="130" t="s">
        <v>2740</v>
      </c>
      <c r="H69" s="15"/>
      <c r="I69" s="9"/>
      <c r="J69" s="9"/>
      <c r="K69" s="16"/>
    </row>
    <row r="70" spans="1:11" ht="45" x14ac:dyDescent="0.25">
      <c r="A70" s="99" t="s">
        <v>207</v>
      </c>
      <c r="B70" s="9" t="s">
        <v>2373</v>
      </c>
      <c r="C70" s="8" t="s">
        <v>2931</v>
      </c>
      <c r="D70" s="9" t="s">
        <v>3033</v>
      </c>
      <c r="E70" s="9">
        <v>13</v>
      </c>
      <c r="F70" s="9" t="s">
        <v>907</v>
      </c>
      <c r="G70" s="130" t="s">
        <v>3079</v>
      </c>
      <c r="H70" s="15"/>
      <c r="I70" s="9"/>
      <c r="J70" s="9"/>
      <c r="K70" s="16"/>
    </row>
    <row r="71" spans="1:11" ht="45" x14ac:dyDescent="0.25">
      <c r="A71" s="99" t="s">
        <v>207</v>
      </c>
      <c r="B71" s="9" t="s">
        <v>2373</v>
      </c>
      <c r="C71" s="8" t="s">
        <v>2931</v>
      </c>
      <c r="D71" s="9" t="s">
        <v>3033</v>
      </c>
      <c r="E71" s="9">
        <v>13</v>
      </c>
      <c r="F71" s="9" t="s">
        <v>910</v>
      </c>
      <c r="G71" s="130" t="s">
        <v>3080</v>
      </c>
      <c r="H71" s="15"/>
      <c r="I71" s="9"/>
      <c r="J71" s="9"/>
      <c r="K71" s="16"/>
    </row>
    <row r="72" spans="1:11" ht="45" x14ac:dyDescent="0.25">
      <c r="A72" s="99" t="s">
        <v>207</v>
      </c>
      <c r="B72" s="9" t="s">
        <v>2373</v>
      </c>
      <c r="C72" s="8" t="s">
        <v>2931</v>
      </c>
      <c r="D72" s="9" t="s">
        <v>3033</v>
      </c>
      <c r="E72" s="9">
        <v>14</v>
      </c>
      <c r="F72" s="9"/>
      <c r="G72" s="422" t="s">
        <v>3081</v>
      </c>
      <c r="H72" s="15"/>
      <c r="I72" s="9"/>
      <c r="J72" s="9"/>
      <c r="K72" s="16"/>
    </row>
    <row r="73" spans="1:11" ht="45" x14ac:dyDescent="0.25">
      <c r="A73" s="99" t="s">
        <v>207</v>
      </c>
      <c r="B73" s="9" t="s">
        <v>2373</v>
      </c>
      <c r="C73" s="8" t="s">
        <v>2931</v>
      </c>
      <c r="D73" s="9" t="s">
        <v>3033</v>
      </c>
      <c r="E73" s="9">
        <v>14</v>
      </c>
      <c r="F73" s="9" t="s">
        <v>1699</v>
      </c>
      <c r="G73" s="130" t="s">
        <v>3082</v>
      </c>
      <c r="H73" s="15"/>
      <c r="I73" s="9"/>
      <c r="J73" s="9"/>
      <c r="K73" s="16"/>
    </row>
    <row r="74" spans="1:11" ht="45" x14ac:dyDescent="0.25">
      <c r="A74" s="99" t="s">
        <v>207</v>
      </c>
      <c r="B74" s="9" t="s">
        <v>2373</v>
      </c>
      <c r="C74" s="8" t="s">
        <v>2931</v>
      </c>
      <c r="D74" s="9" t="s">
        <v>3033</v>
      </c>
      <c r="E74" s="9">
        <v>14</v>
      </c>
      <c r="F74" s="9" t="s">
        <v>1701</v>
      </c>
      <c r="G74" s="130" t="s">
        <v>1913</v>
      </c>
      <c r="H74" s="15"/>
      <c r="I74" s="9"/>
      <c r="J74" s="9"/>
      <c r="K74" s="16"/>
    </row>
    <row r="75" spans="1:11" ht="45" x14ac:dyDescent="0.25">
      <c r="A75" s="99" t="s">
        <v>207</v>
      </c>
      <c r="B75" s="9" t="s">
        <v>2373</v>
      </c>
      <c r="C75" s="8" t="s">
        <v>2931</v>
      </c>
      <c r="D75" s="9" t="s">
        <v>3033</v>
      </c>
      <c r="E75" s="9">
        <v>14</v>
      </c>
      <c r="F75" s="9" t="s">
        <v>1703</v>
      </c>
      <c r="G75" s="130" t="s">
        <v>3083</v>
      </c>
      <c r="H75" s="15"/>
      <c r="I75" s="9"/>
      <c r="J75" s="9"/>
      <c r="K75" s="16"/>
    </row>
    <row r="76" spans="1:11" ht="60" x14ac:dyDescent="0.25">
      <c r="A76" s="99" t="s">
        <v>207</v>
      </c>
      <c r="B76" s="9" t="s">
        <v>2373</v>
      </c>
      <c r="C76" s="8" t="s">
        <v>3041</v>
      </c>
      <c r="D76" s="9" t="s">
        <v>3033</v>
      </c>
      <c r="E76" s="9">
        <v>15</v>
      </c>
      <c r="F76" s="9"/>
      <c r="G76" s="8" t="s">
        <v>3084</v>
      </c>
      <c r="H76" s="15"/>
      <c r="I76" s="9"/>
      <c r="J76" s="9"/>
      <c r="K76" s="16"/>
    </row>
    <row r="77" spans="1:11" ht="60" x14ac:dyDescent="0.25">
      <c r="A77" s="99" t="s">
        <v>207</v>
      </c>
      <c r="B77" s="9" t="s">
        <v>2373</v>
      </c>
      <c r="C77" s="8" t="s">
        <v>3041</v>
      </c>
      <c r="D77" s="9" t="s">
        <v>3033</v>
      </c>
      <c r="E77" s="9">
        <v>16</v>
      </c>
      <c r="F77" s="9"/>
      <c r="G77" s="8" t="s">
        <v>3085</v>
      </c>
      <c r="H77" s="15"/>
      <c r="I77" s="9"/>
      <c r="J77" s="9"/>
      <c r="K77" s="16"/>
    </row>
    <row r="78" spans="1:11" ht="30" x14ac:dyDescent="0.25">
      <c r="A78" s="100" t="s">
        <v>207</v>
      </c>
      <c r="B78" s="66" t="s">
        <v>2373</v>
      </c>
      <c r="C78" s="65" t="s">
        <v>1228</v>
      </c>
      <c r="D78" s="66" t="s">
        <v>3033</v>
      </c>
      <c r="E78" s="66">
        <v>17</v>
      </c>
      <c r="F78" s="66"/>
      <c r="G78" s="65" t="s">
        <v>1831</v>
      </c>
      <c r="H78" s="15"/>
      <c r="I78" s="9"/>
      <c r="J78" s="9"/>
      <c r="K78" s="16"/>
    </row>
    <row r="79" spans="1:11" ht="60" x14ac:dyDescent="0.25">
      <c r="A79" s="126" t="s">
        <v>1372</v>
      </c>
      <c r="B79" s="44" t="s">
        <v>2373</v>
      </c>
      <c r="C79" s="68" t="s">
        <v>3086</v>
      </c>
      <c r="D79" s="44" t="s">
        <v>3033</v>
      </c>
      <c r="E79" s="44">
        <v>18</v>
      </c>
      <c r="F79" s="44"/>
      <c r="G79" s="68" t="s">
        <v>3087</v>
      </c>
      <c r="H79" s="15"/>
      <c r="I79" s="9"/>
      <c r="J79" s="9"/>
      <c r="K79" s="16"/>
    </row>
    <row r="80" spans="1:11" ht="30" x14ac:dyDescent="0.25">
      <c r="A80" s="127" t="s">
        <v>1372</v>
      </c>
      <c r="B80" s="66" t="s">
        <v>2373</v>
      </c>
      <c r="C80" s="65" t="s">
        <v>1228</v>
      </c>
      <c r="D80" s="66" t="s">
        <v>3033</v>
      </c>
      <c r="E80" s="66">
        <v>19</v>
      </c>
      <c r="F80" s="66"/>
      <c r="G80" s="65" t="s">
        <v>1839</v>
      </c>
      <c r="H80" s="15"/>
      <c r="I80" s="9"/>
      <c r="J80" s="9"/>
      <c r="K80" s="16"/>
    </row>
    <row r="81" spans="1:11" ht="60" x14ac:dyDescent="0.25">
      <c r="A81" s="104" t="s">
        <v>479</v>
      </c>
      <c r="B81" s="44" t="s">
        <v>2373</v>
      </c>
      <c r="C81" s="68" t="s">
        <v>3088</v>
      </c>
      <c r="D81" s="44" t="s">
        <v>3033</v>
      </c>
      <c r="E81" s="44">
        <v>20</v>
      </c>
      <c r="F81" s="44"/>
      <c r="G81" s="68" t="s">
        <v>853</v>
      </c>
      <c r="H81" s="15"/>
      <c r="I81" s="9"/>
      <c r="J81" s="9"/>
      <c r="K81" s="16"/>
    </row>
    <row r="82" spans="1:11" ht="60" x14ac:dyDescent="0.25">
      <c r="A82" s="119" t="s">
        <v>479</v>
      </c>
      <c r="B82" s="9" t="s">
        <v>2373</v>
      </c>
      <c r="C82" s="8" t="s">
        <v>3088</v>
      </c>
      <c r="D82" s="9" t="s">
        <v>3033</v>
      </c>
      <c r="E82" s="9">
        <v>20</v>
      </c>
      <c r="F82" s="9" t="s">
        <v>1600</v>
      </c>
      <c r="G82" s="130" t="s">
        <v>3089</v>
      </c>
      <c r="H82" s="15"/>
      <c r="I82" s="9"/>
      <c r="J82" s="9"/>
      <c r="K82" s="16"/>
    </row>
    <row r="83" spans="1:11" ht="60" x14ac:dyDescent="0.25">
      <c r="A83" s="119" t="s">
        <v>479</v>
      </c>
      <c r="B83" s="9" t="s">
        <v>2373</v>
      </c>
      <c r="C83" s="8" t="s">
        <v>3088</v>
      </c>
      <c r="D83" s="9" t="s">
        <v>3033</v>
      </c>
      <c r="E83" s="9">
        <v>20</v>
      </c>
      <c r="F83" s="9" t="s">
        <v>1602</v>
      </c>
      <c r="G83" s="130" t="s">
        <v>3090</v>
      </c>
      <c r="H83" s="15"/>
      <c r="I83" s="9"/>
      <c r="J83" s="9"/>
      <c r="K83" s="16"/>
    </row>
    <row r="84" spans="1:11" ht="60" x14ac:dyDescent="0.25">
      <c r="A84" s="119" t="s">
        <v>479</v>
      </c>
      <c r="B84" s="9" t="s">
        <v>2373</v>
      </c>
      <c r="C84" s="8" t="s">
        <v>3088</v>
      </c>
      <c r="D84" s="9" t="s">
        <v>3033</v>
      </c>
      <c r="E84" s="9">
        <v>20</v>
      </c>
      <c r="F84" s="9" t="s">
        <v>3091</v>
      </c>
      <c r="G84" s="130" t="s">
        <v>3092</v>
      </c>
      <c r="H84" s="15"/>
      <c r="I84" s="9"/>
      <c r="J84" s="9"/>
      <c r="K84" s="16"/>
    </row>
    <row r="85" spans="1:11" ht="60" x14ac:dyDescent="0.25">
      <c r="A85" s="119" t="s">
        <v>479</v>
      </c>
      <c r="B85" s="9" t="s">
        <v>2373</v>
      </c>
      <c r="C85" s="8" t="s">
        <v>3088</v>
      </c>
      <c r="D85" s="9" t="s">
        <v>3033</v>
      </c>
      <c r="E85" s="9">
        <v>20</v>
      </c>
      <c r="F85" s="9" t="s">
        <v>3093</v>
      </c>
      <c r="G85" s="130" t="s">
        <v>3094</v>
      </c>
      <c r="H85" s="15"/>
      <c r="I85" s="9"/>
      <c r="J85" s="9"/>
      <c r="K85" s="16"/>
    </row>
    <row r="86" spans="1:11" ht="60" x14ac:dyDescent="0.25">
      <c r="A86" s="119" t="s">
        <v>479</v>
      </c>
      <c r="B86" s="9" t="s">
        <v>2373</v>
      </c>
      <c r="C86" s="8" t="s">
        <v>3088</v>
      </c>
      <c r="D86" s="9" t="s">
        <v>3033</v>
      </c>
      <c r="E86" s="9">
        <v>20</v>
      </c>
      <c r="F86" s="9" t="s">
        <v>3095</v>
      </c>
      <c r="G86" s="130" t="s">
        <v>3096</v>
      </c>
      <c r="H86" s="15"/>
      <c r="I86" s="9"/>
      <c r="J86" s="9"/>
      <c r="K86" s="16"/>
    </row>
    <row r="87" spans="1:11" ht="60" x14ac:dyDescent="0.25">
      <c r="A87" s="119" t="s">
        <v>479</v>
      </c>
      <c r="B87" s="9" t="s">
        <v>2373</v>
      </c>
      <c r="C87" s="8" t="s">
        <v>3088</v>
      </c>
      <c r="D87" s="9" t="s">
        <v>3033</v>
      </c>
      <c r="E87" s="9">
        <v>20</v>
      </c>
      <c r="F87" s="9" t="s">
        <v>3097</v>
      </c>
      <c r="G87" s="130" t="s">
        <v>3098</v>
      </c>
      <c r="H87" s="15"/>
      <c r="I87" s="9"/>
      <c r="J87" s="9"/>
      <c r="K87" s="16"/>
    </row>
    <row r="88" spans="1:11" ht="60" x14ac:dyDescent="0.25">
      <c r="A88" s="119" t="s">
        <v>479</v>
      </c>
      <c r="B88" s="9" t="s">
        <v>2373</v>
      </c>
      <c r="C88" s="8" t="s">
        <v>3088</v>
      </c>
      <c r="D88" s="9" t="s">
        <v>3033</v>
      </c>
      <c r="E88" s="9">
        <v>20</v>
      </c>
      <c r="F88" s="9" t="s">
        <v>3099</v>
      </c>
      <c r="G88" s="130" t="s">
        <v>3100</v>
      </c>
      <c r="H88" s="15"/>
      <c r="I88" s="9"/>
      <c r="J88" s="9"/>
      <c r="K88" s="16"/>
    </row>
    <row r="89" spans="1:11" ht="60" x14ac:dyDescent="0.25">
      <c r="A89" s="119" t="s">
        <v>479</v>
      </c>
      <c r="B89" s="9" t="s">
        <v>2373</v>
      </c>
      <c r="C89" s="8" t="s">
        <v>3088</v>
      </c>
      <c r="D89" s="9" t="s">
        <v>3033</v>
      </c>
      <c r="E89" s="9">
        <v>21</v>
      </c>
      <c r="F89" s="9"/>
      <c r="G89" s="8" t="s">
        <v>3101</v>
      </c>
      <c r="H89" s="15"/>
      <c r="I89" s="9"/>
      <c r="J89" s="9"/>
      <c r="K89" s="16"/>
    </row>
    <row r="90" spans="1:11" ht="60" x14ac:dyDescent="0.25">
      <c r="A90" s="119" t="s">
        <v>479</v>
      </c>
      <c r="B90" s="9" t="s">
        <v>2373</v>
      </c>
      <c r="C90" s="8" t="s">
        <v>3088</v>
      </c>
      <c r="D90" s="9" t="s">
        <v>3033</v>
      </c>
      <c r="E90" s="9">
        <v>21</v>
      </c>
      <c r="F90" s="9" t="s">
        <v>980</v>
      </c>
      <c r="G90" s="130" t="s">
        <v>3102</v>
      </c>
      <c r="H90" s="15"/>
      <c r="I90" s="9"/>
      <c r="J90" s="9"/>
      <c r="K90" s="16"/>
    </row>
    <row r="91" spans="1:11" ht="60" x14ac:dyDescent="0.25">
      <c r="A91" s="119" t="s">
        <v>479</v>
      </c>
      <c r="B91" s="9" t="s">
        <v>2373</v>
      </c>
      <c r="C91" s="8" t="s">
        <v>3088</v>
      </c>
      <c r="D91" s="9" t="s">
        <v>3033</v>
      </c>
      <c r="E91" s="9">
        <v>21</v>
      </c>
      <c r="F91" s="9" t="s">
        <v>982</v>
      </c>
      <c r="G91" s="130" t="s">
        <v>3103</v>
      </c>
      <c r="H91" s="15"/>
      <c r="I91" s="9"/>
      <c r="J91" s="9"/>
      <c r="K91" s="16"/>
    </row>
    <row r="92" spans="1:11" ht="60" x14ac:dyDescent="0.25">
      <c r="A92" s="119" t="s">
        <v>479</v>
      </c>
      <c r="B92" s="9" t="s">
        <v>2373</v>
      </c>
      <c r="C92" s="8" t="s">
        <v>3088</v>
      </c>
      <c r="D92" s="9" t="s">
        <v>3033</v>
      </c>
      <c r="E92" s="9">
        <v>21</v>
      </c>
      <c r="F92" s="9" t="s">
        <v>984</v>
      </c>
      <c r="G92" s="130" t="s">
        <v>3104</v>
      </c>
      <c r="H92" s="15"/>
      <c r="I92" s="9"/>
      <c r="J92" s="9"/>
      <c r="K92" s="16"/>
    </row>
    <row r="93" spans="1:11" ht="60" x14ac:dyDescent="0.25">
      <c r="A93" s="119" t="s">
        <v>479</v>
      </c>
      <c r="B93" s="9" t="s">
        <v>2373</v>
      </c>
      <c r="C93" s="8" t="s">
        <v>3088</v>
      </c>
      <c r="D93" s="9" t="s">
        <v>3033</v>
      </c>
      <c r="E93" s="9">
        <v>21</v>
      </c>
      <c r="F93" s="9" t="s">
        <v>2530</v>
      </c>
      <c r="G93" s="130" t="s">
        <v>3105</v>
      </c>
      <c r="H93" s="15"/>
      <c r="I93" s="9"/>
      <c r="J93" s="9"/>
      <c r="K93" s="16"/>
    </row>
    <row r="94" spans="1:11" ht="60" x14ac:dyDescent="0.25">
      <c r="A94" s="119" t="s">
        <v>479</v>
      </c>
      <c r="B94" s="9" t="s">
        <v>2373</v>
      </c>
      <c r="C94" s="8" t="s">
        <v>3088</v>
      </c>
      <c r="D94" s="9" t="s">
        <v>3033</v>
      </c>
      <c r="E94" s="9">
        <v>21</v>
      </c>
      <c r="F94" s="9" t="s">
        <v>3106</v>
      </c>
      <c r="G94" s="130" t="s">
        <v>3107</v>
      </c>
      <c r="H94" s="15"/>
      <c r="I94" s="9"/>
      <c r="J94" s="9"/>
      <c r="K94" s="16"/>
    </row>
    <row r="95" spans="1:11" ht="60" x14ac:dyDescent="0.25">
      <c r="A95" s="119" t="s">
        <v>479</v>
      </c>
      <c r="B95" s="9" t="s">
        <v>2373</v>
      </c>
      <c r="C95" s="8" t="s">
        <v>3088</v>
      </c>
      <c r="D95" s="9" t="s">
        <v>3033</v>
      </c>
      <c r="E95" s="9">
        <v>21</v>
      </c>
      <c r="F95" s="9" t="s">
        <v>3108</v>
      </c>
      <c r="G95" s="130" t="s">
        <v>3109</v>
      </c>
      <c r="H95" s="15"/>
      <c r="I95" s="9"/>
      <c r="J95" s="9"/>
      <c r="K95" s="16"/>
    </row>
    <row r="96" spans="1:11" ht="60" x14ac:dyDescent="0.25">
      <c r="A96" s="119" t="s">
        <v>479</v>
      </c>
      <c r="B96" s="9" t="s">
        <v>2373</v>
      </c>
      <c r="C96" s="8" t="s">
        <v>3088</v>
      </c>
      <c r="D96" s="9" t="s">
        <v>3033</v>
      </c>
      <c r="E96" s="9">
        <v>22</v>
      </c>
      <c r="F96" s="9"/>
      <c r="G96" s="8" t="s">
        <v>3110</v>
      </c>
      <c r="H96" s="15"/>
      <c r="I96" s="9"/>
      <c r="J96" s="9"/>
      <c r="K96" s="16"/>
    </row>
    <row r="97" spans="1:11" ht="60" x14ac:dyDescent="0.25">
      <c r="A97" s="119" t="s">
        <v>479</v>
      </c>
      <c r="B97" s="9" t="s">
        <v>2373</v>
      </c>
      <c r="C97" s="8" t="s">
        <v>3088</v>
      </c>
      <c r="D97" s="9" t="s">
        <v>3033</v>
      </c>
      <c r="E97" s="9">
        <v>22</v>
      </c>
      <c r="F97" s="9" t="s">
        <v>1934</v>
      </c>
      <c r="G97" s="130" t="s">
        <v>3111</v>
      </c>
      <c r="H97" s="15"/>
      <c r="I97" s="9"/>
      <c r="J97" s="9"/>
      <c r="K97" s="16"/>
    </row>
    <row r="98" spans="1:11" ht="60" x14ac:dyDescent="0.25">
      <c r="A98" s="119" t="s">
        <v>479</v>
      </c>
      <c r="B98" s="9" t="s">
        <v>2373</v>
      </c>
      <c r="C98" s="8" t="s">
        <v>3088</v>
      </c>
      <c r="D98" s="9" t="s">
        <v>3033</v>
      </c>
      <c r="E98" s="9">
        <v>22</v>
      </c>
      <c r="F98" s="9" t="s">
        <v>1936</v>
      </c>
      <c r="G98" s="130" t="s">
        <v>3112</v>
      </c>
      <c r="H98" s="15"/>
      <c r="I98" s="9"/>
      <c r="J98" s="9"/>
      <c r="K98" s="16"/>
    </row>
    <row r="99" spans="1:11" ht="60" x14ac:dyDescent="0.25">
      <c r="A99" s="119" t="s">
        <v>479</v>
      </c>
      <c r="B99" s="9" t="s">
        <v>2373</v>
      </c>
      <c r="C99" s="8" t="s">
        <v>3088</v>
      </c>
      <c r="D99" s="9" t="s">
        <v>3033</v>
      </c>
      <c r="E99" s="9">
        <v>22</v>
      </c>
      <c r="F99" s="9" t="s">
        <v>3113</v>
      </c>
      <c r="G99" s="130" t="s">
        <v>3114</v>
      </c>
      <c r="H99" s="15"/>
      <c r="I99" s="9"/>
      <c r="J99" s="9"/>
      <c r="K99" s="16"/>
    </row>
    <row r="100" spans="1:11" ht="60" x14ac:dyDescent="0.25">
      <c r="A100" s="119" t="s">
        <v>479</v>
      </c>
      <c r="B100" s="9" t="s">
        <v>2373</v>
      </c>
      <c r="C100" s="8" t="s">
        <v>3088</v>
      </c>
      <c r="D100" s="9" t="s">
        <v>3033</v>
      </c>
      <c r="E100" s="9">
        <v>22</v>
      </c>
      <c r="F100" s="9" t="s">
        <v>3115</v>
      </c>
      <c r="G100" s="130" t="s">
        <v>3116</v>
      </c>
      <c r="H100" s="15"/>
      <c r="I100" s="9"/>
      <c r="J100" s="9"/>
      <c r="K100" s="16"/>
    </row>
    <row r="101" spans="1:11" ht="60" x14ac:dyDescent="0.25">
      <c r="A101" s="119" t="s">
        <v>479</v>
      </c>
      <c r="B101" s="9" t="s">
        <v>2373</v>
      </c>
      <c r="C101" s="8" t="s">
        <v>3088</v>
      </c>
      <c r="D101" s="9" t="s">
        <v>3033</v>
      </c>
      <c r="E101" s="9">
        <v>22</v>
      </c>
      <c r="F101" s="9" t="s">
        <v>3117</v>
      </c>
      <c r="G101" s="130" t="s">
        <v>3118</v>
      </c>
      <c r="H101" s="15"/>
      <c r="I101" s="9"/>
      <c r="J101" s="9"/>
      <c r="K101" s="16"/>
    </row>
    <row r="102" spans="1:11" ht="60" x14ac:dyDescent="0.25">
      <c r="A102" s="119" t="s">
        <v>479</v>
      </c>
      <c r="B102" s="9" t="s">
        <v>2373</v>
      </c>
      <c r="C102" s="8" t="s">
        <v>3088</v>
      </c>
      <c r="D102" s="9" t="s">
        <v>3033</v>
      </c>
      <c r="E102" s="9">
        <v>22</v>
      </c>
      <c r="F102" s="9" t="s">
        <v>3119</v>
      </c>
      <c r="G102" s="130" t="s">
        <v>3120</v>
      </c>
      <c r="H102" s="15"/>
      <c r="I102" s="9"/>
      <c r="J102" s="9"/>
      <c r="K102" s="16"/>
    </row>
    <row r="103" spans="1:11" ht="45" x14ac:dyDescent="0.25">
      <c r="A103" s="119" t="s">
        <v>479</v>
      </c>
      <c r="B103" s="9" t="s">
        <v>2373</v>
      </c>
      <c r="C103" s="8" t="s">
        <v>3041</v>
      </c>
      <c r="D103" s="9" t="s">
        <v>3033</v>
      </c>
      <c r="E103" s="9">
        <v>23</v>
      </c>
      <c r="F103" s="9"/>
      <c r="G103" s="8" t="s">
        <v>3121</v>
      </c>
      <c r="H103" s="15"/>
      <c r="I103" s="9"/>
      <c r="J103" s="9"/>
      <c r="K103" s="16"/>
    </row>
    <row r="104" spans="1:11" ht="45" x14ac:dyDescent="0.25">
      <c r="A104" s="119" t="s">
        <v>479</v>
      </c>
      <c r="B104" s="9" t="s">
        <v>2373</v>
      </c>
      <c r="C104" s="8" t="s">
        <v>3041</v>
      </c>
      <c r="D104" s="9" t="s">
        <v>3033</v>
      </c>
      <c r="E104" s="9">
        <v>23</v>
      </c>
      <c r="F104" s="9" t="s">
        <v>1808</v>
      </c>
      <c r="G104" s="130" t="s">
        <v>3122</v>
      </c>
      <c r="H104" s="15"/>
      <c r="I104" s="9"/>
      <c r="J104" s="9"/>
      <c r="K104" s="16"/>
    </row>
    <row r="105" spans="1:11" ht="30" x14ac:dyDescent="0.25">
      <c r="A105" s="105" t="s">
        <v>479</v>
      </c>
      <c r="B105" s="66" t="s">
        <v>2373</v>
      </c>
      <c r="C105" s="65" t="s">
        <v>1228</v>
      </c>
      <c r="D105" s="66" t="s">
        <v>3033</v>
      </c>
      <c r="E105" s="66">
        <v>24</v>
      </c>
      <c r="F105" s="66"/>
      <c r="G105" s="65" t="s">
        <v>1831</v>
      </c>
      <c r="H105" s="15"/>
      <c r="I105" s="9"/>
      <c r="J105" s="9"/>
      <c r="K105" s="16"/>
    </row>
    <row r="106" spans="1:11" ht="60" x14ac:dyDescent="0.25">
      <c r="A106" s="106" t="s">
        <v>2268</v>
      </c>
      <c r="B106" s="44" t="s">
        <v>2373</v>
      </c>
      <c r="C106" s="68" t="s">
        <v>3123</v>
      </c>
      <c r="D106" s="44" t="s">
        <v>3033</v>
      </c>
      <c r="E106" s="44">
        <v>25</v>
      </c>
      <c r="F106" s="44"/>
      <c r="G106" s="68" t="s">
        <v>3124</v>
      </c>
      <c r="H106" s="15"/>
      <c r="I106" s="9"/>
      <c r="J106" s="9"/>
      <c r="K106" s="16"/>
    </row>
    <row r="107" spans="1:11" ht="30" x14ac:dyDescent="0.25">
      <c r="A107" s="108" t="s">
        <v>2268</v>
      </c>
      <c r="B107" s="66" t="s">
        <v>2373</v>
      </c>
      <c r="C107" s="65" t="s">
        <v>2599</v>
      </c>
      <c r="D107" s="66" t="s">
        <v>3033</v>
      </c>
      <c r="E107" s="66">
        <v>26</v>
      </c>
      <c r="F107" s="66"/>
      <c r="G107" s="65" t="s">
        <v>1831</v>
      </c>
      <c r="H107" s="15"/>
      <c r="I107" s="9"/>
      <c r="J107" s="9"/>
      <c r="K107" s="16"/>
    </row>
    <row r="108" spans="1:11" ht="45" x14ac:dyDescent="0.25">
      <c r="A108" s="109" t="s">
        <v>1743</v>
      </c>
      <c r="B108" s="44" t="s">
        <v>2373</v>
      </c>
      <c r="C108" s="68" t="s">
        <v>3125</v>
      </c>
      <c r="D108" s="44" t="s">
        <v>3033</v>
      </c>
      <c r="E108" s="44">
        <v>27</v>
      </c>
      <c r="F108" s="44"/>
      <c r="G108" s="68" t="s">
        <v>3126</v>
      </c>
      <c r="H108" s="15"/>
      <c r="I108" s="9"/>
      <c r="J108" s="9"/>
      <c r="K108" s="16"/>
    </row>
    <row r="109" spans="1:11" ht="30" x14ac:dyDescent="0.25">
      <c r="A109" s="131" t="s">
        <v>1743</v>
      </c>
      <c r="B109" s="9" t="s">
        <v>2373</v>
      </c>
      <c r="C109" s="8" t="s">
        <v>3125</v>
      </c>
      <c r="D109" s="9" t="s">
        <v>3033</v>
      </c>
      <c r="E109" s="9">
        <v>28</v>
      </c>
      <c r="F109" s="9"/>
      <c r="G109" s="422" t="s">
        <v>1085</v>
      </c>
      <c r="H109" s="15"/>
      <c r="I109" s="9"/>
      <c r="J109" s="9"/>
      <c r="K109" s="16"/>
    </row>
    <row r="110" spans="1:11" ht="30" x14ac:dyDescent="0.25">
      <c r="A110" s="131" t="s">
        <v>1743</v>
      </c>
      <c r="B110" s="9" t="s">
        <v>2373</v>
      </c>
      <c r="C110" s="8" t="s">
        <v>3125</v>
      </c>
      <c r="D110" s="9" t="s">
        <v>3033</v>
      </c>
      <c r="E110" s="9">
        <v>28</v>
      </c>
      <c r="F110" s="9" t="s">
        <v>1032</v>
      </c>
      <c r="G110" s="130" t="s">
        <v>2641</v>
      </c>
      <c r="H110" s="15"/>
      <c r="I110" s="9"/>
      <c r="J110" s="9"/>
      <c r="K110" s="16"/>
    </row>
    <row r="111" spans="1:11" ht="30" x14ac:dyDescent="0.25">
      <c r="A111" s="131" t="s">
        <v>1743</v>
      </c>
      <c r="B111" s="9" t="s">
        <v>2373</v>
      </c>
      <c r="C111" s="8" t="s">
        <v>3125</v>
      </c>
      <c r="D111" s="9" t="s">
        <v>3033</v>
      </c>
      <c r="E111" s="9">
        <v>28</v>
      </c>
      <c r="F111" s="9" t="s">
        <v>1042</v>
      </c>
      <c r="G111" s="130" t="s">
        <v>3127</v>
      </c>
      <c r="H111" s="15"/>
      <c r="I111" s="9"/>
      <c r="J111" s="9"/>
      <c r="K111" s="16"/>
    </row>
    <row r="112" spans="1:11" ht="30" x14ac:dyDescent="0.25">
      <c r="A112" s="131" t="s">
        <v>1743</v>
      </c>
      <c r="B112" s="9" t="s">
        <v>2373</v>
      </c>
      <c r="C112" s="8" t="s">
        <v>3125</v>
      </c>
      <c r="D112" s="9" t="s">
        <v>3033</v>
      </c>
      <c r="E112" s="9">
        <v>28</v>
      </c>
      <c r="F112" s="9" t="s">
        <v>2407</v>
      </c>
      <c r="G112" s="130" t="s">
        <v>2430</v>
      </c>
      <c r="H112" s="15"/>
      <c r="I112" s="9"/>
      <c r="J112" s="9"/>
      <c r="K112" s="16"/>
    </row>
    <row r="113" spans="1:11" ht="45" x14ac:dyDescent="0.25">
      <c r="A113" s="131" t="s">
        <v>1743</v>
      </c>
      <c r="B113" s="9" t="s">
        <v>2373</v>
      </c>
      <c r="C113" s="8" t="s">
        <v>2534</v>
      </c>
      <c r="D113" s="9" t="s">
        <v>3033</v>
      </c>
      <c r="E113" s="9">
        <v>29</v>
      </c>
      <c r="F113" s="9"/>
      <c r="G113" s="8" t="s">
        <v>1969</v>
      </c>
      <c r="H113" s="15"/>
      <c r="I113" s="9"/>
      <c r="J113" s="9"/>
      <c r="K113" s="16"/>
    </row>
    <row r="114" spans="1:11" ht="18.75" x14ac:dyDescent="0.25">
      <c r="H114" s="176">
        <f>COUNTA(H13:H113)</f>
        <v>0</v>
      </c>
      <c r="I114" s="176">
        <f t="shared" ref="I114:J114" si="1">COUNTA(I13:I113)</f>
        <v>0</v>
      </c>
      <c r="J114" s="176">
        <f t="shared" si="1"/>
        <v>0</v>
      </c>
    </row>
    <row r="115" spans="1:11" ht="32.25" customHeight="1" x14ac:dyDescent="0.25">
      <c r="A115" s="641" t="s">
        <v>3128</v>
      </c>
      <c r="B115" s="642"/>
      <c r="C115" s="642"/>
      <c r="D115" s="642"/>
      <c r="E115" s="643"/>
    </row>
    <row r="116" spans="1:11" ht="45" x14ac:dyDescent="0.25">
      <c r="A116" s="168" t="s">
        <v>177</v>
      </c>
      <c r="B116" s="169" t="s">
        <v>503</v>
      </c>
      <c r="C116" s="169" t="s">
        <v>504</v>
      </c>
      <c r="D116" s="169" t="s">
        <v>505</v>
      </c>
      <c r="E116" s="169" t="s">
        <v>506</v>
      </c>
    </row>
    <row r="117" spans="1:11" ht="15.75" x14ac:dyDescent="0.25">
      <c r="A117" s="171" t="s">
        <v>865</v>
      </c>
      <c r="B117" s="170">
        <f>COUNTIFS($A$13:$A$113,$A117,H$13:H$113,"&lt;&gt;")</f>
        <v>0</v>
      </c>
      <c r="C117" s="170">
        <f t="shared" ref="C117:D117" si="2">COUNTIFS($A$13:$A$113,$A117,I$13:I$113,"&lt;&gt;")</f>
        <v>0</v>
      </c>
      <c r="D117" s="170">
        <f t="shared" si="2"/>
        <v>0</v>
      </c>
      <c r="E117" s="174" t="str">
        <f>IFERROR(B117/(B117+C117),"")</f>
        <v/>
      </c>
    </row>
    <row r="118" spans="1:11" ht="15.75" x14ac:dyDescent="0.25">
      <c r="A118" s="171" t="s">
        <v>507</v>
      </c>
      <c r="B118" s="170">
        <f t="shared" ref="B118:B123" si="3">COUNTIFS($A$13:$A$113,$A118,H$13:H$113,"&lt;&gt;")</f>
        <v>0</v>
      </c>
      <c r="C118" s="170">
        <f t="shared" ref="C118:C123" si="4">COUNTIFS($A$13:$A$113,$A118,I$13:I$113,"&lt;&gt;")</f>
        <v>0</v>
      </c>
      <c r="D118" s="170">
        <f t="shared" ref="D118:D123" si="5">COUNTIFS($A$13:$A$113,$A118,J$13:J$113,"&lt;&gt;")</f>
        <v>0</v>
      </c>
      <c r="E118" s="174" t="str">
        <f t="shared" ref="E118:E124" si="6">IFERROR(B118/(B118+C118),"")</f>
        <v/>
      </c>
    </row>
    <row r="119" spans="1:11" ht="15.75" x14ac:dyDescent="0.25">
      <c r="A119" s="171" t="s">
        <v>207</v>
      </c>
      <c r="B119" s="170">
        <f t="shared" si="3"/>
        <v>0</v>
      </c>
      <c r="C119" s="170">
        <f t="shared" si="4"/>
        <v>0</v>
      </c>
      <c r="D119" s="170">
        <f t="shared" si="5"/>
        <v>0</v>
      </c>
      <c r="E119" s="174" t="str">
        <f t="shared" si="6"/>
        <v/>
      </c>
    </row>
    <row r="120" spans="1:11" ht="31.5" x14ac:dyDescent="0.25">
      <c r="A120" s="171" t="s">
        <v>1372</v>
      </c>
      <c r="B120" s="170">
        <f t="shared" si="3"/>
        <v>0</v>
      </c>
      <c r="C120" s="170">
        <f t="shared" si="4"/>
        <v>0</v>
      </c>
      <c r="D120" s="170">
        <f t="shared" si="5"/>
        <v>0</v>
      </c>
      <c r="E120" s="174" t="str">
        <f t="shared" si="6"/>
        <v/>
      </c>
    </row>
    <row r="121" spans="1:11" ht="31.5" x14ac:dyDescent="0.25">
      <c r="A121" s="171" t="s">
        <v>479</v>
      </c>
      <c r="B121" s="170">
        <f t="shared" si="3"/>
        <v>0</v>
      </c>
      <c r="C121" s="170">
        <f t="shared" si="4"/>
        <v>0</v>
      </c>
      <c r="D121" s="170">
        <f t="shared" si="5"/>
        <v>0</v>
      </c>
      <c r="E121" s="174" t="str">
        <f t="shared" si="6"/>
        <v/>
      </c>
    </row>
    <row r="122" spans="1:11" ht="31.5" x14ac:dyDescent="0.25">
      <c r="A122" s="171" t="s">
        <v>2268</v>
      </c>
      <c r="B122" s="170">
        <f t="shared" si="3"/>
        <v>0</v>
      </c>
      <c r="C122" s="170">
        <f t="shared" si="4"/>
        <v>0</v>
      </c>
      <c r="D122" s="170">
        <f t="shared" si="5"/>
        <v>0</v>
      </c>
      <c r="E122" s="174" t="str">
        <f t="shared" si="6"/>
        <v/>
      </c>
    </row>
    <row r="123" spans="1:11" ht="15.75" x14ac:dyDescent="0.25">
      <c r="A123" s="171" t="s">
        <v>1743</v>
      </c>
      <c r="B123" s="170">
        <f t="shared" si="3"/>
        <v>0</v>
      </c>
      <c r="C123" s="170">
        <f t="shared" si="4"/>
        <v>0</v>
      </c>
      <c r="D123" s="170">
        <f t="shared" si="5"/>
        <v>0</v>
      </c>
      <c r="E123" s="174" t="str">
        <f t="shared" si="6"/>
        <v/>
      </c>
    </row>
    <row r="124" spans="1:11" ht="18.75" x14ac:dyDescent="0.25">
      <c r="A124" s="173" t="s">
        <v>501</v>
      </c>
      <c r="B124" s="172">
        <f>SUM(B117:B123)</f>
        <v>0</v>
      </c>
      <c r="C124" s="172">
        <f t="shared" ref="C124:D124" si="7">SUM(C117:C123)</f>
        <v>0</v>
      </c>
      <c r="D124" s="172">
        <f t="shared" si="7"/>
        <v>0</v>
      </c>
      <c r="E124" s="175" t="str">
        <f t="shared" si="6"/>
        <v/>
      </c>
    </row>
  </sheetData>
  <mergeCells count="10">
    <mergeCell ref="A115:E115"/>
    <mergeCell ref="B4:I4"/>
    <mergeCell ref="A7:B7"/>
    <mergeCell ref="A8:B8"/>
    <mergeCell ref="A1:B3"/>
    <mergeCell ref="C1:E3"/>
    <mergeCell ref="F1:G1"/>
    <mergeCell ref="H1:J3"/>
    <mergeCell ref="F2:G2"/>
    <mergeCell ref="F3:G3"/>
  </mergeCells>
  <conditionalFormatting sqref="H13:J113">
    <cfRule type="duplicateValues" dxfId="329" priority="57"/>
  </conditionalFormatting>
  <pageMargins left="0.31496062992125984" right="0.11811023622047245" top="0.15748031496062992" bottom="0.35433070866141736" header="0.31496062992125984" footer="0.31496062992125984"/>
  <pageSetup scale="55" fitToHeight="20" orientation="landscape" r:id="rId1"/>
  <drawing r:id="rId2"/>
  <legacyDrawing r:id="rId3"/>
  <tableParts count="1">
    <tablePart r:id="rId4"/>
  </tableParts>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6">
    <tabColor rgb="FF7030A0"/>
    <pageSetUpPr fitToPage="1"/>
  </sheetPr>
  <dimension ref="A1:K211"/>
  <sheetViews>
    <sheetView showGridLines="0" zoomScale="70" zoomScaleNormal="7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14062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3129</v>
      </c>
      <c r="C4" s="746"/>
      <c r="D4" s="746"/>
      <c r="E4" s="746"/>
      <c r="F4" s="746"/>
      <c r="G4" s="746"/>
      <c r="H4" s="746"/>
      <c r="I4" s="746"/>
      <c r="J4" s="1"/>
      <c r="K4" s="1"/>
    </row>
    <row r="5" spans="1:11" ht="23.25" customHeight="1"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COUNTA(H13:H200)</f>
        <v>0</v>
      </c>
      <c r="D7" s="28">
        <f t="shared" ref="D7:E7" si="0">COUNTA(I13:I200)</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customHeigh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30" x14ac:dyDescent="0.25">
      <c r="A13" s="96" t="s">
        <v>865</v>
      </c>
      <c r="B13" s="9" t="s">
        <v>3130</v>
      </c>
      <c r="C13" s="8" t="s">
        <v>2273</v>
      </c>
      <c r="D13" s="9" t="s">
        <v>3131</v>
      </c>
      <c r="E13" s="9">
        <v>1</v>
      </c>
      <c r="F13" s="9"/>
      <c r="G13" s="8" t="s">
        <v>3132</v>
      </c>
      <c r="H13" s="15"/>
      <c r="I13" s="9"/>
      <c r="J13" s="9"/>
      <c r="K13" s="16"/>
    </row>
    <row r="14" spans="1:11" ht="30" x14ac:dyDescent="0.25">
      <c r="A14" s="96" t="s">
        <v>865</v>
      </c>
      <c r="B14" s="9" t="s">
        <v>3130</v>
      </c>
      <c r="C14" s="8" t="s">
        <v>2273</v>
      </c>
      <c r="D14" s="9" t="s">
        <v>3131</v>
      </c>
      <c r="E14" s="9">
        <v>1</v>
      </c>
      <c r="F14" s="9" t="s">
        <v>1253</v>
      </c>
      <c r="G14" s="130" t="s">
        <v>1886</v>
      </c>
      <c r="H14" s="15"/>
      <c r="I14" s="9"/>
      <c r="J14" s="9"/>
      <c r="K14" s="16"/>
    </row>
    <row r="15" spans="1:11" ht="30" x14ac:dyDescent="0.25">
      <c r="A15" s="96" t="s">
        <v>865</v>
      </c>
      <c r="B15" s="9" t="s">
        <v>3130</v>
      </c>
      <c r="C15" s="8" t="s">
        <v>2273</v>
      </c>
      <c r="D15" s="9" t="s">
        <v>3131</v>
      </c>
      <c r="E15" s="9">
        <v>1</v>
      </c>
      <c r="F15" s="9" t="s">
        <v>1255</v>
      </c>
      <c r="G15" s="130" t="s">
        <v>3133</v>
      </c>
      <c r="H15" s="15"/>
      <c r="I15" s="9"/>
      <c r="J15" s="9"/>
      <c r="K15" s="16"/>
    </row>
    <row r="16" spans="1:11" ht="30" x14ac:dyDescent="0.25">
      <c r="A16" s="96" t="s">
        <v>865</v>
      </c>
      <c r="B16" s="9" t="s">
        <v>3130</v>
      </c>
      <c r="C16" s="8" t="s">
        <v>2273</v>
      </c>
      <c r="D16" s="9" t="s">
        <v>3131</v>
      </c>
      <c r="E16" s="9">
        <v>1</v>
      </c>
      <c r="F16" s="9" t="s">
        <v>1257</v>
      </c>
      <c r="G16" s="130" t="s">
        <v>3134</v>
      </c>
      <c r="H16" s="15"/>
      <c r="I16" s="9"/>
      <c r="J16" s="9"/>
      <c r="K16" s="16"/>
    </row>
    <row r="17" spans="1:11" ht="45" x14ac:dyDescent="0.25">
      <c r="A17" s="96" t="s">
        <v>865</v>
      </c>
      <c r="B17" s="9" t="s">
        <v>3130</v>
      </c>
      <c r="C17" s="8" t="s">
        <v>3135</v>
      </c>
      <c r="D17" s="9" t="s">
        <v>3131</v>
      </c>
      <c r="E17" s="9">
        <v>2</v>
      </c>
      <c r="F17" s="9"/>
      <c r="G17" s="8" t="s">
        <v>1757</v>
      </c>
      <c r="H17" s="15"/>
      <c r="I17" s="9"/>
      <c r="J17" s="9"/>
      <c r="K17" s="16"/>
    </row>
    <row r="18" spans="1:11" ht="60" x14ac:dyDescent="0.25">
      <c r="A18" s="96" t="s">
        <v>865</v>
      </c>
      <c r="B18" s="9" t="s">
        <v>3130</v>
      </c>
      <c r="C18" s="8" t="s">
        <v>3135</v>
      </c>
      <c r="D18" s="9" t="s">
        <v>3131</v>
      </c>
      <c r="E18" s="9">
        <v>2</v>
      </c>
      <c r="F18" s="9" t="s">
        <v>1267</v>
      </c>
      <c r="G18" s="130" t="s">
        <v>3136</v>
      </c>
      <c r="H18" s="15"/>
      <c r="I18" s="9"/>
      <c r="J18" s="9"/>
      <c r="K18" s="16"/>
    </row>
    <row r="19" spans="1:11" ht="75" x14ac:dyDescent="0.25">
      <c r="A19" s="96" t="s">
        <v>865</v>
      </c>
      <c r="B19" s="9" t="s">
        <v>3130</v>
      </c>
      <c r="C19" s="8" t="s">
        <v>3135</v>
      </c>
      <c r="D19" s="9" t="s">
        <v>3131</v>
      </c>
      <c r="E19" s="9">
        <v>2</v>
      </c>
      <c r="F19" s="9" t="s">
        <v>1270</v>
      </c>
      <c r="G19" s="130" t="s">
        <v>3137</v>
      </c>
      <c r="H19" s="15"/>
      <c r="I19" s="9"/>
      <c r="J19" s="9"/>
      <c r="K19" s="16"/>
    </row>
    <row r="20" spans="1:11" ht="60" x14ac:dyDescent="0.25">
      <c r="A20" s="96" t="s">
        <v>865</v>
      </c>
      <c r="B20" s="9" t="s">
        <v>3130</v>
      </c>
      <c r="C20" s="8" t="s">
        <v>1894</v>
      </c>
      <c r="D20" s="9" t="s">
        <v>3131</v>
      </c>
      <c r="E20" s="9">
        <v>3</v>
      </c>
      <c r="F20" s="9"/>
      <c r="G20" s="8" t="s">
        <v>3138</v>
      </c>
      <c r="H20" s="15"/>
      <c r="I20" s="9"/>
      <c r="J20" s="9"/>
      <c r="K20" s="16"/>
    </row>
    <row r="21" spans="1:11" ht="75" x14ac:dyDescent="0.25">
      <c r="A21" s="96" t="s">
        <v>865</v>
      </c>
      <c r="B21" s="9" t="s">
        <v>3130</v>
      </c>
      <c r="C21" s="8" t="s">
        <v>3139</v>
      </c>
      <c r="D21" s="9" t="s">
        <v>3131</v>
      </c>
      <c r="E21" s="9">
        <v>4</v>
      </c>
      <c r="F21" s="9"/>
      <c r="G21" s="8" t="s">
        <v>1839</v>
      </c>
      <c r="H21" s="15"/>
      <c r="I21" s="9"/>
      <c r="J21" s="9"/>
      <c r="K21" s="16"/>
    </row>
    <row r="22" spans="1:11" ht="75" x14ac:dyDescent="0.25">
      <c r="A22" s="96" t="s">
        <v>865</v>
      </c>
      <c r="B22" s="9" t="s">
        <v>3130</v>
      </c>
      <c r="C22" s="8" t="s">
        <v>3139</v>
      </c>
      <c r="D22" s="9" t="s">
        <v>3131</v>
      </c>
      <c r="E22" s="9">
        <v>5</v>
      </c>
      <c r="F22" s="9"/>
      <c r="G22" s="8" t="s">
        <v>3140</v>
      </c>
      <c r="H22" s="15"/>
      <c r="I22" s="9"/>
      <c r="J22" s="9"/>
      <c r="K22" s="16"/>
    </row>
    <row r="23" spans="1:11" ht="60" x14ac:dyDescent="0.25">
      <c r="A23" s="96" t="s">
        <v>865</v>
      </c>
      <c r="B23" s="9" t="s">
        <v>3130</v>
      </c>
      <c r="C23" s="8" t="s">
        <v>1896</v>
      </c>
      <c r="D23" s="9" t="s">
        <v>3131</v>
      </c>
      <c r="E23" s="9">
        <v>6</v>
      </c>
      <c r="F23" s="9"/>
      <c r="G23" s="8" t="s">
        <v>3141</v>
      </c>
      <c r="H23" s="15"/>
      <c r="I23" s="9"/>
      <c r="J23" s="9"/>
      <c r="K23" s="16"/>
    </row>
    <row r="24" spans="1:11" ht="45" x14ac:dyDescent="0.25">
      <c r="A24" s="96" t="s">
        <v>865</v>
      </c>
      <c r="B24" s="9" t="s">
        <v>3142</v>
      </c>
      <c r="C24" s="8" t="s">
        <v>2931</v>
      </c>
      <c r="D24" s="9" t="s">
        <v>3131</v>
      </c>
      <c r="E24" s="9">
        <v>7</v>
      </c>
      <c r="F24" s="9"/>
      <c r="G24" s="8" t="s">
        <v>3143</v>
      </c>
      <c r="H24" s="15"/>
      <c r="I24" s="9"/>
      <c r="J24" s="9"/>
      <c r="K24" s="16"/>
    </row>
    <row r="25" spans="1:11" ht="45" x14ac:dyDescent="0.25">
      <c r="A25" s="96" t="s">
        <v>865</v>
      </c>
      <c r="B25" s="9" t="s">
        <v>3142</v>
      </c>
      <c r="C25" s="8" t="s">
        <v>2931</v>
      </c>
      <c r="D25" s="9" t="s">
        <v>3131</v>
      </c>
      <c r="E25" s="9">
        <v>7</v>
      </c>
      <c r="F25" s="9" t="s">
        <v>2189</v>
      </c>
      <c r="G25" s="130" t="s">
        <v>3144</v>
      </c>
      <c r="H25" s="15"/>
      <c r="I25" s="9"/>
      <c r="J25" s="9"/>
      <c r="K25" s="16"/>
    </row>
    <row r="26" spans="1:11" ht="45" x14ac:dyDescent="0.25">
      <c r="A26" s="96" t="s">
        <v>865</v>
      </c>
      <c r="B26" s="9" t="s">
        <v>3142</v>
      </c>
      <c r="C26" s="8" t="s">
        <v>2931</v>
      </c>
      <c r="D26" s="9" t="s">
        <v>3131</v>
      </c>
      <c r="E26" s="9">
        <v>7</v>
      </c>
      <c r="F26" s="9" t="s">
        <v>2191</v>
      </c>
      <c r="G26" s="130" t="s">
        <v>3133</v>
      </c>
      <c r="H26" s="15"/>
      <c r="I26" s="9"/>
      <c r="J26" s="9"/>
      <c r="K26" s="16"/>
    </row>
    <row r="27" spans="1:11" ht="45" x14ac:dyDescent="0.25">
      <c r="A27" s="96" t="s">
        <v>865</v>
      </c>
      <c r="B27" s="9" t="s">
        <v>3142</v>
      </c>
      <c r="C27" s="8" t="s">
        <v>2931</v>
      </c>
      <c r="D27" s="9" t="s">
        <v>3131</v>
      </c>
      <c r="E27" s="9">
        <v>7</v>
      </c>
      <c r="F27" s="9" t="s">
        <v>2192</v>
      </c>
      <c r="G27" s="130" t="s">
        <v>3134</v>
      </c>
      <c r="H27" s="15"/>
      <c r="I27" s="9"/>
      <c r="J27" s="9"/>
      <c r="K27" s="16"/>
    </row>
    <row r="28" spans="1:11" ht="90" x14ac:dyDescent="0.25">
      <c r="A28" s="96" t="s">
        <v>865</v>
      </c>
      <c r="B28" s="9" t="s">
        <v>3142</v>
      </c>
      <c r="C28" s="8" t="s">
        <v>2931</v>
      </c>
      <c r="D28" s="9" t="s">
        <v>3131</v>
      </c>
      <c r="E28" s="9">
        <v>8</v>
      </c>
      <c r="F28" s="9"/>
      <c r="G28" s="8" t="s">
        <v>3145</v>
      </c>
      <c r="H28" s="15"/>
      <c r="I28" s="9"/>
      <c r="J28" s="9"/>
      <c r="K28" s="16"/>
    </row>
    <row r="29" spans="1:11" ht="45" x14ac:dyDescent="0.25">
      <c r="A29" s="96" t="s">
        <v>865</v>
      </c>
      <c r="B29" s="9" t="s">
        <v>3142</v>
      </c>
      <c r="C29" s="8" t="s">
        <v>2931</v>
      </c>
      <c r="D29" s="9" t="s">
        <v>3131</v>
      </c>
      <c r="E29" s="9">
        <v>9</v>
      </c>
      <c r="F29" s="9"/>
      <c r="G29" s="422" t="s">
        <v>1085</v>
      </c>
      <c r="H29" s="15"/>
      <c r="I29" s="9"/>
      <c r="J29" s="9"/>
      <c r="K29" s="16"/>
    </row>
    <row r="30" spans="1:11" ht="45" x14ac:dyDescent="0.25">
      <c r="A30" s="96" t="s">
        <v>865</v>
      </c>
      <c r="B30" s="9" t="s">
        <v>3142</v>
      </c>
      <c r="C30" s="8" t="s">
        <v>2931</v>
      </c>
      <c r="D30" s="9" t="s">
        <v>3131</v>
      </c>
      <c r="E30" s="9"/>
      <c r="F30" s="9" t="s">
        <v>947</v>
      </c>
      <c r="G30" s="130" t="s">
        <v>3146</v>
      </c>
      <c r="H30" s="15"/>
      <c r="I30" s="9"/>
      <c r="J30" s="9"/>
      <c r="K30" s="16"/>
    </row>
    <row r="31" spans="1:11" ht="45" x14ac:dyDescent="0.25">
      <c r="A31" s="96" t="s">
        <v>865</v>
      </c>
      <c r="B31" s="9" t="s">
        <v>3142</v>
      </c>
      <c r="C31" s="8" t="s">
        <v>2931</v>
      </c>
      <c r="D31" s="9" t="s">
        <v>3131</v>
      </c>
      <c r="E31" s="9"/>
      <c r="F31" s="9" t="s">
        <v>949</v>
      </c>
      <c r="G31" s="130" t="s">
        <v>3147</v>
      </c>
      <c r="H31" s="15"/>
      <c r="I31" s="9"/>
      <c r="J31" s="9"/>
      <c r="K31" s="16"/>
    </row>
    <row r="32" spans="1:11" ht="45" x14ac:dyDescent="0.25">
      <c r="A32" s="96" t="s">
        <v>865</v>
      </c>
      <c r="B32" s="9" t="s">
        <v>3142</v>
      </c>
      <c r="C32" s="8" t="s">
        <v>2931</v>
      </c>
      <c r="D32" s="9" t="s">
        <v>3131</v>
      </c>
      <c r="E32" s="9"/>
      <c r="F32" s="9" t="s">
        <v>951</v>
      </c>
      <c r="G32" s="130" t="s">
        <v>3148</v>
      </c>
      <c r="H32" s="15"/>
      <c r="I32" s="9"/>
      <c r="J32" s="9"/>
      <c r="K32" s="16"/>
    </row>
    <row r="33" spans="1:11" ht="45" x14ac:dyDescent="0.25">
      <c r="A33" s="96" t="s">
        <v>865</v>
      </c>
      <c r="B33" s="9" t="s">
        <v>3142</v>
      </c>
      <c r="C33" s="8" t="s">
        <v>2931</v>
      </c>
      <c r="D33" s="9" t="s">
        <v>3131</v>
      </c>
      <c r="E33" s="9"/>
      <c r="F33" s="9" t="s">
        <v>953</v>
      </c>
      <c r="G33" s="130" t="s">
        <v>3038</v>
      </c>
      <c r="H33" s="15"/>
      <c r="I33" s="9"/>
      <c r="J33" s="9"/>
      <c r="K33" s="16"/>
    </row>
    <row r="34" spans="1:11" ht="60" x14ac:dyDescent="0.25">
      <c r="A34" s="96" t="s">
        <v>865</v>
      </c>
      <c r="B34" s="9" t="s">
        <v>3142</v>
      </c>
      <c r="C34" s="8" t="s">
        <v>1894</v>
      </c>
      <c r="D34" s="9" t="s">
        <v>3131</v>
      </c>
      <c r="E34" s="9">
        <v>10</v>
      </c>
      <c r="F34" s="9"/>
      <c r="G34" s="8" t="s">
        <v>3149</v>
      </c>
      <c r="H34" s="15"/>
      <c r="I34" s="9"/>
      <c r="J34" s="9"/>
      <c r="K34" s="16"/>
    </row>
    <row r="35" spans="1:11" ht="75" x14ac:dyDescent="0.25">
      <c r="A35" s="96" t="s">
        <v>865</v>
      </c>
      <c r="B35" s="9" t="s">
        <v>3142</v>
      </c>
      <c r="C35" s="8" t="s">
        <v>1894</v>
      </c>
      <c r="D35" s="9" t="s">
        <v>3131</v>
      </c>
      <c r="E35" s="9">
        <v>11</v>
      </c>
      <c r="F35" s="9"/>
      <c r="G35" s="8" t="s">
        <v>3150</v>
      </c>
      <c r="H35" s="15"/>
      <c r="I35" s="9"/>
      <c r="J35" s="9"/>
      <c r="K35" s="16"/>
    </row>
    <row r="36" spans="1:11" ht="60" x14ac:dyDescent="0.25">
      <c r="A36" s="96" t="s">
        <v>865</v>
      </c>
      <c r="B36" s="9" t="s">
        <v>3142</v>
      </c>
      <c r="C36" s="8" t="s">
        <v>1894</v>
      </c>
      <c r="D36" s="9" t="s">
        <v>3131</v>
      </c>
      <c r="E36" s="9">
        <v>12</v>
      </c>
      <c r="F36" s="9"/>
      <c r="G36" s="8" t="s">
        <v>3151</v>
      </c>
      <c r="H36" s="15"/>
      <c r="I36" s="9"/>
      <c r="J36" s="9"/>
      <c r="K36" s="16"/>
    </row>
    <row r="37" spans="1:11" ht="45" x14ac:dyDescent="0.25">
      <c r="A37" s="96" t="s">
        <v>865</v>
      </c>
      <c r="B37" s="9" t="s">
        <v>3152</v>
      </c>
      <c r="C37" s="8" t="s">
        <v>2313</v>
      </c>
      <c r="D37" s="9" t="s">
        <v>3131</v>
      </c>
      <c r="E37" s="9">
        <v>13</v>
      </c>
      <c r="F37" s="9"/>
      <c r="G37" s="8" t="s">
        <v>3153</v>
      </c>
      <c r="H37" s="15"/>
      <c r="I37" s="9"/>
      <c r="J37" s="9"/>
      <c r="K37" s="16"/>
    </row>
    <row r="38" spans="1:11" ht="45" x14ac:dyDescent="0.25">
      <c r="A38" s="96" t="s">
        <v>865</v>
      </c>
      <c r="B38" s="9" t="s">
        <v>3152</v>
      </c>
      <c r="C38" s="8" t="s">
        <v>2313</v>
      </c>
      <c r="D38" s="9" t="s">
        <v>3131</v>
      </c>
      <c r="E38" s="9">
        <v>14</v>
      </c>
      <c r="F38" s="9"/>
      <c r="G38" s="8" t="s">
        <v>3154</v>
      </c>
      <c r="H38" s="15"/>
      <c r="I38" s="9"/>
      <c r="J38" s="9"/>
      <c r="K38" s="16"/>
    </row>
    <row r="39" spans="1:11" ht="45" x14ac:dyDescent="0.25">
      <c r="A39" s="96" t="s">
        <v>865</v>
      </c>
      <c r="B39" s="9" t="s">
        <v>3152</v>
      </c>
      <c r="C39" s="8" t="s">
        <v>2313</v>
      </c>
      <c r="D39" s="9" t="s">
        <v>3131</v>
      </c>
      <c r="E39" s="9">
        <v>15</v>
      </c>
      <c r="F39" s="9"/>
      <c r="G39" s="8" t="s">
        <v>3155</v>
      </c>
      <c r="H39" s="15"/>
      <c r="I39" s="9"/>
      <c r="J39" s="9"/>
      <c r="K39" s="16"/>
    </row>
    <row r="40" spans="1:11" ht="60" x14ac:dyDescent="0.25">
      <c r="A40" s="96" t="s">
        <v>865</v>
      </c>
      <c r="B40" s="9" t="s">
        <v>3152</v>
      </c>
      <c r="C40" s="8" t="s">
        <v>2313</v>
      </c>
      <c r="D40" s="9" t="s">
        <v>3131</v>
      </c>
      <c r="E40" s="9">
        <v>15</v>
      </c>
      <c r="F40" s="9" t="s">
        <v>1727</v>
      </c>
      <c r="G40" s="130" t="s">
        <v>3156</v>
      </c>
      <c r="H40" s="15"/>
      <c r="I40" s="9"/>
      <c r="J40" s="9"/>
      <c r="K40" s="16"/>
    </row>
    <row r="41" spans="1:11" ht="45" x14ac:dyDescent="0.25">
      <c r="A41" s="96" t="s">
        <v>865</v>
      </c>
      <c r="B41" s="9" t="s">
        <v>3152</v>
      </c>
      <c r="C41" s="8" t="s">
        <v>2313</v>
      </c>
      <c r="D41" s="9" t="s">
        <v>3131</v>
      </c>
      <c r="E41" s="9">
        <v>15</v>
      </c>
      <c r="F41" s="9" t="s">
        <v>1729</v>
      </c>
      <c r="G41" s="130" t="s">
        <v>3134</v>
      </c>
      <c r="H41" s="15"/>
      <c r="I41" s="9"/>
      <c r="J41" s="9"/>
      <c r="K41" s="16"/>
    </row>
    <row r="42" spans="1:11" ht="75" x14ac:dyDescent="0.25">
      <c r="A42" s="96" t="s">
        <v>865</v>
      </c>
      <c r="B42" s="9" t="s">
        <v>3152</v>
      </c>
      <c r="C42" s="8" t="s">
        <v>2313</v>
      </c>
      <c r="D42" s="9" t="s">
        <v>3131</v>
      </c>
      <c r="E42" s="9">
        <v>15</v>
      </c>
      <c r="F42" s="9" t="s">
        <v>1731</v>
      </c>
      <c r="G42" s="130" t="s">
        <v>3157</v>
      </c>
      <c r="H42" s="15"/>
      <c r="I42" s="9"/>
      <c r="J42" s="9"/>
      <c r="K42" s="16"/>
    </row>
    <row r="43" spans="1:11" ht="45" x14ac:dyDescent="0.25">
      <c r="A43" s="96" t="s">
        <v>865</v>
      </c>
      <c r="B43" s="9" t="s">
        <v>3152</v>
      </c>
      <c r="C43" s="8" t="s">
        <v>2313</v>
      </c>
      <c r="D43" s="9" t="s">
        <v>3131</v>
      </c>
      <c r="E43" s="9">
        <v>16</v>
      </c>
      <c r="F43" s="9"/>
      <c r="G43" s="8"/>
      <c r="H43" s="15"/>
      <c r="I43" s="9"/>
      <c r="J43" s="9"/>
      <c r="K43" s="16"/>
    </row>
    <row r="44" spans="1:11" ht="60" x14ac:dyDescent="0.25">
      <c r="A44" s="96" t="s">
        <v>865</v>
      </c>
      <c r="B44" s="9" t="s">
        <v>3152</v>
      </c>
      <c r="C44" s="8" t="s">
        <v>2313</v>
      </c>
      <c r="D44" s="9" t="s">
        <v>3131</v>
      </c>
      <c r="E44" s="9">
        <v>16</v>
      </c>
      <c r="F44" s="9" t="s">
        <v>1327</v>
      </c>
      <c r="G44" s="130" t="s">
        <v>3158</v>
      </c>
      <c r="H44" s="15"/>
      <c r="I44" s="9"/>
      <c r="J44" s="9"/>
      <c r="K44" s="16"/>
    </row>
    <row r="45" spans="1:11" ht="75" x14ac:dyDescent="0.25">
      <c r="A45" s="96" t="s">
        <v>865</v>
      </c>
      <c r="B45" s="9" t="s">
        <v>3152</v>
      </c>
      <c r="C45" s="8" t="s">
        <v>2313</v>
      </c>
      <c r="D45" s="9" t="s">
        <v>3131</v>
      </c>
      <c r="E45" s="9">
        <v>16</v>
      </c>
      <c r="F45" s="9" t="s">
        <v>1329</v>
      </c>
      <c r="G45" s="130" t="s">
        <v>3159</v>
      </c>
      <c r="H45" s="15"/>
      <c r="I45" s="9"/>
      <c r="J45" s="9"/>
      <c r="K45" s="16"/>
    </row>
    <row r="46" spans="1:11" ht="75" x14ac:dyDescent="0.25">
      <c r="A46" s="96" t="s">
        <v>865</v>
      </c>
      <c r="B46" s="9" t="s">
        <v>3152</v>
      </c>
      <c r="C46" s="8" t="s">
        <v>2313</v>
      </c>
      <c r="D46" s="9" t="s">
        <v>3131</v>
      </c>
      <c r="E46" s="9">
        <v>16</v>
      </c>
      <c r="F46" s="9" t="s">
        <v>1547</v>
      </c>
      <c r="G46" s="130" t="s">
        <v>3160</v>
      </c>
      <c r="H46" s="15"/>
      <c r="I46" s="9"/>
      <c r="J46" s="9"/>
      <c r="K46" s="16"/>
    </row>
    <row r="47" spans="1:11" ht="45" x14ac:dyDescent="0.25">
      <c r="A47" s="96" t="s">
        <v>865</v>
      </c>
      <c r="B47" s="9" t="s">
        <v>3152</v>
      </c>
      <c r="C47" s="8" t="s">
        <v>2313</v>
      </c>
      <c r="D47" s="9" t="s">
        <v>3131</v>
      </c>
      <c r="E47" s="9">
        <v>17</v>
      </c>
      <c r="F47" s="9"/>
      <c r="G47" s="8" t="s">
        <v>3161</v>
      </c>
      <c r="H47" s="15"/>
      <c r="I47" s="9"/>
      <c r="J47" s="9"/>
      <c r="K47" s="16"/>
    </row>
    <row r="48" spans="1:11" ht="60" x14ac:dyDescent="0.25">
      <c r="A48" s="96" t="s">
        <v>865</v>
      </c>
      <c r="B48" s="9" t="s">
        <v>3152</v>
      </c>
      <c r="C48" s="8" t="s">
        <v>1894</v>
      </c>
      <c r="D48" s="9" t="s">
        <v>3131</v>
      </c>
      <c r="E48" s="9">
        <v>18</v>
      </c>
      <c r="F48" s="9"/>
      <c r="G48" s="8" t="s">
        <v>3149</v>
      </c>
      <c r="H48" s="15"/>
      <c r="I48" s="9"/>
      <c r="J48" s="9"/>
      <c r="K48" s="16"/>
    </row>
    <row r="49" spans="1:11" ht="90" x14ac:dyDescent="0.25">
      <c r="A49" s="97" t="s">
        <v>865</v>
      </c>
      <c r="B49" s="66" t="s">
        <v>3152</v>
      </c>
      <c r="C49" s="65" t="s">
        <v>1894</v>
      </c>
      <c r="D49" s="66" t="s">
        <v>3131</v>
      </c>
      <c r="E49" s="66">
        <v>19</v>
      </c>
      <c r="F49" s="66"/>
      <c r="G49" s="65" t="s">
        <v>3162</v>
      </c>
      <c r="H49" s="15"/>
      <c r="I49" s="9"/>
      <c r="J49" s="9"/>
      <c r="K49" s="16"/>
    </row>
    <row r="50" spans="1:11" ht="60" x14ac:dyDescent="0.25">
      <c r="A50" s="112" t="s">
        <v>507</v>
      </c>
      <c r="B50" s="44" t="s">
        <v>3130</v>
      </c>
      <c r="C50" s="68" t="s">
        <v>3163</v>
      </c>
      <c r="D50" s="44" t="s">
        <v>3131</v>
      </c>
      <c r="E50" s="44">
        <v>20</v>
      </c>
      <c r="F50" s="44"/>
      <c r="G50" s="207" t="s">
        <v>2146</v>
      </c>
      <c r="H50" s="15"/>
      <c r="I50" s="9"/>
      <c r="J50" s="9"/>
      <c r="K50" s="16"/>
    </row>
    <row r="51" spans="1:11" ht="60" x14ac:dyDescent="0.25">
      <c r="A51" s="113" t="s">
        <v>507</v>
      </c>
      <c r="B51" s="9" t="s">
        <v>3130</v>
      </c>
      <c r="C51" s="8" t="s">
        <v>3163</v>
      </c>
      <c r="D51" s="9" t="s">
        <v>3131</v>
      </c>
      <c r="E51" s="9">
        <v>20</v>
      </c>
      <c r="F51" s="9" t="s">
        <v>1600</v>
      </c>
      <c r="G51" s="130" t="s">
        <v>3164</v>
      </c>
      <c r="H51" s="15"/>
      <c r="I51" s="9"/>
      <c r="J51" s="9"/>
      <c r="K51" s="16"/>
    </row>
    <row r="52" spans="1:11" ht="60" x14ac:dyDescent="0.25">
      <c r="A52" s="113" t="s">
        <v>507</v>
      </c>
      <c r="B52" s="9" t="s">
        <v>3130</v>
      </c>
      <c r="C52" s="8" t="s">
        <v>3163</v>
      </c>
      <c r="D52" s="9" t="s">
        <v>3131</v>
      </c>
      <c r="E52" s="9">
        <v>20</v>
      </c>
      <c r="F52" s="9" t="s">
        <v>1602</v>
      </c>
      <c r="G52" s="130" t="s">
        <v>2498</v>
      </c>
      <c r="H52" s="15"/>
      <c r="I52" s="9"/>
      <c r="J52" s="9"/>
      <c r="K52" s="16"/>
    </row>
    <row r="53" spans="1:11" ht="60" x14ac:dyDescent="0.25">
      <c r="A53" s="113" t="s">
        <v>507</v>
      </c>
      <c r="B53" s="9" t="s">
        <v>3130</v>
      </c>
      <c r="C53" s="8" t="s">
        <v>3163</v>
      </c>
      <c r="D53" s="9" t="s">
        <v>3131</v>
      </c>
      <c r="E53" s="9">
        <v>20</v>
      </c>
      <c r="F53" s="9" t="s">
        <v>3091</v>
      </c>
      <c r="G53" s="130" t="s">
        <v>3165</v>
      </c>
      <c r="H53" s="15"/>
      <c r="I53" s="9"/>
      <c r="J53" s="9"/>
      <c r="K53" s="16"/>
    </row>
    <row r="54" spans="1:11" ht="60" x14ac:dyDescent="0.25">
      <c r="A54" s="113" t="s">
        <v>507</v>
      </c>
      <c r="B54" s="9" t="s">
        <v>3130</v>
      </c>
      <c r="C54" s="8" t="s">
        <v>3163</v>
      </c>
      <c r="D54" s="9" t="s">
        <v>3131</v>
      </c>
      <c r="E54" s="9">
        <v>20</v>
      </c>
      <c r="F54" s="9" t="s">
        <v>3093</v>
      </c>
      <c r="G54" s="434" t="s">
        <v>3166</v>
      </c>
      <c r="H54" s="15"/>
      <c r="I54" s="9"/>
      <c r="J54" s="9"/>
      <c r="K54" s="16"/>
    </row>
    <row r="55" spans="1:11" ht="60" x14ac:dyDescent="0.25">
      <c r="A55" s="113" t="s">
        <v>507</v>
      </c>
      <c r="B55" s="9" t="s">
        <v>3130</v>
      </c>
      <c r="C55" s="8" t="s">
        <v>3163</v>
      </c>
      <c r="D55" s="9" t="s">
        <v>3131</v>
      </c>
      <c r="E55" s="9">
        <v>20</v>
      </c>
      <c r="F55" s="9" t="s">
        <v>3167</v>
      </c>
      <c r="G55" s="137" t="s">
        <v>3168</v>
      </c>
      <c r="H55" s="15"/>
      <c r="I55" s="9"/>
      <c r="J55" s="9"/>
      <c r="K55" s="16"/>
    </row>
    <row r="56" spans="1:11" ht="60" x14ac:dyDescent="0.25">
      <c r="A56" s="113" t="s">
        <v>507</v>
      </c>
      <c r="B56" s="9" t="s">
        <v>3130</v>
      </c>
      <c r="C56" s="8" t="s">
        <v>3163</v>
      </c>
      <c r="D56" s="9" t="s">
        <v>3131</v>
      </c>
      <c r="E56" s="9">
        <v>20</v>
      </c>
      <c r="F56" s="9" t="s">
        <v>3169</v>
      </c>
      <c r="G56" s="137" t="s">
        <v>3170</v>
      </c>
      <c r="H56" s="15"/>
      <c r="I56" s="9"/>
      <c r="J56" s="9"/>
      <c r="K56" s="16"/>
    </row>
    <row r="57" spans="1:11" ht="60" x14ac:dyDescent="0.25">
      <c r="A57" s="113" t="s">
        <v>507</v>
      </c>
      <c r="B57" s="9" t="s">
        <v>3130</v>
      </c>
      <c r="C57" s="8" t="s">
        <v>3163</v>
      </c>
      <c r="D57" s="9" t="s">
        <v>3131</v>
      </c>
      <c r="E57" s="9">
        <v>20</v>
      </c>
      <c r="F57" s="9" t="s">
        <v>3171</v>
      </c>
      <c r="G57" s="137" t="s">
        <v>3172</v>
      </c>
      <c r="H57" s="15"/>
      <c r="I57" s="9"/>
      <c r="J57" s="9"/>
      <c r="K57" s="16"/>
    </row>
    <row r="58" spans="1:11" ht="60" x14ac:dyDescent="0.25">
      <c r="A58" s="113" t="s">
        <v>507</v>
      </c>
      <c r="B58" s="9" t="s">
        <v>3130</v>
      </c>
      <c r="C58" s="8" t="s">
        <v>3163</v>
      </c>
      <c r="D58" s="9" t="s">
        <v>3131</v>
      </c>
      <c r="E58" s="9">
        <v>20</v>
      </c>
      <c r="F58" s="9" t="s">
        <v>3173</v>
      </c>
      <c r="G58" s="137" t="s">
        <v>3174</v>
      </c>
      <c r="H58" s="15"/>
      <c r="I58" s="9"/>
      <c r="J58" s="9"/>
      <c r="K58" s="16"/>
    </row>
    <row r="59" spans="1:11" ht="90" x14ac:dyDescent="0.25">
      <c r="A59" s="113" t="s">
        <v>507</v>
      </c>
      <c r="B59" s="9" t="s">
        <v>3130</v>
      </c>
      <c r="C59" s="8" t="s">
        <v>3163</v>
      </c>
      <c r="D59" s="9" t="s">
        <v>3131</v>
      </c>
      <c r="E59" s="9">
        <v>20</v>
      </c>
      <c r="F59" s="9" t="s">
        <v>3175</v>
      </c>
      <c r="G59" s="137" t="s">
        <v>3176</v>
      </c>
      <c r="H59" s="15"/>
      <c r="I59" s="9"/>
      <c r="J59" s="9"/>
      <c r="K59" s="16"/>
    </row>
    <row r="60" spans="1:11" ht="60" x14ac:dyDescent="0.25">
      <c r="A60" s="113" t="s">
        <v>507</v>
      </c>
      <c r="B60" s="9" t="s">
        <v>3130</v>
      </c>
      <c r="C60" s="8" t="s">
        <v>3163</v>
      </c>
      <c r="D60" s="9" t="s">
        <v>3131</v>
      </c>
      <c r="E60" s="9">
        <v>20</v>
      </c>
      <c r="F60" s="9" t="s">
        <v>3177</v>
      </c>
      <c r="G60" s="137" t="s">
        <v>3178</v>
      </c>
      <c r="H60" s="15"/>
      <c r="I60" s="9"/>
      <c r="J60" s="9"/>
      <c r="K60" s="16"/>
    </row>
    <row r="61" spans="1:11" ht="105" x14ac:dyDescent="0.25">
      <c r="A61" s="113" t="s">
        <v>507</v>
      </c>
      <c r="B61" s="9" t="s">
        <v>3130</v>
      </c>
      <c r="C61" s="8" t="s">
        <v>3163</v>
      </c>
      <c r="D61" s="9" t="s">
        <v>3131</v>
      </c>
      <c r="E61" s="9">
        <v>20</v>
      </c>
      <c r="F61" s="9" t="s">
        <v>3179</v>
      </c>
      <c r="G61" s="137" t="s">
        <v>3180</v>
      </c>
      <c r="H61" s="15"/>
      <c r="I61" s="9"/>
      <c r="J61" s="9"/>
      <c r="K61" s="16"/>
    </row>
    <row r="62" spans="1:11" ht="60" x14ac:dyDescent="0.25">
      <c r="A62" s="113" t="s">
        <v>507</v>
      </c>
      <c r="B62" s="9" t="s">
        <v>3130</v>
      </c>
      <c r="C62" s="8" t="s">
        <v>3163</v>
      </c>
      <c r="D62" s="9" t="s">
        <v>3131</v>
      </c>
      <c r="E62" s="9">
        <v>20</v>
      </c>
      <c r="F62" s="9" t="s">
        <v>3181</v>
      </c>
      <c r="G62" s="137" t="s">
        <v>3182</v>
      </c>
      <c r="H62" s="15"/>
      <c r="I62" s="9"/>
      <c r="J62" s="9"/>
      <c r="K62" s="16"/>
    </row>
    <row r="63" spans="1:11" ht="75" x14ac:dyDescent="0.25">
      <c r="A63" s="113" t="s">
        <v>507</v>
      </c>
      <c r="B63" s="9" t="s">
        <v>3130</v>
      </c>
      <c r="C63" s="8" t="s">
        <v>3163</v>
      </c>
      <c r="D63" s="9" t="s">
        <v>3131</v>
      </c>
      <c r="E63" s="9">
        <v>20</v>
      </c>
      <c r="F63" s="9" t="s">
        <v>3183</v>
      </c>
      <c r="G63" s="137" t="s">
        <v>3184</v>
      </c>
      <c r="H63" s="15"/>
      <c r="I63" s="9"/>
      <c r="J63" s="9"/>
      <c r="K63" s="16"/>
    </row>
    <row r="64" spans="1:11" ht="60" x14ac:dyDescent="0.25">
      <c r="A64" s="113" t="s">
        <v>507</v>
      </c>
      <c r="B64" s="9" t="s">
        <v>3130</v>
      </c>
      <c r="C64" s="8" t="s">
        <v>3163</v>
      </c>
      <c r="D64" s="9" t="s">
        <v>3131</v>
      </c>
      <c r="E64" s="9">
        <v>20</v>
      </c>
      <c r="F64" s="9" t="s">
        <v>3095</v>
      </c>
      <c r="G64" s="423" t="s">
        <v>3185</v>
      </c>
      <c r="H64" s="15"/>
      <c r="I64" s="9"/>
      <c r="J64" s="9"/>
      <c r="K64" s="16"/>
    </row>
    <row r="65" spans="1:11" ht="60" x14ac:dyDescent="0.25">
      <c r="A65" s="113" t="s">
        <v>507</v>
      </c>
      <c r="B65" s="9" t="s">
        <v>3130</v>
      </c>
      <c r="C65" s="8" t="s">
        <v>3163</v>
      </c>
      <c r="D65" s="9" t="s">
        <v>3131</v>
      </c>
      <c r="E65" s="9">
        <v>20</v>
      </c>
      <c r="F65" s="9" t="s">
        <v>3186</v>
      </c>
      <c r="G65" s="71" t="s">
        <v>3187</v>
      </c>
      <c r="H65" s="15"/>
      <c r="I65" s="9"/>
      <c r="J65" s="9"/>
      <c r="K65" s="16"/>
    </row>
    <row r="66" spans="1:11" ht="60" x14ac:dyDescent="0.25">
      <c r="A66" s="113" t="s">
        <v>507</v>
      </c>
      <c r="B66" s="9" t="s">
        <v>3130</v>
      </c>
      <c r="C66" s="8" t="s">
        <v>3163</v>
      </c>
      <c r="D66" s="9" t="s">
        <v>3131</v>
      </c>
      <c r="E66" s="9">
        <v>20</v>
      </c>
      <c r="F66" s="9" t="s">
        <v>3188</v>
      </c>
      <c r="G66" s="71" t="s">
        <v>3189</v>
      </c>
      <c r="H66" s="15"/>
      <c r="I66" s="9"/>
      <c r="J66" s="9"/>
      <c r="K66" s="16"/>
    </row>
    <row r="67" spans="1:11" ht="60" x14ac:dyDescent="0.25">
      <c r="A67" s="113" t="s">
        <v>507</v>
      </c>
      <c r="B67" s="9" t="s">
        <v>3130</v>
      </c>
      <c r="C67" s="8" t="s">
        <v>3163</v>
      </c>
      <c r="D67" s="9" t="s">
        <v>3131</v>
      </c>
      <c r="E67" s="9">
        <v>20</v>
      </c>
      <c r="F67" s="9" t="s">
        <v>3190</v>
      </c>
      <c r="G67" s="71" t="s">
        <v>3191</v>
      </c>
      <c r="H67" s="15"/>
      <c r="I67" s="9"/>
      <c r="J67" s="9"/>
      <c r="K67" s="16"/>
    </row>
    <row r="68" spans="1:11" ht="60" x14ac:dyDescent="0.25">
      <c r="A68" s="113" t="s">
        <v>507</v>
      </c>
      <c r="B68" s="9" t="s">
        <v>3130</v>
      </c>
      <c r="C68" s="8" t="s">
        <v>3163</v>
      </c>
      <c r="D68" s="9" t="s">
        <v>3131</v>
      </c>
      <c r="E68" s="9">
        <v>20</v>
      </c>
      <c r="F68" s="9" t="s">
        <v>3097</v>
      </c>
      <c r="G68" s="62" t="s">
        <v>3192</v>
      </c>
      <c r="H68" s="15"/>
      <c r="I68" s="9"/>
      <c r="J68" s="9"/>
      <c r="K68" s="16"/>
    </row>
    <row r="69" spans="1:11" ht="60" x14ac:dyDescent="0.25">
      <c r="A69" s="113" t="s">
        <v>507</v>
      </c>
      <c r="B69" s="9" t="s">
        <v>3130</v>
      </c>
      <c r="C69" s="8" t="s">
        <v>3163</v>
      </c>
      <c r="D69" s="9" t="s">
        <v>3131</v>
      </c>
      <c r="E69" s="9">
        <v>21</v>
      </c>
      <c r="F69" s="9"/>
      <c r="G69" s="422" t="s">
        <v>1085</v>
      </c>
      <c r="H69" s="15"/>
      <c r="I69" s="9"/>
      <c r="J69" s="9"/>
      <c r="K69" s="16"/>
    </row>
    <row r="70" spans="1:11" ht="60" x14ac:dyDescent="0.25">
      <c r="A70" s="113" t="s">
        <v>507</v>
      </c>
      <c r="B70" s="9" t="s">
        <v>3130</v>
      </c>
      <c r="C70" s="8" t="s">
        <v>3163</v>
      </c>
      <c r="D70" s="9" t="s">
        <v>3131</v>
      </c>
      <c r="E70" s="9">
        <v>21</v>
      </c>
      <c r="F70" s="9" t="s">
        <v>980</v>
      </c>
      <c r="G70" s="130" t="s">
        <v>3193</v>
      </c>
      <c r="H70" s="15"/>
      <c r="I70" s="9"/>
      <c r="J70" s="9"/>
      <c r="K70" s="16"/>
    </row>
    <row r="71" spans="1:11" ht="60" x14ac:dyDescent="0.25">
      <c r="A71" s="113" t="s">
        <v>507</v>
      </c>
      <c r="B71" s="9" t="s">
        <v>3130</v>
      </c>
      <c r="C71" s="8" t="s">
        <v>3163</v>
      </c>
      <c r="D71" s="9" t="s">
        <v>3131</v>
      </c>
      <c r="E71" s="9">
        <v>21</v>
      </c>
      <c r="F71" s="9" t="s">
        <v>982</v>
      </c>
      <c r="G71" s="130" t="s">
        <v>2166</v>
      </c>
      <c r="H71" s="15"/>
      <c r="I71" s="9"/>
      <c r="J71" s="9"/>
      <c r="K71" s="16"/>
    </row>
    <row r="72" spans="1:11" ht="60" x14ac:dyDescent="0.25">
      <c r="A72" s="113" t="s">
        <v>507</v>
      </c>
      <c r="B72" s="9" t="s">
        <v>3130</v>
      </c>
      <c r="C72" s="8" t="s">
        <v>3163</v>
      </c>
      <c r="D72" s="9" t="s">
        <v>3131</v>
      </c>
      <c r="E72" s="9">
        <v>21</v>
      </c>
      <c r="F72" s="9" t="s">
        <v>984</v>
      </c>
      <c r="G72" s="130" t="s">
        <v>3194</v>
      </c>
      <c r="H72" s="15"/>
      <c r="I72" s="9"/>
      <c r="J72" s="9"/>
      <c r="K72" s="16"/>
    </row>
    <row r="73" spans="1:11" ht="60" x14ac:dyDescent="0.25">
      <c r="A73" s="113" t="s">
        <v>507</v>
      </c>
      <c r="B73" s="9" t="s">
        <v>3130</v>
      </c>
      <c r="C73" s="8" t="s">
        <v>3163</v>
      </c>
      <c r="D73" s="9" t="s">
        <v>3131</v>
      </c>
      <c r="E73" s="9">
        <v>21</v>
      </c>
      <c r="F73" s="9" t="s">
        <v>2530</v>
      </c>
      <c r="G73" s="130" t="s">
        <v>3195</v>
      </c>
      <c r="H73" s="15"/>
      <c r="I73" s="9"/>
      <c r="J73" s="9"/>
      <c r="K73" s="16"/>
    </row>
    <row r="74" spans="1:11" ht="120" x14ac:dyDescent="0.25">
      <c r="A74" s="113" t="s">
        <v>507</v>
      </c>
      <c r="B74" s="9" t="s">
        <v>3130</v>
      </c>
      <c r="C74" s="8" t="s">
        <v>3196</v>
      </c>
      <c r="D74" s="9" t="s">
        <v>3131</v>
      </c>
      <c r="E74" s="9">
        <v>22</v>
      </c>
      <c r="F74" s="9"/>
      <c r="G74" s="8" t="s">
        <v>1831</v>
      </c>
      <c r="H74" s="15"/>
      <c r="I74" s="9"/>
      <c r="J74" s="9"/>
      <c r="K74" s="16"/>
    </row>
    <row r="75" spans="1:11" ht="60" x14ac:dyDescent="0.25">
      <c r="A75" s="113" t="s">
        <v>507</v>
      </c>
      <c r="B75" s="9" t="s">
        <v>3197</v>
      </c>
      <c r="C75" s="8" t="s">
        <v>3198</v>
      </c>
      <c r="D75" s="9" t="s">
        <v>3131</v>
      </c>
      <c r="E75" s="9">
        <v>23</v>
      </c>
      <c r="F75" s="9"/>
      <c r="G75" s="8" t="s">
        <v>3199</v>
      </c>
      <c r="H75" s="15"/>
      <c r="I75" s="9"/>
      <c r="J75" s="9"/>
      <c r="K75" s="16"/>
    </row>
    <row r="76" spans="1:11" ht="60" x14ac:dyDescent="0.25">
      <c r="A76" s="115" t="s">
        <v>507</v>
      </c>
      <c r="B76" s="66" t="s">
        <v>3197</v>
      </c>
      <c r="C76" s="65" t="s">
        <v>3200</v>
      </c>
      <c r="D76" s="66" t="s">
        <v>3131</v>
      </c>
      <c r="E76" s="66">
        <v>24</v>
      </c>
      <c r="F76" s="66"/>
      <c r="G76" s="65" t="s">
        <v>1839</v>
      </c>
      <c r="H76" s="15"/>
      <c r="I76" s="9"/>
      <c r="J76" s="9"/>
      <c r="K76" s="16"/>
    </row>
    <row r="77" spans="1:11" ht="60" x14ac:dyDescent="0.25">
      <c r="A77" s="98" t="s">
        <v>207</v>
      </c>
      <c r="B77" s="44" t="s">
        <v>3130</v>
      </c>
      <c r="C77" s="68" t="s">
        <v>3198</v>
      </c>
      <c r="D77" s="44" t="s">
        <v>3131</v>
      </c>
      <c r="E77" s="44">
        <v>25</v>
      </c>
      <c r="F77" s="44"/>
      <c r="G77" s="68" t="s">
        <v>2146</v>
      </c>
      <c r="H77" s="15"/>
      <c r="I77" s="9"/>
      <c r="J77" s="9"/>
      <c r="K77" s="16"/>
    </row>
    <row r="78" spans="1:11" ht="60" x14ac:dyDescent="0.25">
      <c r="A78" s="99" t="s">
        <v>207</v>
      </c>
      <c r="B78" s="9" t="s">
        <v>3130</v>
      </c>
      <c r="C78" s="8" t="s">
        <v>3198</v>
      </c>
      <c r="D78" s="9" t="s">
        <v>3131</v>
      </c>
      <c r="E78" s="9">
        <v>25</v>
      </c>
      <c r="F78" s="9" t="s">
        <v>993</v>
      </c>
      <c r="G78" s="130" t="s">
        <v>3201</v>
      </c>
      <c r="H78" s="15"/>
      <c r="I78" s="9"/>
      <c r="J78" s="9"/>
      <c r="K78" s="16"/>
    </row>
    <row r="79" spans="1:11" ht="90" x14ac:dyDescent="0.25">
      <c r="A79" s="99" t="s">
        <v>207</v>
      </c>
      <c r="B79" s="9" t="s">
        <v>3130</v>
      </c>
      <c r="C79" s="8" t="s">
        <v>3198</v>
      </c>
      <c r="D79" s="9" t="s">
        <v>3131</v>
      </c>
      <c r="E79" s="9">
        <v>25</v>
      </c>
      <c r="F79" s="9" t="s">
        <v>995</v>
      </c>
      <c r="G79" s="130" t="s">
        <v>3202</v>
      </c>
      <c r="H79" s="15"/>
      <c r="I79" s="9"/>
      <c r="J79" s="9"/>
      <c r="K79" s="16"/>
    </row>
    <row r="80" spans="1:11" ht="60" x14ac:dyDescent="0.25">
      <c r="A80" s="99" t="s">
        <v>207</v>
      </c>
      <c r="B80" s="9" t="s">
        <v>3130</v>
      </c>
      <c r="C80" s="8" t="s">
        <v>3198</v>
      </c>
      <c r="D80" s="9" t="s">
        <v>3131</v>
      </c>
      <c r="E80" s="9">
        <v>26</v>
      </c>
      <c r="F80" s="9"/>
      <c r="G80" s="422" t="s">
        <v>1085</v>
      </c>
      <c r="H80" s="15"/>
      <c r="I80" s="9"/>
      <c r="J80" s="9"/>
      <c r="K80" s="16"/>
    </row>
    <row r="81" spans="1:11" ht="60" x14ac:dyDescent="0.25">
      <c r="A81" s="99" t="s">
        <v>207</v>
      </c>
      <c r="B81" s="9" t="s">
        <v>3130</v>
      </c>
      <c r="C81" s="8" t="s">
        <v>3198</v>
      </c>
      <c r="D81" s="9" t="s">
        <v>3131</v>
      </c>
      <c r="E81" s="9">
        <v>26</v>
      </c>
      <c r="F81" s="9" t="s">
        <v>1011</v>
      </c>
      <c r="G81" s="130" t="s">
        <v>3203</v>
      </c>
      <c r="H81" s="15"/>
      <c r="I81" s="9"/>
      <c r="J81" s="9"/>
      <c r="K81" s="16"/>
    </row>
    <row r="82" spans="1:11" ht="60" x14ac:dyDescent="0.25">
      <c r="A82" s="99" t="s">
        <v>207</v>
      </c>
      <c r="B82" s="9" t="s">
        <v>3130</v>
      </c>
      <c r="C82" s="8" t="s">
        <v>3198</v>
      </c>
      <c r="D82" s="9" t="s">
        <v>3131</v>
      </c>
      <c r="E82" s="9">
        <v>26</v>
      </c>
      <c r="F82" s="9" t="s">
        <v>1013</v>
      </c>
      <c r="G82" s="130" t="s">
        <v>1943</v>
      </c>
      <c r="H82" s="15"/>
      <c r="I82" s="9"/>
      <c r="J82" s="9"/>
      <c r="K82" s="16"/>
    </row>
    <row r="83" spans="1:11" ht="60" x14ac:dyDescent="0.25">
      <c r="A83" s="99" t="s">
        <v>207</v>
      </c>
      <c r="B83" s="9" t="s">
        <v>3130</v>
      </c>
      <c r="C83" s="8" t="s">
        <v>3198</v>
      </c>
      <c r="D83" s="9" t="s">
        <v>3131</v>
      </c>
      <c r="E83" s="9">
        <v>26</v>
      </c>
      <c r="F83" s="9" t="s">
        <v>1826</v>
      </c>
      <c r="G83" s="130" t="s">
        <v>3204</v>
      </c>
      <c r="H83" s="15"/>
      <c r="I83" s="9"/>
      <c r="J83" s="9"/>
      <c r="K83" s="16"/>
    </row>
    <row r="84" spans="1:11" ht="60" x14ac:dyDescent="0.25">
      <c r="A84" s="99" t="s">
        <v>207</v>
      </c>
      <c r="B84" s="9" t="s">
        <v>3130</v>
      </c>
      <c r="C84" s="8" t="s">
        <v>3198</v>
      </c>
      <c r="D84" s="9" t="s">
        <v>3131</v>
      </c>
      <c r="E84" s="9">
        <v>26</v>
      </c>
      <c r="F84" s="9" t="s">
        <v>1827</v>
      </c>
      <c r="G84" s="130" t="s">
        <v>3205</v>
      </c>
      <c r="H84" s="15"/>
      <c r="I84" s="9"/>
      <c r="J84" s="9"/>
      <c r="K84" s="16"/>
    </row>
    <row r="85" spans="1:11" ht="60" x14ac:dyDescent="0.25">
      <c r="A85" s="99" t="s">
        <v>207</v>
      </c>
      <c r="B85" s="9" t="s">
        <v>3130</v>
      </c>
      <c r="C85" s="8" t="s">
        <v>3198</v>
      </c>
      <c r="D85" s="9" t="s">
        <v>3131</v>
      </c>
      <c r="E85" s="9">
        <v>26</v>
      </c>
      <c r="F85" s="9" t="s">
        <v>1828</v>
      </c>
      <c r="G85" s="130" t="s">
        <v>3206</v>
      </c>
      <c r="H85" s="15"/>
      <c r="I85" s="9"/>
      <c r="J85" s="9"/>
      <c r="K85" s="16"/>
    </row>
    <row r="86" spans="1:11" ht="60" x14ac:dyDescent="0.25">
      <c r="A86" s="99" t="s">
        <v>207</v>
      </c>
      <c r="B86" s="9" t="s">
        <v>3130</v>
      </c>
      <c r="C86" s="8" t="s">
        <v>3198</v>
      </c>
      <c r="D86" s="9" t="s">
        <v>3131</v>
      </c>
      <c r="E86" s="9">
        <v>26</v>
      </c>
      <c r="F86" s="9" t="s">
        <v>1829</v>
      </c>
      <c r="G86" s="130" t="s">
        <v>1919</v>
      </c>
      <c r="H86" s="15"/>
      <c r="I86" s="9"/>
      <c r="J86" s="9"/>
      <c r="K86" s="16"/>
    </row>
    <row r="87" spans="1:11" ht="60" x14ac:dyDescent="0.25">
      <c r="A87" s="99" t="s">
        <v>207</v>
      </c>
      <c r="B87" s="9" t="s">
        <v>3130</v>
      </c>
      <c r="C87" s="8" t="s">
        <v>3198</v>
      </c>
      <c r="D87" s="9" t="s">
        <v>3131</v>
      </c>
      <c r="E87" s="9">
        <v>26</v>
      </c>
      <c r="F87" s="9" t="s">
        <v>3207</v>
      </c>
      <c r="G87" s="130" t="s">
        <v>2759</v>
      </c>
      <c r="H87" s="15"/>
      <c r="I87" s="9"/>
      <c r="J87" s="9"/>
      <c r="K87" s="16"/>
    </row>
    <row r="88" spans="1:11" ht="60" x14ac:dyDescent="0.25">
      <c r="A88" s="99" t="s">
        <v>207</v>
      </c>
      <c r="B88" s="9" t="s">
        <v>3130</v>
      </c>
      <c r="C88" s="8" t="s">
        <v>3198</v>
      </c>
      <c r="D88" s="9" t="s">
        <v>3131</v>
      </c>
      <c r="E88" s="9">
        <v>26</v>
      </c>
      <c r="F88" s="9" t="s">
        <v>3208</v>
      </c>
      <c r="G88" s="130" t="s">
        <v>3209</v>
      </c>
      <c r="H88" s="15"/>
      <c r="I88" s="9"/>
      <c r="J88" s="9"/>
      <c r="K88" s="16"/>
    </row>
    <row r="89" spans="1:11" ht="75" x14ac:dyDescent="0.25">
      <c r="A89" s="99" t="s">
        <v>207</v>
      </c>
      <c r="B89" s="9" t="s">
        <v>3130</v>
      </c>
      <c r="C89" s="8" t="s">
        <v>3210</v>
      </c>
      <c r="D89" s="9" t="s">
        <v>3131</v>
      </c>
      <c r="E89" s="9">
        <v>27</v>
      </c>
      <c r="F89" s="9"/>
      <c r="G89" s="8" t="s">
        <v>1757</v>
      </c>
      <c r="H89" s="15"/>
      <c r="I89" s="9"/>
      <c r="J89" s="9"/>
      <c r="K89" s="16"/>
    </row>
    <row r="90" spans="1:11" ht="75" x14ac:dyDescent="0.25">
      <c r="A90" s="99" t="s">
        <v>207</v>
      </c>
      <c r="B90" s="9" t="s">
        <v>3130</v>
      </c>
      <c r="C90" s="8" t="s">
        <v>3210</v>
      </c>
      <c r="D90" s="9" t="s">
        <v>3131</v>
      </c>
      <c r="E90" s="9">
        <v>28</v>
      </c>
      <c r="F90" s="9"/>
      <c r="G90" s="8" t="s">
        <v>3211</v>
      </c>
      <c r="H90" s="15"/>
      <c r="I90" s="9"/>
      <c r="J90" s="9"/>
      <c r="K90" s="16"/>
    </row>
    <row r="91" spans="1:11" ht="75" x14ac:dyDescent="0.25">
      <c r="A91" s="99" t="s">
        <v>207</v>
      </c>
      <c r="B91" s="9" t="s">
        <v>3130</v>
      </c>
      <c r="C91" s="8" t="s">
        <v>3210</v>
      </c>
      <c r="D91" s="9" t="s">
        <v>3131</v>
      </c>
      <c r="E91" s="9">
        <v>29</v>
      </c>
      <c r="F91" s="9"/>
      <c r="G91" s="422" t="s">
        <v>3212</v>
      </c>
      <c r="H91" s="15"/>
      <c r="I91" s="9"/>
      <c r="J91" s="9"/>
      <c r="K91" s="16"/>
    </row>
    <row r="92" spans="1:11" ht="75" x14ac:dyDescent="0.25">
      <c r="A92" s="99" t="s">
        <v>207</v>
      </c>
      <c r="B92" s="9" t="s">
        <v>3130</v>
      </c>
      <c r="C92" s="8" t="s">
        <v>3210</v>
      </c>
      <c r="D92" s="9" t="s">
        <v>3131</v>
      </c>
      <c r="E92" s="9">
        <v>29</v>
      </c>
      <c r="F92" s="9" t="s">
        <v>1057</v>
      </c>
      <c r="G92" s="130" t="s">
        <v>2222</v>
      </c>
      <c r="H92" s="15"/>
      <c r="I92" s="9"/>
      <c r="J92" s="9"/>
      <c r="K92" s="16"/>
    </row>
    <row r="93" spans="1:11" ht="75" x14ac:dyDescent="0.25">
      <c r="A93" s="99" t="s">
        <v>207</v>
      </c>
      <c r="B93" s="9" t="s">
        <v>3130</v>
      </c>
      <c r="C93" s="8" t="s">
        <v>3210</v>
      </c>
      <c r="D93" s="9" t="s">
        <v>3131</v>
      </c>
      <c r="E93" s="9">
        <v>29</v>
      </c>
      <c r="F93" s="9" t="s">
        <v>1059</v>
      </c>
      <c r="G93" s="130" t="s">
        <v>2220</v>
      </c>
      <c r="H93" s="15"/>
      <c r="I93" s="9"/>
      <c r="J93" s="9"/>
      <c r="K93" s="16"/>
    </row>
    <row r="94" spans="1:11" ht="75" x14ac:dyDescent="0.25">
      <c r="A94" s="99" t="s">
        <v>207</v>
      </c>
      <c r="B94" s="9" t="s">
        <v>3130</v>
      </c>
      <c r="C94" s="8" t="s">
        <v>3210</v>
      </c>
      <c r="D94" s="9" t="s">
        <v>3131</v>
      </c>
      <c r="E94" s="9">
        <v>29</v>
      </c>
      <c r="F94" s="9" t="s">
        <v>3213</v>
      </c>
      <c r="G94" s="130" t="s">
        <v>3214</v>
      </c>
      <c r="H94" s="15"/>
      <c r="I94" s="9"/>
      <c r="J94" s="9"/>
      <c r="K94" s="16"/>
    </row>
    <row r="95" spans="1:11" ht="75" x14ac:dyDescent="0.25">
      <c r="A95" s="99" t="s">
        <v>207</v>
      </c>
      <c r="B95" s="9" t="s">
        <v>3130</v>
      </c>
      <c r="C95" s="8" t="s">
        <v>3210</v>
      </c>
      <c r="D95" s="9" t="s">
        <v>3131</v>
      </c>
      <c r="E95" s="9">
        <v>29</v>
      </c>
      <c r="F95" s="9" t="s">
        <v>3215</v>
      </c>
      <c r="G95" s="130" t="s">
        <v>3216</v>
      </c>
      <c r="H95" s="15"/>
      <c r="I95" s="9"/>
      <c r="J95" s="9"/>
      <c r="K95" s="16"/>
    </row>
    <row r="96" spans="1:11" ht="75" x14ac:dyDescent="0.25">
      <c r="A96" s="99" t="s">
        <v>207</v>
      </c>
      <c r="B96" s="9" t="s">
        <v>3130</v>
      </c>
      <c r="C96" s="8" t="s">
        <v>3210</v>
      </c>
      <c r="D96" s="9" t="s">
        <v>3131</v>
      </c>
      <c r="E96" s="9">
        <v>29</v>
      </c>
      <c r="F96" s="9" t="s">
        <v>3217</v>
      </c>
      <c r="G96" s="130" t="s">
        <v>1943</v>
      </c>
      <c r="H96" s="15"/>
      <c r="I96" s="9"/>
      <c r="J96" s="9"/>
      <c r="K96" s="16"/>
    </row>
    <row r="97" spans="1:11" ht="75" x14ac:dyDescent="0.25">
      <c r="A97" s="99" t="s">
        <v>207</v>
      </c>
      <c r="B97" s="9" t="s">
        <v>3130</v>
      </c>
      <c r="C97" s="8" t="s">
        <v>3210</v>
      </c>
      <c r="D97" s="9" t="s">
        <v>3131</v>
      </c>
      <c r="E97" s="9">
        <v>29</v>
      </c>
      <c r="F97" s="9" t="s">
        <v>3218</v>
      </c>
      <c r="G97" s="130" t="s">
        <v>3219</v>
      </c>
      <c r="H97" s="15"/>
      <c r="I97" s="9"/>
      <c r="J97" s="9"/>
      <c r="K97" s="16"/>
    </row>
    <row r="98" spans="1:11" ht="75" x14ac:dyDescent="0.25">
      <c r="A98" s="99" t="s">
        <v>207</v>
      </c>
      <c r="B98" s="9" t="s">
        <v>3130</v>
      </c>
      <c r="C98" s="8" t="s">
        <v>3210</v>
      </c>
      <c r="D98" s="9" t="s">
        <v>3131</v>
      </c>
      <c r="E98" s="9">
        <v>29</v>
      </c>
      <c r="F98" s="9" t="s">
        <v>3220</v>
      </c>
      <c r="G98" s="130" t="s">
        <v>2231</v>
      </c>
      <c r="H98" s="15"/>
      <c r="I98" s="9"/>
      <c r="J98" s="9"/>
      <c r="K98" s="16"/>
    </row>
    <row r="99" spans="1:11" ht="75" x14ac:dyDescent="0.25">
      <c r="A99" s="99" t="s">
        <v>207</v>
      </c>
      <c r="B99" s="9" t="s">
        <v>3130</v>
      </c>
      <c r="C99" s="8" t="s">
        <v>3210</v>
      </c>
      <c r="D99" s="9" t="s">
        <v>3131</v>
      </c>
      <c r="E99" s="9">
        <v>29</v>
      </c>
      <c r="F99" s="9" t="s">
        <v>3221</v>
      </c>
      <c r="G99" s="130" t="s">
        <v>3222</v>
      </c>
      <c r="H99" s="15"/>
      <c r="I99" s="9"/>
      <c r="J99" s="9"/>
      <c r="K99" s="16"/>
    </row>
    <row r="100" spans="1:11" ht="75" x14ac:dyDescent="0.25">
      <c r="A100" s="99" t="s">
        <v>207</v>
      </c>
      <c r="B100" s="9" t="s">
        <v>3130</v>
      </c>
      <c r="C100" s="8" t="s">
        <v>3210</v>
      </c>
      <c r="D100" s="9" t="s">
        <v>3131</v>
      </c>
      <c r="E100" s="9">
        <v>29</v>
      </c>
      <c r="F100" s="9" t="s">
        <v>3223</v>
      </c>
      <c r="G100" s="130" t="s">
        <v>3224</v>
      </c>
      <c r="H100" s="15"/>
      <c r="I100" s="9"/>
      <c r="J100" s="9"/>
      <c r="K100" s="16"/>
    </row>
    <row r="101" spans="1:11" ht="75" x14ac:dyDescent="0.25">
      <c r="A101" s="99" t="s">
        <v>207</v>
      </c>
      <c r="B101" s="9" t="s">
        <v>3130</v>
      </c>
      <c r="C101" s="8" t="s">
        <v>3210</v>
      </c>
      <c r="D101" s="9" t="s">
        <v>3131</v>
      </c>
      <c r="E101" s="9">
        <v>29</v>
      </c>
      <c r="F101" s="17" t="s">
        <v>3225</v>
      </c>
      <c r="G101" s="130" t="s">
        <v>3226</v>
      </c>
      <c r="H101" s="15"/>
      <c r="I101" s="9"/>
      <c r="J101" s="9"/>
      <c r="K101" s="16"/>
    </row>
    <row r="102" spans="1:11" ht="75" x14ac:dyDescent="0.25">
      <c r="A102" s="99" t="s">
        <v>207</v>
      </c>
      <c r="B102" s="9" t="s">
        <v>3130</v>
      </c>
      <c r="C102" s="8" t="s">
        <v>3227</v>
      </c>
      <c r="D102" s="9" t="s">
        <v>3131</v>
      </c>
      <c r="E102" s="9">
        <v>30</v>
      </c>
      <c r="F102" s="9"/>
      <c r="G102" s="8" t="s">
        <v>1831</v>
      </c>
      <c r="H102" s="15"/>
      <c r="I102" s="9"/>
      <c r="J102" s="9"/>
      <c r="K102" s="16"/>
    </row>
    <row r="103" spans="1:11" ht="60" x14ac:dyDescent="0.25">
      <c r="A103" s="99" t="s">
        <v>207</v>
      </c>
      <c r="B103" s="9" t="s">
        <v>3197</v>
      </c>
      <c r="C103" s="8" t="s">
        <v>3198</v>
      </c>
      <c r="D103" s="9" t="s">
        <v>3131</v>
      </c>
      <c r="E103" s="9">
        <v>31</v>
      </c>
      <c r="F103" s="9"/>
      <c r="G103" s="8" t="s">
        <v>3228</v>
      </c>
      <c r="H103" s="15"/>
      <c r="I103" s="9"/>
      <c r="J103" s="9"/>
      <c r="K103" s="16"/>
    </row>
    <row r="104" spans="1:11" ht="60" x14ac:dyDescent="0.25">
      <c r="A104" s="99" t="s">
        <v>207</v>
      </c>
      <c r="B104" s="9" t="s">
        <v>3197</v>
      </c>
      <c r="C104" s="8" t="s">
        <v>3198</v>
      </c>
      <c r="D104" s="9" t="s">
        <v>3131</v>
      </c>
      <c r="E104" s="9">
        <v>32</v>
      </c>
      <c r="F104" s="9"/>
      <c r="G104" s="8" t="s">
        <v>3229</v>
      </c>
      <c r="H104" s="15"/>
      <c r="I104" s="9"/>
      <c r="J104" s="9"/>
      <c r="K104" s="16"/>
    </row>
    <row r="105" spans="1:11" ht="60" x14ac:dyDescent="0.25">
      <c r="A105" s="99" t="s">
        <v>207</v>
      </c>
      <c r="B105" s="9" t="s">
        <v>3197</v>
      </c>
      <c r="C105" s="8" t="s">
        <v>3198</v>
      </c>
      <c r="D105" s="9" t="s">
        <v>3131</v>
      </c>
      <c r="E105" s="9">
        <v>32</v>
      </c>
      <c r="F105" s="9" t="s">
        <v>1105</v>
      </c>
      <c r="G105" s="62" t="s">
        <v>3230</v>
      </c>
      <c r="H105" s="15"/>
      <c r="I105" s="9"/>
      <c r="J105" s="9"/>
      <c r="K105" s="16"/>
    </row>
    <row r="106" spans="1:11" ht="60" x14ac:dyDescent="0.25">
      <c r="A106" s="99" t="s">
        <v>207</v>
      </c>
      <c r="B106" s="9" t="s">
        <v>3197</v>
      </c>
      <c r="C106" s="8" t="s">
        <v>3198</v>
      </c>
      <c r="D106" s="9" t="s">
        <v>3131</v>
      </c>
      <c r="E106" s="9">
        <v>32</v>
      </c>
      <c r="F106" s="9" t="s">
        <v>3231</v>
      </c>
      <c r="G106" s="137" t="s">
        <v>3203</v>
      </c>
      <c r="H106" s="15"/>
      <c r="I106" s="9"/>
      <c r="J106" s="9"/>
      <c r="K106" s="16"/>
    </row>
    <row r="107" spans="1:11" ht="60" x14ac:dyDescent="0.25">
      <c r="A107" s="99" t="s">
        <v>207</v>
      </c>
      <c r="B107" s="9" t="s">
        <v>3197</v>
      </c>
      <c r="C107" s="8" t="s">
        <v>3198</v>
      </c>
      <c r="D107" s="9" t="s">
        <v>3131</v>
      </c>
      <c r="E107" s="9">
        <v>32</v>
      </c>
      <c r="F107" s="9" t="s">
        <v>3232</v>
      </c>
      <c r="G107" s="137" t="s">
        <v>3233</v>
      </c>
      <c r="H107" s="15"/>
      <c r="I107" s="9"/>
      <c r="J107" s="9"/>
      <c r="K107" s="16"/>
    </row>
    <row r="108" spans="1:11" ht="60" x14ac:dyDescent="0.25">
      <c r="A108" s="99" t="s">
        <v>207</v>
      </c>
      <c r="B108" s="9" t="s">
        <v>3197</v>
      </c>
      <c r="C108" s="8" t="s">
        <v>3198</v>
      </c>
      <c r="D108" s="9" t="s">
        <v>3131</v>
      </c>
      <c r="E108" s="9">
        <v>32</v>
      </c>
      <c r="F108" s="9" t="s">
        <v>3234</v>
      </c>
      <c r="G108" s="137" t="s">
        <v>3235</v>
      </c>
      <c r="H108" s="15"/>
      <c r="I108" s="9"/>
      <c r="J108" s="9"/>
      <c r="K108" s="16"/>
    </row>
    <row r="109" spans="1:11" ht="60" x14ac:dyDescent="0.25">
      <c r="A109" s="99" t="s">
        <v>207</v>
      </c>
      <c r="B109" s="9" t="s">
        <v>3197</v>
      </c>
      <c r="C109" s="8" t="s">
        <v>3198</v>
      </c>
      <c r="D109" s="9" t="s">
        <v>3131</v>
      </c>
      <c r="E109" s="9">
        <v>32</v>
      </c>
      <c r="F109" s="9" t="s">
        <v>3236</v>
      </c>
      <c r="G109" s="137" t="s">
        <v>3237</v>
      </c>
      <c r="H109" s="15"/>
      <c r="I109" s="9"/>
      <c r="J109" s="9"/>
      <c r="K109" s="16"/>
    </row>
    <row r="110" spans="1:11" ht="60" x14ac:dyDescent="0.25">
      <c r="A110" s="99" t="s">
        <v>207</v>
      </c>
      <c r="B110" s="9" t="s">
        <v>3197</v>
      </c>
      <c r="C110" s="8" t="s">
        <v>3198</v>
      </c>
      <c r="D110" s="9" t="s">
        <v>3131</v>
      </c>
      <c r="E110" s="9">
        <v>32</v>
      </c>
      <c r="F110" s="9" t="s">
        <v>3238</v>
      </c>
      <c r="G110" s="137" t="s">
        <v>3239</v>
      </c>
      <c r="H110" s="15"/>
      <c r="I110" s="9"/>
      <c r="J110" s="9"/>
      <c r="K110" s="16"/>
    </row>
    <row r="111" spans="1:11" ht="60" x14ac:dyDescent="0.25">
      <c r="A111" s="99" t="s">
        <v>207</v>
      </c>
      <c r="B111" s="9" t="s">
        <v>3197</v>
      </c>
      <c r="C111" s="8" t="s">
        <v>3198</v>
      </c>
      <c r="D111" s="9" t="s">
        <v>3131</v>
      </c>
      <c r="E111" s="9">
        <v>32</v>
      </c>
      <c r="F111" s="9" t="s">
        <v>3240</v>
      </c>
      <c r="G111" s="137" t="s">
        <v>3241</v>
      </c>
      <c r="H111" s="15"/>
      <c r="I111" s="9"/>
      <c r="J111" s="9"/>
      <c r="K111" s="16"/>
    </row>
    <row r="112" spans="1:11" ht="60" x14ac:dyDescent="0.25">
      <c r="A112" s="99" t="s">
        <v>207</v>
      </c>
      <c r="B112" s="9" t="s">
        <v>3197</v>
      </c>
      <c r="C112" s="8" t="s">
        <v>3198</v>
      </c>
      <c r="D112" s="9" t="s">
        <v>3131</v>
      </c>
      <c r="E112" s="9">
        <v>32</v>
      </c>
      <c r="F112" s="9" t="s">
        <v>1107</v>
      </c>
      <c r="G112" s="62" t="s">
        <v>3242</v>
      </c>
      <c r="H112" s="15"/>
      <c r="I112" s="9"/>
      <c r="J112" s="9"/>
      <c r="K112" s="16"/>
    </row>
    <row r="113" spans="1:11" ht="60" x14ac:dyDescent="0.25">
      <c r="A113" s="99" t="s">
        <v>207</v>
      </c>
      <c r="B113" s="9" t="s">
        <v>3197</v>
      </c>
      <c r="C113" s="8" t="s">
        <v>3198</v>
      </c>
      <c r="D113" s="9" t="s">
        <v>3131</v>
      </c>
      <c r="E113" s="9">
        <v>33</v>
      </c>
      <c r="F113" s="9"/>
      <c r="G113" s="8" t="s">
        <v>1085</v>
      </c>
      <c r="H113" s="15"/>
      <c r="I113" s="9"/>
      <c r="J113" s="9"/>
      <c r="K113" s="16"/>
    </row>
    <row r="114" spans="1:11" ht="60" x14ac:dyDescent="0.25">
      <c r="A114" s="99" t="s">
        <v>207</v>
      </c>
      <c r="B114" s="9" t="s">
        <v>3197</v>
      </c>
      <c r="C114" s="8" t="s">
        <v>3198</v>
      </c>
      <c r="D114" s="9" t="s">
        <v>3131</v>
      </c>
      <c r="E114" s="9">
        <v>33</v>
      </c>
      <c r="F114" s="9" t="s">
        <v>1112</v>
      </c>
      <c r="G114" s="130" t="s">
        <v>3243</v>
      </c>
      <c r="H114" s="15"/>
      <c r="I114" s="9"/>
      <c r="J114" s="9"/>
      <c r="K114" s="16"/>
    </row>
    <row r="115" spans="1:11" ht="60" x14ac:dyDescent="0.25">
      <c r="A115" s="99" t="s">
        <v>207</v>
      </c>
      <c r="B115" s="9" t="s">
        <v>3197</v>
      </c>
      <c r="C115" s="8" t="s">
        <v>3198</v>
      </c>
      <c r="D115" s="9" t="s">
        <v>3131</v>
      </c>
      <c r="E115" s="9">
        <v>33</v>
      </c>
      <c r="F115" s="9" t="s">
        <v>1113</v>
      </c>
      <c r="G115" s="130" t="s">
        <v>3244</v>
      </c>
      <c r="H115" s="15"/>
      <c r="I115" s="9"/>
      <c r="J115" s="9"/>
      <c r="K115" s="16"/>
    </row>
    <row r="116" spans="1:11" ht="60" x14ac:dyDescent="0.25">
      <c r="A116" s="99" t="s">
        <v>207</v>
      </c>
      <c r="B116" s="9" t="s">
        <v>3197</v>
      </c>
      <c r="C116" s="8" t="s">
        <v>3198</v>
      </c>
      <c r="D116" s="9" t="s">
        <v>3131</v>
      </c>
      <c r="E116" s="9">
        <v>33</v>
      </c>
      <c r="F116" s="9" t="s">
        <v>1115</v>
      </c>
      <c r="G116" s="130" t="s">
        <v>3245</v>
      </c>
      <c r="H116" s="15"/>
      <c r="I116" s="9"/>
      <c r="J116" s="9"/>
      <c r="K116" s="16"/>
    </row>
    <row r="117" spans="1:11" ht="60" x14ac:dyDescent="0.25">
      <c r="A117" s="99" t="s">
        <v>207</v>
      </c>
      <c r="B117" s="9" t="s">
        <v>3197</v>
      </c>
      <c r="C117" s="8" t="s">
        <v>3198</v>
      </c>
      <c r="D117" s="9" t="s">
        <v>3131</v>
      </c>
      <c r="E117" s="9">
        <v>33</v>
      </c>
      <c r="F117" s="9" t="s">
        <v>2420</v>
      </c>
      <c r="G117" s="130" t="s">
        <v>3246</v>
      </c>
      <c r="H117" s="15"/>
      <c r="I117" s="9"/>
      <c r="J117" s="9"/>
      <c r="K117" s="16"/>
    </row>
    <row r="118" spans="1:11" ht="45" x14ac:dyDescent="0.25">
      <c r="A118" s="100" t="s">
        <v>207</v>
      </c>
      <c r="B118" s="66" t="s">
        <v>3197</v>
      </c>
      <c r="C118" s="65" t="s">
        <v>3247</v>
      </c>
      <c r="D118" s="66" t="s">
        <v>3131</v>
      </c>
      <c r="E118" s="66">
        <v>34</v>
      </c>
      <c r="F118" s="66"/>
      <c r="G118" s="65" t="s">
        <v>1839</v>
      </c>
      <c r="H118" s="18"/>
      <c r="I118" s="13"/>
      <c r="J118" s="13"/>
      <c r="K118" s="19"/>
    </row>
    <row r="119" spans="1:11" ht="90" x14ac:dyDescent="0.25">
      <c r="A119" s="126" t="s">
        <v>1372</v>
      </c>
      <c r="B119" s="44" t="s">
        <v>3130</v>
      </c>
      <c r="C119" s="68" t="s">
        <v>3248</v>
      </c>
      <c r="D119" s="44" t="s">
        <v>3131</v>
      </c>
      <c r="E119" s="44">
        <v>35</v>
      </c>
      <c r="F119" s="44"/>
      <c r="G119" s="68" t="s">
        <v>1761</v>
      </c>
      <c r="H119" s="15"/>
      <c r="I119" s="9"/>
      <c r="J119" s="9"/>
      <c r="K119" s="16"/>
    </row>
    <row r="120" spans="1:11" ht="90" x14ac:dyDescent="0.25">
      <c r="A120" s="134" t="s">
        <v>1372</v>
      </c>
      <c r="B120" s="9" t="s">
        <v>3130</v>
      </c>
      <c r="C120" s="8" t="s">
        <v>3248</v>
      </c>
      <c r="D120" s="9" t="s">
        <v>3131</v>
      </c>
      <c r="E120" s="9">
        <v>35</v>
      </c>
      <c r="F120" s="9" t="s">
        <v>1120</v>
      </c>
      <c r="G120" s="130" t="s">
        <v>3249</v>
      </c>
      <c r="H120" s="15"/>
      <c r="I120" s="9"/>
      <c r="J120" s="9"/>
      <c r="K120" s="16"/>
    </row>
    <row r="121" spans="1:11" ht="90" x14ac:dyDescent="0.25">
      <c r="A121" s="134" t="s">
        <v>1372</v>
      </c>
      <c r="B121" s="9" t="s">
        <v>3130</v>
      </c>
      <c r="C121" s="8" t="s">
        <v>3248</v>
      </c>
      <c r="D121" s="9" t="s">
        <v>3131</v>
      </c>
      <c r="E121" s="9">
        <v>35</v>
      </c>
      <c r="F121" s="9" t="s">
        <v>1122</v>
      </c>
      <c r="G121" s="130" t="s">
        <v>3250</v>
      </c>
      <c r="H121" s="15"/>
      <c r="I121" s="9"/>
      <c r="J121" s="9"/>
      <c r="K121" s="16"/>
    </row>
    <row r="122" spans="1:11" ht="90" x14ac:dyDescent="0.25">
      <c r="A122" s="134" t="s">
        <v>1372</v>
      </c>
      <c r="B122" s="9" t="s">
        <v>3130</v>
      </c>
      <c r="C122" s="8" t="s">
        <v>3248</v>
      </c>
      <c r="D122" s="9" t="s">
        <v>3131</v>
      </c>
      <c r="E122" s="9">
        <v>35</v>
      </c>
      <c r="F122" s="9" t="s">
        <v>1124</v>
      </c>
      <c r="G122" s="130" t="s">
        <v>3251</v>
      </c>
      <c r="H122" s="15"/>
      <c r="I122" s="9"/>
      <c r="J122" s="9"/>
      <c r="K122" s="16"/>
    </row>
    <row r="123" spans="1:11" ht="90" x14ac:dyDescent="0.25">
      <c r="A123" s="134" t="s">
        <v>1372</v>
      </c>
      <c r="B123" s="9" t="s">
        <v>3130</v>
      </c>
      <c r="C123" s="8" t="s">
        <v>3248</v>
      </c>
      <c r="D123" s="9" t="s">
        <v>3131</v>
      </c>
      <c r="E123" s="9">
        <v>36</v>
      </c>
      <c r="F123" s="9"/>
      <c r="G123" s="8" t="s">
        <v>3252</v>
      </c>
      <c r="H123" s="15"/>
      <c r="I123" s="9"/>
      <c r="J123" s="9"/>
      <c r="K123" s="16"/>
    </row>
    <row r="124" spans="1:11" ht="75" x14ac:dyDescent="0.25">
      <c r="A124" s="134" t="s">
        <v>1372</v>
      </c>
      <c r="B124" s="9" t="s">
        <v>3130</v>
      </c>
      <c r="C124" s="8" t="s">
        <v>3253</v>
      </c>
      <c r="D124" s="9" t="s">
        <v>3131</v>
      </c>
      <c r="E124" s="9">
        <v>37</v>
      </c>
      <c r="F124" s="9"/>
      <c r="G124" s="8" t="s">
        <v>1839</v>
      </c>
      <c r="H124" s="15"/>
      <c r="I124" s="9"/>
      <c r="J124" s="9"/>
      <c r="K124" s="16"/>
    </row>
    <row r="125" spans="1:11" ht="60" x14ac:dyDescent="0.25">
      <c r="A125" s="134" t="s">
        <v>1372</v>
      </c>
      <c r="B125" s="9" t="s">
        <v>3142</v>
      </c>
      <c r="C125" s="8" t="s">
        <v>3254</v>
      </c>
      <c r="D125" s="9" t="s">
        <v>3131</v>
      </c>
      <c r="E125" s="9">
        <v>38</v>
      </c>
      <c r="F125" s="9"/>
      <c r="G125" s="8" t="s">
        <v>3255</v>
      </c>
      <c r="H125" s="15"/>
      <c r="I125" s="9"/>
      <c r="J125" s="9"/>
      <c r="K125" s="16"/>
    </row>
    <row r="126" spans="1:11" ht="45" x14ac:dyDescent="0.25">
      <c r="A126" s="134" t="s">
        <v>1372</v>
      </c>
      <c r="B126" s="9" t="s">
        <v>3142</v>
      </c>
      <c r="C126" s="8" t="s">
        <v>3247</v>
      </c>
      <c r="D126" s="9" t="s">
        <v>3131</v>
      </c>
      <c r="E126" s="9">
        <v>39</v>
      </c>
      <c r="F126" s="9"/>
      <c r="G126" s="8" t="s">
        <v>1839</v>
      </c>
      <c r="H126" s="15"/>
      <c r="I126" s="9"/>
      <c r="J126" s="9"/>
      <c r="K126" s="16"/>
    </row>
    <row r="127" spans="1:11" ht="60" x14ac:dyDescent="0.25">
      <c r="A127" s="134" t="s">
        <v>1372</v>
      </c>
      <c r="B127" s="9" t="s">
        <v>3152</v>
      </c>
      <c r="C127" s="8" t="s">
        <v>3254</v>
      </c>
      <c r="D127" s="9" t="s">
        <v>3131</v>
      </c>
      <c r="E127" s="9">
        <v>40</v>
      </c>
      <c r="F127" s="9"/>
      <c r="G127" s="8" t="s">
        <v>3256</v>
      </c>
      <c r="H127" s="15"/>
      <c r="I127" s="9"/>
      <c r="J127" s="9"/>
      <c r="K127" s="16"/>
    </row>
    <row r="128" spans="1:11" ht="60" x14ac:dyDescent="0.25">
      <c r="A128" s="134" t="s">
        <v>1372</v>
      </c>
      <c r="B128" s="9" t="s">
        <v>3152</v>
      </c>
      <c r="C128" s="8" t="s">
        <v>3254</v>
      </c>
      <c r="D128" s="9" t="s">
        <v>3131</v>
      </c>
      <c r="E128" s="9">
        <v>40</v>
      </c>
      <c r="F128" s="9" t="s">
        <v>1162</v>
      </c>
      <c r="G128" s="130" t="s">
        <v>3257</v>
      </c>
      <c r="H128" s="15"/>
      <c r="I128" s="9"/>
      <c r="J128" s="9"/>
      <c r="K128" s="16"/>
    </row>
    <row r="129" spans="1:11" ht="90" x14ac:dyDescent="0.25">
      <c r="A129" s="134" t="s">
        <v>1372</v>
      </c>
      <c r="B129" s="9" t="s">
        <v>3152</v>
      </c>
      <c r="C129" s="8" t="s">
        <v>3254</v>
      </c>
      <c r="D129" s="9" t="s">
        <v>3131</v>
      </c>
      <c r="E129" s="9">
        <v>40</v>
      </c>
      <c r="F129" s="9" t="s">
        <v>3258</v>
      </c>
      <c r="G129" s="130" t="s">
        <v>3259</v>
      </c>
      <c r="H129" s="15"/>
      <c r="I129" s="9"/>
      <c r="J129" s="9"/>
      <c r="K129" s="16"/>
    </row>
    <row r="130" spans="1:11" ht="135" x14ac:dyDescent="0.25">
      <c r="A130" s="134" t="s">
        <v>1372</v>
      </c>
      <c r="B130" s="9" t="s">
        <v>3152</v>
      </c>
      <c r="C130" s="8" t="s">
        <v>3254</v>
      </c>
      <c r="D130" s="9" t="s">
        <v>3131</v>
      </c>
      <c r="E130" s="9">
        <v>40</v>
      </c>
      <c r="F130" s="9" t="s">
        <v>3258</v>
      </c>
      <c r="G130" s="130" t="s">
        <v>3260</v>
      </c>
      <c r="H130" s="15"/>
      <c r="I130" s="9"/>
      <c r="J130" s="9"/>
      <c r="K130" s="16"/>
    </row>
    <row r="131" spans="1:11" ht="45" x14ac:dyDescent="0.25">
      <c r="A131" s="127" t="s">
        <v>1372</v>
      </c>
      <c r="B131" s="66" t="s">
        <v>3152</v>
      </c>
      <c r="C131" s="65" t="s">
        <v>3247</v>
      </c>
      <c r="D131" s="66" t="s">
        <v>3131</v>
      </c>
      <c r="E131" s="66">
        <v>41</v>
      </c>
      <c r="F131" s="66"/>
      <c r="G131" s="65" t="s">
        <v>1839</v>
      </c>
      <c r="H131" s="15"/>
      <c r="I131" s="9"/>
      <c r="J131" s="9"/>
      <c r="K131" s="16"/>
    </row>
    <row r="132" spans="1:11" ht="60" x14ac:dyDescent="0.25">
      <c r="A132" s="150" t="s">
        <v>479</v>
      </c>
      <c r="B132" s="44" t="s">
        <v>3130</v>
      </c>
      <c r="C132" s="68" t="s">
        <v>3198</v>
      </c>
      <c r="D132" s="44" t="s">
        <v>3131</v>
      </c>
      <c r="E132" s="44">
        <v>42</v>
      </c>
      <c r="F132" s="44"/>
      <c r="G132" s="68" t="s">
        <v>853</v>
      </c>
      <c r="H132" s="15"/>
      <c r="I132" s="9"/>
      <c r="J132" s="9"/>
      <c r="K132" s="16"/>
    </row>
    <row r="133" spans="1:11" ht="60" x14ac:dyDescent="0.25">
      <c r="A133" s="132" t="s">
        <v>479</v>
      </c>
      <c r="B133" s="9" t="s">
        <v>3130</v>
      </c>
      <c r="C133" s="8" t="s">
        <v>3198</v>
      </c>
      <c r="D133" s="9" t="s">
        <v>3131</v>
      </c>
      <c r="E133" s="9">
        <v>42</v>
      </c>
      <c r="F133" s="9" t="s">
        <v>3261</v>
      </c>
      <c r="G133" s="130" t="s">
        <v>3262</v>
      </c>
      <c r="H133" s="15"/>
      <c r="I133" s="9"/>
      <c r="J133" s="9"/>
      <c r="K133" s="16"/>
    </row>
    <row r="134" spans="1:11" ht="60" x14ac:dyDescent="0.25">
      <c r="A134" s="132" t="s">
        <v>479</v>
      </c>
      <c r="B134" s="9" t="s">
        <v>3130</v>
      </c>
      <c r="C134" s="8" t="s">
        <v>3198</v>
      </c>
      <c r="D134" s="9" t="s">
        <v>3131</v>
      </c>
      <c r="E134" s="9">
        <v>42</v>
      </c>
      <c r="F134" s="9" t="s">
        <v>3263</v>
      </c>
      <c r="G134" s="130" t="s">
        <v>3264</v>
      </c>
      <c r="H134" s="15"/>
      <c r="I134" s="9"/>
      <c r="J134" s="9"/>
      <c r="K134" s="16"/>
    </row>
    <row r="135" spans="1:11" ht="60" x14ac:dyDescent="0.25">
      <c r="A135" s="132" t="s">
        <v>479</v>
      </c>
      <c r="B135" s="9" t="s">
        <v>3130</v>
      </c>
      <c r="C135" s="8" t="s">
        <v>3198</v>
      </c>
      <c r="D135" s="9" t="s">
        <v>3131</v>
      </c>
      <c r="E135" s="9">
        <v>42</v>
      </c>
      <c r="F135" s="9" t="s">
        <v>3265</v>
      </c>
      <c r="G135" s="130" t="s">
        <v>3266</v>
      </c>
      <c r="H135" s="15"/>
      <c r="I135" s="9"/>
      <c r="J135" s="9"/>
      <c r="K135" s="16"/>
    </row>
    <row r="136" spans="1:11" ht="60" x14ac:dyDescent="0.25">
      <c r="A136" s="132" t="s">
        <v>479</v>
      </c>
      <c r="B136" s="9" t="s">
        <v>3130</v>
      </c>
      <c r="C136" s="8" t="s">
        <v>3198</v>
      </c>
      <c r="D136" s="9" t="s">
        <v>3131</v>
      </c>
      <c r="E136" s="9">
        <v>42</v>
      </c>
      <c r="F136" s="9" t="s">
        <v>3267</v>
      </c>
      <c r="G136" s="130" t="s">
        <v>3268</v>
      </c>
      <c r="H136" s="15"/>
      <c r="I136" s="9"/>
      <c r="J136" s="9"/>
      <c r="K136" s="16"/>
    </row>
    <row r="137" spans="1:11" ht="60" x14ac:dyDescent="0.25">
      <c r="A137" s="132" t="s">
        <v>479</v>
      </c>
      <c r="B137" s="9" t="s">
        <v>3130</v>
      </c>
      <c r="C137" s="8" t="s">
        <v>3198</v>
      </c>
      <c r="D137" s="9" t="s">
        <v>3131</v>
      </c>
      <c r="E137" s="9">
        <v>42</v>
      </c>
      <c r="F137" s="9" t="s">
        <v>3269</v>
      </c>
      <c r="G137" s="130" t="s">
        <v>3270</v>
      </c>
      <c r="H137" s="15"/>
      <c r="I137" s="9"/>
      <c r="J137" s="9"/>
      <c r="K137" s="16"/>
    </row>
    <row r="138" spans="1:11" ht="60" x14ac:dyDescent="0.25">
      <c r="A138" s="132" t="s">
        <v>479</v>
      </c>
      <c r="B138" s="9" t="s">
        <v>3130</v>
      </c>
      <c r="C138" s="8" t="s">
        <v>3198</v>
      </c>
      <c r="D138" s="9" t="s">
        <v>3131</v>
      </c>
      <c r="E138" s="9">
        <v>42</v>
      </c>
      <c r="F138" s="9" t="s">
        <v>3271</v>
      </c>
      <c r="G138" s="130" t="s">
        <v>3272</v>
      </c>
      <c r="H138" s="15"/>
      <c r="I138" s="9"/>
      <c r="J138" s="9"/>
      <c r="K138" s="16"/>
    </row>
    <row r="139" spans="1:11" ht="60" x14ac:dyDescent="0.25">
      <c r="A139" s="132" t="s">
        <v>479</v>
      </c>
      <c r="B139" s="9" t="s">
        <v>3130</v>
      </c>
      <c r="C139" s="8" t="s">
        <v>3198</v>
      </c>
      <c r="D139" s="9" t="s">
        <v>3131</v>
      </c>
      <c r="E139" s="9">
        <v>42</v>
      </c>
      <c r="F139" s="9" t="s">
        <v>3273</v>
      </c>
      <c r="G139" s="130" t="s">
        <v>3274</v>
      </c>
      <c r="H139" s="15"/>
      <c r="I139" s="9"/>
      <c r="J139" s="9"/>
      <c r="K139" s="16"/>
    </row>
    <row r="140" spans="1:11" ht="60" x14ac:dyDescent="0.25">
      <c r="A140" s="132" t="s">
        <v>479</v>
      </c>
      <c r="B140" s="9" t="s">
        <v>3130</v>
      </c>
      <c r="C140" s="8" t="s">
        <v>3198</v>
      </c>
      <c r="D140" s="9" t="s">
        <v>3131</v>
      </c>
      <c r="E140" s="9">
        <v>42</v>
      </c>
      <c r="F140" s="9" t="s">
        <v>3275</v>
      </c>
      <c r="G140" s="130" t="s">
        <v>3276</v>
      </c>
      <c r="H140" s="15"/>
      <c r="I140" s="9"/>
      <c r="J140" s="9"/>
      <c r="K140" s="16"/>
    </row>
    <row r="141" spans="1:11" ht="60" x14ac:dyDescent="0.25">
      <c r="A141" s="132" t="s">
        <v>479</v>
      </c>
      <c r="B141" s="9" t="s">
        <v>3130</v>
      </c>
      <c r="C141" s="8" t="s">
        <v>3198</v>
      </c>
      <c r="D141" s="9" t="s">
        <v>3131</v>
      </c>
      <c r="E141" s="9">
        <v>42</v>
      </c>
      <c r="F141" s="9" t="s">
        <v>3277</v>
      </c>
      <c r="G141" s="130" t="s">
        <v>3278</v>
      </c>
      <c r="H141" s="15"/>
      <c r="I141" s="9"/>
      <c r="J141" s="9"/>
      <c r="K141" s="16"/>
    </row>
    <row r="142" spans="1:11" ht="60" x14ac:dyDescent="0.25">
      <c r="A142" s="132" t="s">
        <v>479</v>
      </c>
      <c r="B142" s="9" t="s">
        <v>3130</v>
      </c>
      <c r="C142" s="8" t="s">
        <v>3198</v>
      </c>
      <c r="D142" s="9" t="s">
        <v>3131</v>
      </c>
      <c r="E142" s="9">
        <v>42</v>
      </c>
      <c r="F142" s="17" t="s">
        <v>3279</v>
      </c>
      <c r="G142" s="130" t="s">
        <v>3280</v>
      </c>
      <c r="H142" s="15"/>
      <c r="I142" s="9"/>
      <c r="J142" s="9"/>
      <c r="K142" s="16"/>
    </row>
    <row r="143" spans="1:11" ht="60" x14ac:dyDescent="0.25">
      <c r="A143" s="132" t="s">
        <v>479</v>
      </c>
      <c r="B143" s="9" t="s">
        <v>3130</v>
      </c>
      <c r="C143" s="8" t="s">
        <v>3198</v>
      </c>
      <c r="D143" s="9" t="s">
        <v>3131</v>
      </c>
      <c r="E143" s="9">
        <v>42</v>
      </c>
      <c r="F143" s="9" t="s">
        <v>3281</v>
      </c>
      <c r="G143" s="130" t="s">
        <v>3282</v>
      </c>
      <c r="H143" s="15"/>
      <c r="I143" s="9"/>
      <c r="J143" s="9"/>
      <c r="K143" s="16"/>
    </row>
    <row r="144" spans="1:11" ht="60" x14ac:dyDescent="0.25">
      <c r="A144" s="132" t="s">
        <v>479</v>
      </c>
      <c r="B144" s="9" t="s">
        <v>3130</v>
      </c>
      <c r="C144" s="8" t="s">
        <v>3198</v>
      </c>
      <c r="D144" s="9" t="s">
        <v>3131</v>
      </c>
      <c r="E144" s="9">
        <v>42</v>
      </c>
      <c r="F144" s="9" t="s">
        <v>3283</v>
      </c>
      <c r="G144" s="130" t="s">
        <v>3284</v>
      </c>
      <c r="H144" s="15"/>
      <c r="I144" s="9"/>
      <c r="J144" s="9"/>
      <c r="K144" s="16"/>
    </row>
    <row r="145" spans="1:11" ht="60" x14ac:dyDescent="0.25">
      <c r="A145" s="132" t="s">
        <v>479</v>
      </c>
      <c r="B145" s="9" t="s">
        <v>3130</v>
      </c>
      <c r="C145" s="8" t="s">
        <v>3198</v>
      </c>
      <c r="D145" s="9" t="s">
        <v>3131</v>
      </c>
      <c r="E145" s="9">
        <v>42</v>
      </c>
      <c r="F145" s="9" t="s">
        <v>3285</v>
      </c>
      <c r="G145" s="130" t="s">
        <v>3286</v>
      </c>
      <c r="H145" s="15"/>
      <c r="I145" s="9"/>
      <c r="J145" s="9"/>
      <c r="K145" s="16"/>
    </row>
    <row r="146" spans="1:11" ht="60" x14ac:dyDescent="0.25">
      <c r="A146" s="132" t="s">
        <v>479</v>
      </c>
      <c r="B146" s="9" t="s">
        <v>3130</v>
      </c>
      <c r="C146" s="8" t="s">
        <v>3198</v>
      </c>
      <c r="D146" s="9" t="s">
        <v>3131</v>
      </c>
      <c r="E146" s="9">
        <v>42</v>
      </c>
      <c r="F146" s="9" t="s">
        <v>3287</v>
      </c>
      <c r="G146" s="130" t="s">
        <v>3288</v>
      </c>
      <c r="H146" s="15"/>
      <c r="I146" s="9"/>
      <c r="J146" s="9"/>
      <c r="K146" s="16"/>
    </row>
    <row r="147" spans="1:11" ht="60" x14ac:dyDescent="0.25">
      <c r="A147" s="132" t="s">
        <v>479</v>
      </c>
      <c r="B147" s="9" t="s">
        <v>3130</v>
      </c>
      <c r="C147" s="8" t="s">
        <v>3198</v>
      </c>
      <c r="D147" s="9" t="s">
        <v>3131</v>
      </c>
      <c r="E147" s="9">
        <v>42</v>
      </c>
      <c r="F147" s="9" t="s">
        <v>3289</v>
      </c>
      <c r="G147" s="130" t="s">
        <v>3290</v>
      </c>
      <c r="H147" s="15"/>
      <c r="I147" s="9"/>
      <c r="J147" s="9"/>
      <c r="K147" s="16"/>
    </row>
    <row r="148" spans="1:11" ht="60" x14ac:dyDescent="0.25">
      <c r="A148" s="132" t="s">
        <v>479</v>
      </c>
      <c r="B148" s="9" t="s">
        <v>3130</v>
      </c>
      <c r="C148" s="8" t="s">
        <v>3198</v>
      </c>
      <c r="D148" s="9" t="s">
        <v>3131</v>
      </c>
      <c r="E148" s="9">
        <v>42</v>
      </c>
      <c r="F148" s="9" t="s">
        <v>3291</v>
      </c>
      <c r="G148" s="130" t="s">
        <v>3292</v>
      </c>
      <c r="H148" s="15"/>
      <c r="I148" s="9"/>
      <c r="J148" s="9"/>
      <c r="K148" s="16"/>
    </row>
    <row r="149" spans="1:11" ht="75" x14ac:dyDescent="0.25">
      <c r="A149" s="132" t="s">
        <v>479</v>
      </c>
      <c r="B149" s="9" t="s">
        <v>3130</v>
      </c>
      <c r="C149" s="8" t="s">
        <v>3210</v>
      </c>
      <c r="D149" s="9" t="s">
        <v>3131</v>
      </c>
      <c r="E149" s="9">
        <v>43</v>
      </c>
      <c r="F149" s="9"/>
      <c r="G149" s="8" t="s">
        <v>853</v>
      </c>
      <c r="H149" s="15"/>
      <c r="I149" s="9"/>
      <c r="J149" s="9"/>
      <c r="K149" s="16"/>
    </row>
    <row r="150" spans="1:11" ht="75" x14ac:dyDescent="0.25">
      <c r="A150" s="132" t="s">
        <v>479</v>
      </c>
      <c r="B150" s="9" t="s">
        <v>3130</v>
      </c>
      <c r="C150" s="8" t="s">
        <v>3210</v>
      </c>
      <c r="D150" s="9" t="s">
        <v>3131</v>
      </c>
      <c r="E150" s="9">
        <v>43</v>
      </c>
      <c r="F150" s="9" t="s">
        <v>3293</v>
      </c>
      <c r="G150" s="130" t="s">
        <v>3262</v>
      </c>
      <c r="H150" s="15"/>
      <c r="I150" s="9"/>
      <c r="J150" s="9"/>
      <c r="K150" s="16"/>
    </row>
    <row r="151" spans="1:11" ht="75" x14ac:dyDescent="0.25">
      <c r="A151" s="132" t="s">
        <v>479</v>
      </c>
      <c r="B151" s="9" t="s">
        <v>3130</v>
      </c>
      <c r="C151" s="8" t="s">
        <v>3210</v>
      </c>
      <c r="D151" s="9" t="s">
        <v>3131</v>
      </c>
      <c r="E151" s="9">
        <v>43</v>
      </c>
      <c r="F151" s="9" t="s">
        <v>3294</v>
      </c>
      <c r="G151" s="130" t="s">
        <v>3295</v>
      </c>
      <c r="H151" s="15"/>
      <c r="I151" s="9"/>
      <c r="J151" s="9"/>
      <c r="K151" s="16"/>
    </row>
    <row r="152" spans="1:11" ht="75" x14ac:dyDescent="0.25">
      <c r="A152" s="132" t="s">
        <v>479</v>
      </c>
      <c r="B152" s="9" t="s">
        <v>3130</v>
      </c>
      <c r="C152" s="8" t="s">
        <v>3210</v>
      </c>
      <c r="D152" s="9" t="s">
        <v>3131</v>
      </c>
      <c r="E152" s="9">
        <v>43</v>
      </c>
      <c r="F152" s="9" t="s">
        <v>3296</v>
      </c>
      <c r="G152" s="130" t="s">
        <v>3297</v>
      </c>
      <c r="H152" s="15"/>
      <c r="I152" s="9"/>
      <c r="J152" s="9"/>
      <c r="K152" s="16"/>
    </row>
    <row r="153" spans="1:11" ht="75" x14ac:dyDescent="0.25">
      <c r="A153" s="132" t="s">
        <v>479</v>
      </c>
      <c r="B153" s="9" t="s">
        <v>3130</v>
      </c>
      <c r="C153" s="8" t="s">
        <v>3210</v>
      </c>
      <c r="D153" s="9" t="s">
        <v>3131</v>
      </c>
      <c r="E153" s="9">
        <v>43</v>
      </c>
      <c r="F153" s="9" t="s">
        <v>3298</v>
      </c>
      <c r="G153" s="130" t="s">
        <v>3299</v>
      </c>
      <c r="H153" s="15"/>
      <c r="I153" s="9"/>
      <c r="J153" s="9"/>
      <c r="K153" s="16"/>
    </row>
    <row r="154" spans="1:11" ht="75" x14ac:dyDescent="0.25">
      <c r="A154" s="132" t="s">
        <v>479</v>
      </c>
      <c r="B154" s="9" t="s">
        <v>3130</v>
      </c>
      <c r="C154" s="8" t="s">
        <v>3210</v>
      </c>
      <c r="D154" s="9" t="s">
        <v>3131</v>
      </c>
      <c r="E154" s="9">
        <v>43</v>
      </c>
      <c r="F154" s="9" t="s">
        <v>3300</v>
      </c>
      <c r="G154" s="130" t="s">
        <v>3301</v>
      </c>
      <c r="H154" s="15"/>
      <c r="I154" s="9"/>
      <c r="J154" s="9"/>
      <c r="K154" s="16"/>
    </row>
    <row r="155" spans="1:11" ht="75" x14ac:dyDescent="0.25">
      <c r="A155" s="132" t="s">
        <v>479</v>
      </c>
      <c r="B155" s="9" t="s">
        <v>3130</v>
      </c>
      <c r="C155" s="8" t="s">
        <v>3210</v>
      </c>
      <c r="D155" s="9" t="s">
        <v>3131</v>
      </c>
      <c r="E155" s="9">
        <v>43</v>
      </c>
      <c r="F155" s="9" t="s">
        <v>3302</v>
      </c>
      <c r="G155" s="130" t="s">
        <v>3303</v>
      </c>
      <c r="H155" s="15"/>
      <c r="I155" s="9"/>
      <c r="J155" s="9"/>
      <c r="K155" s="16"/>
    </row>
    <row r="156" spans="1:11" ht="75" x14ac:dyDescent="0.25">
      <c r="A156" s="132" t="s">
        <v>479</v>
      </c>
      <c r="B156" s="9" t="s">
        <v>3130</v>
      </c>
      <c r="C156" s="8" t="s">
        <v>3210</v>
      </c>
      <c r="D156" s="9" t="s">
        <v>3131</v>
      </c>
      <c r="E156" s="9">
        <v>43</v>
      </c>
      <c r="F156" s="9" t="s">
        <v>3304</v>
      </c>
      <c r="G156" s="130" t="s">
        <v>3305</v>
      </c>
      <c r="H156" s="15"/>
      <c r="I156" s="9"/>
      <c r="J156" s="9"/>
      <c r="K156" s="16"/>
    </row>
    <row r="157" spans="1:11" ht="75" x14ac:dyDescent="0.25">
      <c r="A157" s="132" t="s">
        <v>479</v>
      </c>
      <c r="B157" s="9" t="s">
        <v>3130</v>
      </c>
      <c r="C157" s="8" t="s">
        <v>3210</v>
      </c>
      <c r="D157" s="9" t="s">
        <v>3131</v>
      </c>
      <c r="E157" s="9">
        <v>43</v>
      </c>
      <c r="F157" s="9" t="s">
        <v>3306</v>
      </c>
      <c r="G157" s="130" t="s">
        <v>3307</v>
      </c>
      <c r="H157" s="15"/>
      <c r="I157" s="9"/>
      <c r="J157" s="9"/>
      <c r="K157" s="16"/>
    </row>
    <row r="158" spans="1:11" ht="75" x14ac:dyDescent="0.25">
      <c r="A158" s="132" t="s">
        <v>479</v>
      </c>
      <c r="B158" s="9" t="s">
        <v>3130</v>
      </c>
      <c r="C158" s="8" t="s">
        <v>3210</v>
      </c>
      <c r="D158" s="9" t="s">
        <v>3131</v>
      </c>
      <c r="E158" s="9">
        <v>43</v>
      </c>
      <c r="F158" s="9" t="s">
        <v>3308</v>
      </c>
      <c r="G158" s="130" t="s">
        <v>3309</v>
      </c>
      <c r="H158" s="15"/>
      <c r="I158" s="9"/>
      <c r="J158" s="9"/>
      <c r="K158" s="16"/>
    </row>
    <row r="159" spans="1:11" ht="75" x14ac:dyDescent="0.25">
      <c r="A159" s="132" t="s">
        <v>479</v>
      </c>
      <c r="B159" s="9" t="s">
        <v>3130</v>
      </c>
      <c r="C159" s="8" t="s">
        <v>3210</v>
      </c>
      <c r="D159" s="9" t="s">
        <v>3131</v>
      </c>
      <c r="E159" s="9">
        <v>43</v>
      </c>
      <c r="F159" s="17" t="s">
        <v>3310</v>
      </c>
      <c r="G159" s="130" t="s">
        <v>3311</v>
      </c>
      <c r="H159" s="15"/>
      <c r="I159" s="9"/>
      <c r="J159" s="9"/>
      <c r="K159" s="16"/>
    </row>
    <row r="160" spans="1:11" ht="75" x14ac:dyDescent="0.25">
      <c r="A160" s="132" t="s">
        <v>479</v>
      </c>
      <c r="B160" s="9" t="s">
        <v>3130</v>
      </c>
      <c r="C160" s="8" t="s">
        <v>3210</v>
      </c>
      <c r="D160" s="9" t="s">
        <v>3131</v>
      </c>
      <c r="E160" s="9">
        <v>43</v>
      </c>
      <c r="F160" s="9" t="s">
        <v>3312</v>
      </c>
      <c r="G160" s="130" t="s">
        <v>3313</v>
      </c>
      <c r="H160" s="15"/>
      <c r="I160" s="9"/>
      <c r="J160" s="9"/>
      <c r="K160" s="16"/>
    </row>
    <row r="161" spans="1:11" ht="75" x14ac:dyDescent="0.25">
      <c r="A161" s="132" t="s">
        <v>479</v>
      </c>
      <c r="B161" s="9" t="s">
        <v>3130</v>
      </c>
      <c r="C161" s="8" t="s">
        <v>3227</v>
      </c>
      <c r="D161" s="9" t="s">
        <v>3131</v>
      </c>
      <c r="E161" s="9">
        <v>44</v>
      </c>
      <c r="F161" s="9"/>
      <c r="G161" s="8" t="s">
        <v>1839</v>
      </c>
      <c r="H161" s="15"/>
      <c r="I161" s="9"/>
      <c r="J161" s="9"/>
      <c r="K161" s="16"/>
    </row>
    <row r="162" spans="1:11" ht="60" x14ac:dyDescent="0.25">
      <c r="A162" s="132" t="s">
        <v>479</v>
      </c>
      <c r="B162" s="9" t="s">
        <v>3197</v>
      </c>
      <c r="C162" s="8" t="s">
        <v>3198</v>
      </c>
      <c r="D162" s="9" t="s">
        <v>3131</v>
      </c>
      <c r="E162" s="9">
        <v>45</v>
      </c>
      <c r="F162" s="9"/>
      <c r="G162" s="8" t="s">
        <v>3314</v>
      </c>
      <c r="H162" s="15"/>
      <c r="I162" s="9"/>
      <c r="J162" s="9"/>
      <c r="K162" s="16"/>
    </row>
    <row r="163" spans="1:11" ht="60" x14ac:dyDescent="0.25">
      <c r="A163" s="132" t="s">
        <v>479</v>
      </c>
      <c r="B163" s="9" t="s">
        <v>3197</v>
      </c>
      <c r="C163" s="8" t="s">
        <v>3198</v>
      </c>
      <c r="D163" s="9" t="s">
        <v>3131</v>
      </c>
      <c r="E163" s="9">
        <v>45</v>
      </c>
      <c r="F163" s="9" t="s">
        <v>3315</v>
      </c>
      <c r="G163" s="130" t="s">
        <v>3316</v>
      </c>
      <c r="H163" s="15"/>
      <c r="I163" s="9"/>
      <c r="J163" s="9"/>
      <c r="K163" s="16"/>
    </row>
    <row r="164" spans="1:11" ht="60" x14ac:dyDescent="0.25">
      <c r="A164" s="132" t="s">
        <v>479</v>
      </c>
      <c r="B164" s="9" t="s">
        <v>3197</v>
      </c>
      <c r="C164" s="8" t="s">
        <v>3198</v>
      </c>
      <c r="D164" s="9" t="s">
        <v>3131</v>
      </c>
      <c r="E164" s="9">
        <v>45</v>
      </c>
      <c r="F164" s="9" t="s">
        <v>3317</v>
      </c>
      <c r="G164" s="130" t="s">
        <v>3318</v>
      </c>
      <c r="H164" s="15"/>
      <c r="I164" s="9"/>
      <c r="J164" s="9"/>
      <c r="K164" s="16"/>
    </row>
    <row r="165" spans="1:11" ht="60" x14ac:dyDescent="0.25">
      <c r="A165" s="132" t="s">
        <v>479</v>
      </c>
      <c r="B165" s="9" t="s">
        <v>3197</v>
      </c>
      <c r="C165" s="8" t="s">
        <v>3198</v>
      </c>
      <c r="D165" s="9" t="s">
        <v>3131</v>
      </c>
      <c r="E165" s="9">
        <v>46</v>
      </c>
      <c r="F165" s="9"/>
      <c r="G165" s="50" t="s">
        <v>3319</v>
      </c>
      <c r="H165" s="15"/>
      <c r="I165" s="9"/>
      <c r="J165" s="9"/>
      <c r="K165" s="16"/>
    </row>
    <row r="166" spans="1:11" ht="60" x14ac:dyDescent="0.25">
      <c r="A166" s="132" t="s">
        <v>479</v>
      </c>
      <c r="B166" s="9" t="s">
        <v>3197</v>
      </c>
      <c r="C166" s="8" t="s">
        <v>3198</v>
      </c>
      <c r="D166" s="9" t="s">
        <v>3131</v>
      </c>
      <c r="E166" s="9">
        <v>46</v>
      </c>
      <c r="F166" s="9" t="s">
        <v>1180</v>
      </c>
      <c r="G166" s="130" t="s">
        <v>3320</v>
      </c>
      <c r="H166" s="15"/>
      <c r="I166" s="9"/>
      <c r="J166" s="9"/>
      <c r="K166" s="16"/>
    </row>
    <row r="167" spans="1:11" ht="60" x14ac:dyDescent="0.25">
      <c r="A167" s="132" t="s">
        <v>479</v>
      </c>
      <c r="B167" s="9" t="s">
        <v>3197</v>
      </c>
      <c r="C167" s="8" t="s">
        <v>3198</v>
      </c>
      <c r="D167" s="9" t="s">
        <v>3131</v>
      </c>
      <c r="E167" s="9">
        <v>46</v>
      </c>
      <c r="F167" s="9" t="s">
        <v>1182</v>
      </c>
      <c r="G167" s="130" t="s">
        <v>3321</v>
      </c>
      <c r="H167" s="15"/>
      <c r="I167" s="9"/>
      <c r="J167" s="9"/>
      <c r="K167" s="16"/>
    </row>
    <row r="168" spans="1:11" ht="75" x14ac:dyDescent="0.25">
      <c r="A168" s="132" t="s">
        <v>479</v>
      </c>
      <c r="B168" s="9" t="s">
        <v>3197</v>
      </c>
      <c r="C168" s="8" t="s">
        <v>3198</v>
      </c>
      <c r="D168" s="9" t="s">
        <v>3131</v>
      </c>
      <c r="E168" s="9">
        <v>46</v>
      </c>
      <c r="F168" s="9" t="s">
        <v>1184</v>
      </c>
      <c r="G168" s="130" t="s">
        <v>3322</v>
      </c>
      <c r="H168" s="15"/>
      <c r="I168" s="9"/>
      <c r="J168" s="9"/>
      <c r="K168" s="16"/>
    </row>
    <row r="169" spans="1:11" ht="60" x14ac:dyDescent="0.25">
      <c r="A169" s="132" t="s">
        <v>479</v>
      </c>
      <c r="B169" s="9" t="s">
        <v>3197</v>
      </c>
      <c r="C169" s="8" t="s">
        <v>3198</v>
      </c>
      <c r="D169" s="9" t="s">
        <v>3131</v>
      </c>
      <c r="E169" s="9">
        <v>46</v>
      </c>
      <c r="F169" s="9" t="s">
        <v>3323</v>
      </c>
      <c r="G169" s="130" t="s">
        <v>3324</v>
      </c>
      <c r="H169" s="15"/>
      <c r="I169" s="9"/>
      <c r="J169" s="9"/>
      <c r="K169" s="16"/>
    </row>
    <row r="170" spans="1:11" ht="60" x14ac:dyDescent="0.25">
      <c r="A170" s="132" t="s">
        <v>479</v>
      </c>
      <c r="B170" s="9" t="s">
        <v>3197</v>
      </c>
      <c r="C170" s="8" t="s">
        <v>3198</v>
      </c>
      <c r="D170" s="9" t="s">
        <v>3131</v>
      </c>
      <c r="E170" s="9">
        <v>46</v>
      </c>
      <c r="F170" s="9" t="s">
        <v>3325</v>
      </c>
      <c r="G170" s="130" t="s">
        <v>3326</v>
      </c>
      <c r="H170" s="15"/>
      <c r="I170" s="9"/>
      <c r="J170" s="9"/>
      <c r="K170" s="16"/>
    </row>
    <row r="171" spans="1:11" ht="45" x14ac:dyDescent="0.25">
      <c r="A171" s="133" t="s">
        <v>479</v>
      </c>
      <c r="B171" s="66" t="s">
        <v>3197</v>
      </c>
      <c r="C171" s="65" t="s">
        <v>3247</v>
      </c>
      <c r="D171" s="66" t="s">
        <v>3131</v>
      </c>
      <c r="E171" s="66">
        <v>47</v>
      </c>
      <c r="F171" s="66"/>
      <c r="G171" s="65" t="s">
        <v>1839</v>
      </c>
      <c r="H171" s="15"/>
      <c r="I171" s="9"/>
      <c r="J171" s="9"/>
      <c r="K171" s="16"/>
    </row>
    <row r="172" spans="1:11" ht="60" x14ac:dyDescent="0.25">
      <c r="A172" s="106" t="s">
        <v>2268</v>
      </c>
      <c r="B172" s="155" t="s">
        <v>3327</v>
      </c>
      <c r="C172" s="68" t="s">
        <v>3328</v>
      </c>
      <c r="D172" s="44" t="s">
        <v>3131</v>
      </c>
      <c r="E172" s="44">
        <v>48</v>
      </c>
      <c r="F172" s="44"/>
      <c r="G172" s="68" t="s">
        <v>1831</v>
      </c>
      <c r="H172" s="15"/>
      <c r="I172" s="9"/>
      <c r="J172" s="9"/>
      <c r="K172" s="16"/>
    </row>
    <row r="173" spans="1:11" ht="60" x14ac:dyDescent="0.25">
      <c r="A173" s="107" t="s">
        <v>2268</v>
      </c>
      <c r="B173" s="15" t="s">
        <v>3327</v>
      </c>
      <c r="C173" s="8" t="s">
        <v>3328</v>
      </c>
      <c r="D173" s="9" t="s">
        <v>3131</v>
      </c>
      <c r="E173" s="9">
        <v>49</v>
      </c>
      <c r="F173" s="9"/>
      <c r="G173" s="8" t="s">
        <v>3329</v>
      </c>
      <c r="H173" s="15"/>
      <c r="I173" s="9"/>
      <c r="J173" s="9"/>
      <c r="K173" s="16"/>
    </row>
    <row r="174" spans="1:11" ht="60" x14ac:dyDescent="0.25">
      <c r="A174" s="107" t="s">
        <v>2268</v>
      </c>
      <c r="B174" s="15" t="s">
        <v>3327</v>
      </c>
      <c r="C174" s="8" t="s">
        <v>3328</v>
      </c>
      <c r="D174" s="9" t="s">
        <v>3131</v>
      </c>
      <c r="E174" s="9">
        <v>49</v>
      </c>
      <c r="F174" s="9" t="s">
        <v>3330</v>
      </c>
      <c r="G174" s="130" t="s">
        <v>3331</v>
      </c>
      <c r="H174" s="15"/>
      <c r="I174" s="9"/>
      <c r="J174" s="9"/>
      <c r="K174" s="16"/>
    </row>
    <row r="175" spans="1:11" ht="60" x14ac:dyDescent="0.25">
      <c r="A175" s="107" t="s">
        <v>2268</v>
      </c>
      <c r="B175" s="15" t="s">
        <v>3327</v>
      </c>
      <c r="C175" s="8" t="s">
        <v>3328</v>
      </c>
      <c r="D175" s="9" t="s">
        <v>3131</v>
      </c>
      <c r="E175" s="9">
        <v>49</v>
      </c>
      <c r="F175" s="9" t="s">
        <v>3332</v>
      </c>
      <c r="G175" s="130" t="s">
        <v>3333</v>
      </c>
      <c r="H175" s="15"/>
      <c r="I175" s="9"/>
      <c r="J175" s="9"/>
      <c r="K175" s="16"/>
    </row>
    <row r="176" spans="1:11" ht="90" x14ac:dyDescent="0.25">
      <c r="A176" s="108" t="s">
        <v>2268</v>
      </c>
      <c r="B176" s="129" t="s">
        <v>3327</v>
      </c>
      <c r="C176" s="65" t="s">
        <v>3334</v>
      </c>
      <c r="D176" s="66" t="s">
        <v>3131</v>
      </c>
      <c r="E176" s="66">
        <v>50</v>
      </c>
      <c r="F176" s="66"/>
      <c r="G176" s="65" t="s">
        <v>1839</v>
      </c>
      <c r="H176" s="15"/>
      <c r="I176" s="9"/>
      <c r="J176" s="9"/>
      <c r="K176" s="16"/>
    </row>
    <row r="177" spans="1:11" ht="30" x14ac:dyDescent="0.25">
      <c r="A177" s="120" t="s">
        <v>1743</v>
      </c>
      <c r="B177" s="44" t="s">
        <v>3130</v>
      </c>
      <c r="C177" s="68" t="s">
        <v>1760</v>
      </c>
      <c r="D177" s="44" t="s">
        <v>3131</v>
      </c>
      <c r="E177" s="44">
        <v>51</v>
      </c>
      <c r="F177" s="44"/>
      <c r="G177" s="68" t="s">
        <v>2639</v>
      </c>
      <c r="H177" s="15"/>
      <c r="I177" s="9"/>
      <c r="J177" s="9"/>
      <c r="K177" s="16"/>
    </row>
    <row r="178" spans="1:11" x14ac:dyDescent="0.25">
      <c r="A178" s="156" t="s">
        <v>1743</v>
      </c>
      <c r="B178" s="9" t="s">
        <v>3130</v>
      </c>
      <c r="C178" s="8" t="s">
        <v>1760</v>
      </c>
      <c r="D178" s="9" t="s">
        <v>3131</v>
      </c>
      <c r="E178" s="9">
        <v>51</v>
      </c>
      <c r="F178" s="9" t="s">
        <v>1222</v>
      </c>
      <c r="G178" s="130" t="s">
        <v>3335</v>
      </c>
      <c r="H178" s="15"/>
      <c r="I178" s="9"/>
      <c r="J178" s="9"/>
      <c r="K178" s="16"/>
    </row>
    <row r="179" spans="1:11" x14ac:dyDescent="0.25">
      <c r="A179" s="156" t="s">
        <v>1743</v>
      </c>
      <c r="B179" s="9" t="s">
        <v>3130</v>
      </c>
      <c r="C179" s="8" t="s">
        <v>1760</v>
      </c>
      <c r="D179" s="9" t="s">
        <v>3131</v>
      </c>
      <c r="E179" s="9">
        <v>51</v>
      </c>
      <c r="F179" s="9" t="s">
        <v>1224</v>
      </c>
      <c r="G179" s="130" t="s">
        <v>3336</v>
      </c>
      <c r="H179" s="15"/>
      <c r="I179" s="9"/>
      <c r="J179" s="9"/>
      <c r="K179" s="16"/>
    </row>
    <row r="180" spans="1:11" x14ac:dyDescent="0.25">
      <c r="A180" s="156" t="s">
        <v>1743</v>
      </c>
      <c r="B180" s="9" t="s">
        <v>3130</v>
      </c>
      <c r="C180" s="8" t="s">
        <v>1760</v>
      </c>
      <c r="D180" s="9" t="s">
        <v>3131</v>
      </c>
      <c r="E180" s="9">
        <v>51</v>
      </c>
      <c r="F180" s="9" t="s">
        <v>1226</v>
      </c>
      <c r="G180" s="130" t="s">
        <v>2430</v>
      </c>
      <c r="H180" s="15"/>
      <c r="I180" s="9"/>
      <c r="J180" s="9"/>
      <c r="K180" s="16"/>
    </row>
    <row r="181" spans="1:11" x14ac:dyDescent="0.25">
      <c r="A181" s="156" t="s">
        <v>1743</v>
      </c>
      <c r="B181" s="9" t="s">
        <v>3130</v>
      </c>
      <c r="C181" s="8" t="s">
        <v>1760</v>
      </c>
      <c r="D181" s="9" t="s">
        <v>3131</v>
      </c>
      <c r="E181" s="9">
        <v>51</v>
      </c>
      <c r="F181" s="9" t="s">
        <v>1229</v>
      </c>
      <c r="G181" s="130" t="s">
        <v>2643</v>
      </c>
      <c r="H181" s="15"/>
      <c r="I181" s="9"/>
      <c r="J181" s="9"/>
      <c r="K181" s="16"/>
    </row>
    <row r="182" spans="1:11" ht="30" x14ac:dyDescent="0.25">
      <c r="A182" s="156" t="s">
        <v>1743</v>
      </c>
      <c r="B182" s="9" t="s">
        <v>3130</v>
      </c>
      <c r="C182" s="8" t="s">
        <v>1760</v>
      </c>
      <c r="D182" s="9" t="s">
        <v>3131</v>
      </c>
      <c r="E182" s="9">
        <v>51</v>
      </c>
      <c r="F182" s="9" t="s">
        <v>3337</v>
      </c>
      <c r="G182" s="130" t="s">
        <v>3338</v>
      </c>
      <c r="H182" s="15"/>
      <c r="I182" s="9"/>
      <c r="J182" s="9"/>
      <c r="K182" s="16"/>
    </row>
    <row r="183" spans="1:11" ht="30" x14ac:dyDescent="0.25">
      <c r="A183" s="156" t="s">
        <v>1743</v>
      </c>
      <c r="B183" s="9" t="s">
        <v>3130</v>
      </c>
      <c r="C183" s="8" t="s">
        <v>1188</v>
      </c>
      <c r="D183" s="9" t="s">
        <v>3131</v>
      </c>
      <c r="E183" s="9">
        <v>52</v>
      </c>
      <c r="F183" s="9"/>
      <c r="G183" s="8" t="s">
        <v>2639</v>
      </c>
      <c r="H183" s="15"/>
      <c r="I183" s="9"/>
      <c r="J183" s="9"/>
      <c r="K183" s="16"/>
    </row>
    <row r="184" spans="1:11" ht="30" x14ac:dyDescent="0.25">
      <c r="A184" s="156" t="s">
        <v>1743</v>
      </c>
      <c r="B184" s="9" t="s">
        <v>3130</v>
      </c>
      <c r="C184" s="8" t="s">
        <v>1188</v>
      </c>
      <c r="D184" s="9" t="s">
        <v>3131</v>
      </c>
      <c r="E184" s="9">
        <v>52</v>
      </c>
      <c r="F184" s="9" t="s">
        <v>1233</v>
      </c>
      <c r="G184" s="130" t="s">
        <v>3335</v>
      </c>
      <c r="H184" s="15"/>
      <c r="I184" s="9"/>
      <c r="J184" s="9"/>
      <c r="K184" s="16"/>
    </row>
    <row r="185" spans="1:11" ht="30" x14ac:dyDescent="0.25">
      <c r="A185" s="156" t="s">
        <v>1743</v>
      </c>
      <c r="B185" s="9" t="s">
        <v>3130</v>
      </c>
      <c r="C185" s="8" t="s">
        <v>1188</v>
      </c>
      <c r="D185" s="9" t="s">
        <v>3131</v>
      </c>
      <c r="E185" s="9">
        <v>52</v>
      </c>
      <c r="F185" s="9" t="s">
        <v>1234</v>
      </c>
      <c r="G185" s="130" t="s">
        <v>3336</v>
      </c>
      <c r="H185" s="15"/>
      <c r="I185" s="9"/>
      <c r="J185" s="9"/>
      <c r="K185" s="16"/>
    </row>
    <row r="186" spans="1:11" ht="30" x14ac:dyDescent="0.25">
      <c r="A186" s="156" t="s">
        <v>1743</v>
      </c>
      <c r="B186" s="9" t="s">
        <v>3130</v>
      </c>
      <c r="C186" s="8" t="s">
        <v>1188</v>
      </c>
      <c r="D186" s="9" t="s">
        <v>3131</v>
      </c>
      <c r="E186" s="9">
        <v>52</v>
      </c>
      <c r="F186" s="9" t="s">
        <v>1236</v>
      </c>
      <c r="G186" s="130" t="s">
        <v>2430</v>
      </c>
      <c r="H186" s="15"/>
      <c r="I186" s="9"/>
      <c r="J186" s="9"/>
      <c r="K186" s="16"/>
    </row>
    <row r="187" spans="1:11" ht="30" x14ac:dyDescent="0.25">
      <c r="A187" s="156" t="s">
        <v>1743</v>
      </c>
      <c r="B187" s="9" t="s">
        <v>3130</v>
      </c>
      <c r="C187" s="8" t="s">
        <v>1188</v>
      </c>
      <c r="D187" s="9" t="s">
        <v>3131</v>
      </c>
      <c r="E187" s="9">
        <v>52</v>
      </c>
      <c r="F187" s="9" t="s">
        <v>1237</v>
      </c>
      <c r="G187" s="130" t="s">
        <v>2643</v>
      </c>
      <c r="H187" s="15"/>
      <c r="I187" s="9"/>
      <c r="J187" s="9"/>
      <c r="K187" s="16"/>
    </row>
    <row r="188" spans="1:11" ht="30" x14ac:dyDescent="0.25">
      <c r="A188" s="156" t="s">
        <v>1743</v>
      </c>
      <c r="B188" s="9" t="s">
        <v>3142</v>
      </c>
      <c r="C188" s="8"/>
      <c r="D188" s="9" t="s">
        <v>3131</v>
      </c>
      <c r="E188" s="9">
        <v>53</v>
      </c>
      <c r="F188" s="9"/>
      <c r="G188" s="8" t="s">
        <v>2146</v>
      </c>
      <c r="H188" s="15"/>
      <c r="I188" s="9"/>
      <c r="J188" s="9"/>
      <c r="K188" s="16"/>
    </row>
    <row r="189" spans="1:11" x14ac:dyDescent="0.25">
      <c r="A189" s="156" t="s">
        <v>1743</v>
      </c>
      <c r="B189" s="9" t="s">
        <v>3142</v>
      </c>
      <c r="C189" s="8"/>
      <c r="D189" s="9" t="s">
        <v>3131</v>
      </c>
      <c r="E189" s="9">
        <v>53</v>
      </c>
      <c r="F189" s="9" t="s">
        <v>1242</v>
      </c>
      <c r="G189" s="130" t="s">
        <v>3127</v>
      </c>
      <c r="H189" s="15"/>
      <c r="I189" s="9"/>
      <c r="J189" s="9"/>
      <c r="K189" s="16"/>
    </row>
    <row r="190" spans="1:11" x14ac:dyDescent="0.25">
      <c r="A190" s="156" t="s">
        <v>1743</v>
      </c>
      <c r="B190" s="9" t="s">
        <v>3142</v>
      </c>
      <c r="C190" s="8"/>
      <c r="D190" s="9" t="s">
        <v>3131</v>
      </c>
      <c r="E190" s="9">
        <v>53</v>
      </c>
      <c r="F190" s="9" t="s">
        <v>1244</v>
      </c>
      <c r="G190" s="130" t="s">
        <v>3336</v>
      </c>
      <c r="H190" s="15"/>
      <c r="I190" s="9"/>
      <c r="J190" s="9"/>
      <c r="K190" s="16"/>
    </row>
    <row r="191" spans="1:11" x14ac:dyDescent="0.25">
      <c r="A191" s="156" t="s">
        <v>1743</v>
      </c>
      <c r="B191" s="9" t="s">
        <v>3142</v>
      </c>
      <c r="C191" s="8"/>
      <c r="D191" s="9" t="s">
        <v>3131</v>
      </c>
      <c r="E191" s="9">
        <v>53</v>
      </c>
      <c r="F191" s="9" t="s">
        <v>1245</v>
      </c>
      <c r="G191" s="130" t="s">
        <v>2643</v>
      </c>
      <c r="H191" s="15"/>
      <c r="I191" s="9"/>
      <c r="J191" s="9"/>
      <c r="K191" s="16"/>
    </row>
    <row r="192" spans="1:11" x14ac:dyDescent="0.25">
      <c r="A192" s="156" t="s">
        <v>1743</v>
      </c>
      <c r="B192" s="9" t="s">
        <v>3142</v>
      </c>
      <c r="C192" s="8"/>
      <c r="D192" s="9" t="s">
        <v>3131</v>
      </c>
      <c r="E192" s="9">
        <v>53</v>
      </c>
      <c r="F192" s="9" t="s">
        <v>1247</v>
      </c>
      <c r="G192" s="130" t="s">
        <v>2769</v>
      </c>
      <c r="H192" s="15"/>
      <c r="I192" s="9"/>
      <c r="J192" s="9"/>
      <c r="K192" s="16"/>
    </row>
    <row r="193" spans="1:11" x14ac:dyDescent="0.25">
      <c r="A193" s="156" t="s">
        <v>1743</v>
      </c>
      <c r="B193" s="9" t="s">
        <v>3142</v>
      </c>
      <c r="C193" s="8"/>
      <c r="D193" s="9" t="s">
        <v>3131</v>
      </c>
      <c r="E193" s="9">
        <v>54</v>
      </c>
      <c r="F193" s="9"/>
      <c r="G193" s="8" t="s">
        <v>1085</v>
      </c>
      <c r="H193" s="15"/>
      <c r="I193" s="9"/>
      <c r="J193" s="9"/>
      <c r="K193" s="16"/>
    </row>
    <row r="194" spans="1:11" x14ac:dyDescent="0.25">
      <c r="A194" s="156" t="s">
        <v>1743</v>
      </c>
      <c r="B194" s="9" t="s">
        <v>3142</v>
      </c>
      <c r="C194" s="8"/>
      <c r="D194" s="9" t="s">
        <v>3131</v>
      </c>
      <c r="E194" s="9">
        <v>54</v>
      </c>
      <c r="F194" s="9" t="s">
        <v>3339</v>
      </c>
      <c r="G194" s="130" t="s">
        <v>2430</v>
      </c>
      <c r="H194" s="15"/>
      <c r="I194" s="9"/>
      <c r="J194" s="9"/>
      <c r="K194" s="16"/>
    </row>
    <row r="195" spans="1:11" ht="30" x14ac:dyDescent="0.25">
      <c r="A195" s="156" t="s">
        <v>1743</v>
      </c>
      <c r="B195" s="9" t="s">
        <v>3142</v>
      </c>
      <c r="C195" s="8"/>
      <c r="D195" s="9" t="s">
        <v>3131</v>
      </c>
      <c r="E195" s="9">
        <v>54</v>
      </c>
      <c r="F195" s="9" t="s">
        <v>3340</v>
      </c>
      <c r="G195" s="130" t="s">
        <v>3338</v>
      </c>
      <c r="H195" s="15"/>
      <c r="I195" s="9"/>
      <c r="J195" s="9"/>
      <c r="K195" s="16"/>
    </row>
    <row r="196" spans="1:11" ht="30" x14ac:dyDescent="0.25">
      <c r="A196" s="156" t="s">
        <v>1743</v>
      </c>
      <c r="B196" s="9" t="s">
        <v>3152</v>
      </c>
      <c r="C196" s="8"/>
      <c r="D196" s="9" t="s">
        <v>3131</v>
      </c>
      <c r="E196" s="9">
        <v>55</v>
      </c>
      <c r="F196" s="9"/>
      <c r="G196" s="422" t="s">
        <v>3341</v>
      </c>
      <c r="H196" s="15"/>
      <c r="I196" s="9"/>
      <c r="J196" s="9"/>
      <c r="K196" s="16"/>
    </row>
    <row r="197" spans="1:11" ht="30" x14ac:dyDescent="0.25">
      <c r="A197" s="156" t="s">
        <v>1743</v>
      </c>
      <c r="B197" s="9" t="s">
        <v>3152</v>
      </c>
      <c r="C197" s="8"/>
      <c r="D197" s="9" t="s">
        <v>3131</v>
      </c>
      <c r="E197" s="9">
        <v>56</v>
      </c>
      <c r="F197" s="9"/>
      <c r="G197" s="8" t="s">
        <v>3329</v>
      </c>
      <c r="H197" s="15"/>
      <c r="I197" s="9"/>
      <c r="J197" s="9"/>
      <c r="K197" s="16"/>
    </row>
    <row r="198" spans="1:11" ht="30" x14ac:dyDescent="0.25">
      <c r="A198" s="156" t="s">
        <v>1743</v>
      </c>
      <c r="B198" s="9" t="s">
        <v>3152</v>
      </c>
      <c r="C198" s="8"/>
      <c r="D198" s="9" t="s">
        <v>3131</v>
      </c>
      <c r="E198" s="9">
        <v>56</v>
      </c>
      <c r="F198" s="9" t="s">
        <v>3342</v>
      </c>
      <c r="G198" s="130" t="s">
        <v>3343</v>
      </c>
      <c r="H198" s="15"/>
      <c r="I198" s="9"/>
      <c r="J198" s="9"/>
      <c r="K198" s="16"/>
    </row>
    <row r="199" spans="1:11" x14ac:dyDescent="0.25">
      <c r="A199" s="156" t="s">
        <v>1743</v>
      </c>
      <c r="B199" s="9" t="s">
        <v>3152</v>
      </c>
      <c r="C199" s="8"/>
      <c r="D199" s="9" t="s">
        <v>3131</v>
      </c>
      <c r="E199" s="9">
        <v>56</v>
      </c>
      <c r="F199" s="9" t="s">
        <v>3344</v>
      </c>
      <c r="G199" s="130" t="s">
        <v>3345</v>
      </c>
      <c r="H199" s="15"/>
      <c r="I199" s="9"/>
      <c r="J199" s="9"/>
      <c r="K199" s="16"/>
    </row>
    <row r="200" spans="1:11" ht="105" x14ac:dyDescent="0.25">
      <c r="A200" s="156" t="s">
        <v>1743</v>
      </c>
      <c r="B200" s="9" t="s">
        <v>3152</v>
      </c>
      <c r="C200" s="8" t="s">
        <v>3346</v>
      </c>
      <c r="D200" s="9" t="s">
        <v>3131</v>
      </c>
      <c r="E200" s="9">
        <v>57</v>
      </c>
      <c r="F200" s="9"/>
      <c r="G200" s="8" t="s">
        <v>1969</v>
      </c>
      <c r="H200" s="15"/>
      <c r="I200" s="9"/>
      <c r="J200" s="9"/>
      <c r="K200" s="16"/>
    </row>
    <row r="201" spans="1:11" ht="18.75" x14ac:dyDescent="0.25">
      <c r="H201" s="176">
        <f>COUNTA(H13:H200)</f>
        <v>0</v>
      </c>
      <c r="I201" s="176">
        <f t="shared" ref="I201:J201" si="1">COUNTA(I13:I200)</f>
        <v>0</v>
      </c>
      <c r="J201" s="176">
        <f t="shared" si="1"/>
        <v>0</v>
      </c>
    </row>
    <row r="202" spans="1:11" ht="42.75" customHeight="1" x14ac:dyDescent="0.25">
      <c r="A202" s="641" t="s">
        <v>3347</v>
      </c>
      <c r="B202" s="642"/>
      <c r="C202" s="642"/>
      <c r="D202" s="642"/>
      <c r="E202" s="643"/>
    </row>
    <row r="203" spans="1:11" ht="45" x14ac:dyDescent="0.25">
      <c r="A203" s="168" t="s">
        <v>177</v>
      </c>
      <c r="B203" s="169" t="s">
        <v>503</v>
      </c>
      <c r="C203" s="169" t="s">
        <v>504</v>
      </c>
      <c r="D203" s="169" t="s">
        <v>505</v>
      </c>
      <c r="E203" s="169" t="s">
        <v>506</v>
      </c>
    </row>
    <row r="204" spans="1:11" ht="15.75" x14ac:dyDescent="0.25">
      <c r="A204" s="171" t="s">
        <v>865</v>
      </c>
      <c r="B204" s="170">
        <f>COUNTIFS($A$13:$A$200,$A204,H$13:H$200,"&lt;&gt;")</f>
        <v>0</v>
      </c>
      <c r="C204" s="170">
        <f t="shared" ref="C204:D204" si="2">COUNTIFS($A$13:$A$200,$A204,I$13:I$200,"&lt;&gt;")</f>
        <v>0</v>
      </c>
      <c r="D204" s="170">
        <f t="shared" si="2"/>
        <v>0</v>
      </c>
      <c r="E204" s="174" t="str">
        <f>IFERROR(B204/(B204+C204),"")</f>
        <v/>
      </c>
    </row>
    <row r="205" spans="1:11" ht="15.75" x14ac:dyDescent="0.25">
      <c r="A205" s="171" t="s">
        <v>507</v>
      </c>
      <c r="B205" s="170">
        <f t="shared" ref="B205:B210" si="3">COUNTIFS($A$13:$A$200,$A205,H$13:H$200,"&lt;&gt;")</f>
        <v>0</v>
      </c>
      <c r="C205" s="170">
        <f t="shared" ref="C205:C210" si="4">COUNTIFS($A$13:$A$200,$A205,I$13:I$200,"&lt;&gt;")</f>
        <v>0</v>
      </c>
      <c r="D205" s="170">
        <f t="shared" ref="D205:D210" si="5">COUNTIFS($A$13:$A$200,$A205,J$13:J$200,"&lt;&gt;")</f>
        <v>0</v>
      </c>
      <c r="E205" s="174" t="str">
        <f t="shared" ref="E205:E211" si="6">IFERROR(B205/(B205+C205),"")</f>
        <v/>
      </c>
    </row>
    <row r="206" spans="1:11" ht="15.75" x14ac:dyDescent="0.25">
      <c r="A206" s="171" t="s">
        <v>207</v>
      </c>
      <c r="B206" s="170">
        <f t="shared" si="3"/>
        <v>0</v>
      </c>
      <c r="C206" s="170">
        <f t="shared" si="4"/>
        <v>0</v>
      </c>
      <c r="D206" s="170">
        <f t="shared" si="5"/>
        <v>0</v>
      </c>
      <c r="E206" s="174" t="str">
        <f t="shared" si="6"/>
        <v/>
      </c>
    </row>
    <row r="207" spans="1:11" ht="31.5" x14ac:dyDescent="0.25">
      <c r="A207" s="171" t="s">
        <v>1372</v>
      </c>
      <c r="B207" s="170">
        <f t="shared" si="3"/>
        <v>0</v>
      </c>
      <c r="C207" s="170">
        <f t="shared" si="4"/>
        <v>0</v>
      </c>
      <c r="D207" s="170">
        <f t="shared" si="5"/>
        <v>0</v>
      </c>
      <c r="E207" s="174" t="str">
        <f t="shared" si="6"/>
        <v/>
      </c>
    </row>
    <row r="208" spans="1:11" ht="31.5" x14ac:dyDescent="0.25">
      <c r="A208" s="171" t="s">
        <v>479</v>
      </c>
      <c r="B208" s="170">
        <f t="shared" si="3"/>
        <v>0</v>
      </c>
      <c r="C208" s="170">
        <f t="shared" si="4"/>
        <v>0</v>
      </c>
      <c r="D208" s="170">
        <f t="shared" si="5"/>
        <v>0</v>
      </c>
      <c r="E208" s="174" t="str">
        <f t="shared" si="6"/>
        <v/>
      </c>
    </row>
    <row r="209" spans="1:5" ht="31.5" x14ac:dyDescent="0.25">
      <c r="A209" s="171" t="s">
        <v>2268</v>
      </c>
      <c r="B209" s="170">
        <f t="shared" si="3"/>
        <v>0</v>
      </c>
      <c r="C209" s="170">
        <f t="shared" si="4"/>
        <v>0</v>
      </c>
      <c r="D209" s="170">
        <f t="shared" si="5"/>
        <v>0</v>
      </c>
      <c r="E209" s="174" t="str">
        <f t="shared" si="6"/>
        <v/>
      </c>
    </row>
    <row r="210" spans="1:5" ht="15.75" x14ac:dyDescent="0.25">
      <c r="A210" s="171" t="s">
        <v>1743</v>
      </c>
      <c r="B210" s="170">
        <f t="shared" si="3"/>
        <v>0</v>
      </c>
      <c r="C210" s="170">
        <f t="shared" si="4"/>
        <v>0</v>
      </c>
      <c r="D210" s="170">
        <f t="shared" si="5"/>
        <v>0</v>
      </c>
      <c r="E210" s="174" t="str">
        <f t="shared" si="6"/>
        <v/>
      </c>
    </row>
    <row r="211" spans="1:5" ht="18.75" x14ac:dyDescent="0.25">
      <c r="A211" s="173" t="s">
        <v>501</v>
      </c>
      <c r="B211" s="172">
        <f>SUM(B204:B210)</f>
        <v>0</v>
      </c>
      <c r="C211" s="172">
        <f t="shared" ref="C211:D211" si="7">SUM(C204:C210)</f>
        <v>0</v>
      </c>
      <c r="D211" s="172">
        <f t="shared" si="7"/>
        <v>0</v>
      </c>
      <c r="E211" s="175" t="str">
        <f t="shared" si="6"/>
        <v/>
      </c>
    </row>
  </sheetData>
  <mergeCells count="10">
    <mergeCell ref="A202:E202"/>
    <mergeCell ref="B4:I4"/>
    <mergeCell ref="A7:B7"/>
    <mergeCell ref="A8:B8"/>
    <mergeCell ref="A1:B3"/>
    <mergeCell ref="C1:E3"/>
    <mergeCell ref="F1:G1"/>
    <mergeCell ref="H1:J3"/>
    <mergeCell ref="F2:G2"/>
    <mergeCell ref="F3:G3"/>
  </mergeCells>
  <conditionalFormatting sqref="H13:J200">
    <cfRule type="duplicateValues" dxfId="312" priority="30"/>
  </conditionalFormatting>
  <conditionalFormatting sqref="G5:I11">
    <cfRule type="duplicateValues" dxfId="311" priority="29"/>
  </conditionalFormatting>
  <hyperlinks>
    <hyperlink ref="G50" location="'Lineamientos de Verificacion'!A106" tooltip="LINEAMIENTOS DE VERIFICACION" display="Cumple con los criterios que le sean aplicables de todos los servicios y adicionalmente cuenta con:"/>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7">
    <tabColor rgb="FF7030A0"/>
    <pageSetUpPr fitToPage="1"/>
  </sheetPr>
  <dimension ref="A1:L196"/>
  <sheetViews>
    <sheetView showGridLines="0" zoomScale="70" zoomScaleNormal="7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0" style="4" customWidth="1"/>
    <col min="4" max="4" width="21.42578125" style="3" customWidth="1"/>
    <col min="5" max="5" width="16.42578125" style="4" customWidth="1"/>
    <col min="6" max="6" width="14.140625" style="4" customWidth="1"/>
    <col min="7" max="7" width="11.42578125" style="4" customWidth="1"/>
    <col min="8" max="8" width="64.140625" style="3" customWidth="1"/>
    <col min="9" max="9" width="10.5703125" style="4" customWidth="1"/>
    <col min="10" max="10" width="10" style="4" customWidth="1"/>
    <col min="11" max="11" width="15" style="4" customWidth="1"/>
    <col min="12" max="12" width="47.140625" style="1" customWidth="1"/>
    <col min="13" max="16384" width="11.42578125" style="1"/>
  </cols>
  <sheetData>
    <row r="1" spans="1:12" ht="44.25" customHeight="1" x14ac:dyDescent="0.25">
      <c r="A1" s="718"/>
      <c r="B1" s="718"/>
      <c r="C1" s="767" t="s">
        <v>24</v>
      </c>
      <c r="D1" s="767"/>
      <c r="E1" s="767"/>
      <c r="F1" s="768" t="s">
        <v>1</v>
      </c>
      <c r="G1" s="768"/>
      <c r="H1" s="768"/>
      <c r="I1" s="769"/>
      <c r="J1" s="769"/>
      <c r="K1" s="769"/>
    </row>
    <row r="2" spans="1:12" ht="44.25" customHeight="1" x14ac:dyDescent="0.25">
      <c r="A2" s="718"/>
      <c r="B2" s="718"/>
      <c r="C2" s="767"/>
      <c r="D2" s="767"/>
      <c r="E2" s="767"/>
      <c r="F2" s="767" t="s">
        <v>39</v>
      </c>
      <c r="G2" s="767"/>
      <c r="H2" s="767"/>
      <c r="I2" s="769"/>
      <c r="J2" s="769"/>
      <c r="K2" s="769"/>
    </row>
    <row r="3" spans="1:12" ht="44.25" customHeight="1" x14ac:dyDescent="0.25">
      <c r="A3" s="718"/>
      <c r="B3" s="718"/>
      <c r="C3" s="767"/>
      <c r="D3" s="767"/>
      <c r="E3" s="767"/>
      <c r="F3" s="768" t="s">
        <v>3</v>
      </c>
      <c r="G3" s="768"/>
      <c r="H3" s="768"/>
      <c r="I3" s="769"/>
      <c r="J3" s="769"/>
      <c r="K3" s="769"/>
    </row>
    <row r="4" spans="1:12" ht="56.25" customHeight="1" x14ac:dyDescent="0.25">
      <c r="B4" s="746" t="s">
        <v>3348</v>
      </c>
      <c r="C4" s="746"/>
      <c r="D4" s="746"/>
      <c r="E4" s="746"/>
      <c r="F4" s="746"/>
      <c r="G4" s="746"/>
      <c r="H4" s="746"/>
      <c r="I4" s="746"/>
      <c r="J4" s="1"/>
      <c r="K4" s="1"/>
    </row>
    <row r="5" spans="1:12" ht="23.25" x14ac:dyDescent="0.25">
      <c r="B5" s="5"/>
      <c r="C5" s="5"/>
      <c r="D5" s="5"/>
      <c r="E5" s="5"/>
      <c r="F5" s="5"/>
      <c r="H5" s="4"/>
      <c r="J5" s="1"/>
      <c r="K5" s="1"/>
    </row>
    <row r="6" spans="1:12" ht="30" x14ac:dyDescent="0.25">
      <c r="A6" s="6"/>
      <c r="B6" s="7"/>
      <c r="C6" s="36" t="s">
        <v>172</v>
      </c>
      <c r="D6" s="36" t="s">
        <v>173</v>
      </c>
      <c r="E6" s="36" t="s">
        <v>174</v>
      </c>
      <c r="F6" s="5"/>
      <c r="H6" s="4"/>
      <c r="J6" s="1"/>
      <c r="K6" s="1"/>
    </row>
    <row r="7" spans="1:12" ht="26.25" customHeight="1" x14ac:dyDescent="0.25">
      <c r="A7" s="719" t="s">
        <v>175</v>
      </c>
      <c r="B7" s="719"/>
      <c r="C7" s="28">
        <f>COUNTA(I13:I185)</f>
        <v>0</v>
      </c>
      <c r="D7" s="28">
        <f t="shared" ref="D7:E7" si="0">COUNTA(J13:J185)</f>
        <v>0</v>
      </c>
      <c r="E7" s="28">
        <f t="shared" si="0"/>
        <v>0</v>
      </c>
      <c r="F7" s="5"/>
      <c r="H7" s="4"/>
      <c r="J7" s="1"/>
      <c r="K7" s="1"/>
    </row>
    <row r="8" spans="1:12" ht="30.75" customHeight="1" x14ac:dyDescent="0.25">
      <c r="A8" s="719" t="s">
        <v>176</v>
      </c>
      <c r="B8" s="719"/>
      <c r="C8" s="29" t="str">
        <f>IFERROR(C7/(D7+C7),"")</f>
        <v/>
      </c>
      <c r="D8" s="5"/>
      <c r="E8" s="5"/>
      <c r="F8" s="5"/>
      <c r="H8" s="4"/>
      <c r="J8" s="1"/>
      <c r="K8" s="1"/>
    </row>
    <row r="9" spans="1:12" ht="37.5" customHeight="1" x14ac:dyDescent="0.25">
      <c r="A9" s="3"/>
      <c r="B9" s="5"/>
      <c r="C9" s="5"/>
      <c r="D9" s="5"/>
      <c r="E9" s="5"/>
      <c r="F9" s="5"/>
      <c r="H9" s="4"/>
      <c r="J9" s="1"/>
      <c r="K9" s="1"/>
    </row>
    <row r="10" spans="1:12" ht="23.25" x14ac:dyDescent="0.25">
      <c r="A10" s="3"/>
      <c r="B10" s="5"/>
      <c r="C10" s="5"/>
      <c r="D10" s="5"/>
      <c r="E10" s="5"/>
      <c r="F10" s="5"/>
      <c r="H10" s="4"/>
      <c r="J10" s="1"/>
      <c r="K10" s="1"/>
    </row>
    <row r="11" spans="1:12" ht="23.25" customHeight="1" x14ac:dyDescent="0.25">
      <c r="A11" s="3"/>
      <c r="B11" s="5"/>
      <c r="C11" s="5"/>
      <c r="D11" s="5"/>
      <c r="E11" s="5"/>
      <c r="F11" s="5"/>
      <c r="H11" s="4"/>
      <c r="J11" s="1"/>
      <c r="K11" s="1"/>
    </row>
    <row r="12" spans="1:12" s="14" customFormat="1" ht="30" x14ac:dyDescent="0.25">
      <c r="A12" s="38" t="s">
        <v>3349</v>
      </c>
      <c r="B12" s="49" t="s">
        <v>177</v>
      </c>
      <c r="C12" s="38" t="s">
        <v>1882</v>
      </c>
      <c r="D12" s="38" t="s">
        <v>178</v>
      </c>
      <c r="E12" s="39" t="s">
        <v>862</v>
      </c>
      <c r="F12" s="39" t="s">
        <v>180</v>
      </c>
      <c r="G12" s="39" t="s">
        <v>181</v>
      </c>
      <c r="H12" s="38" t="s">
        <v>182</v>
      </c>
      <c r="I12" s="40" t="s">
        <v>184</v>
      </c>
      <c r="J12" s="38" t="s">
        <v>185</v>
      </c>
      <c r="K12" s="38" t="s">
        <v>186</v>
      </c>
      <c r="L12" s="42" t="s">
        <v>510</v>
      </c>
    </row>
    <row r="13" spans="1:12" ht="60" x14ac:dyDescent="0.25">
      <c r="A13" s="8" t="s">
        <v>3350</v>
      </c>
      <c r="B13" s="96" t="s">
        <v>865</v>
      </c>
      <c r="C13" s="9" t="s">
        <v>3130</v>
      </c>
      <c r="D13" s="8" t="s">
        <v>2273</v>
      </c>
      <c r="E13" s="9" t="s">
        <v>3351</v>
      </c>
      <c r="F13" s="9">
        <v>1</v>
      </c>
      <c r="G13" s="9"/>
      <c r="H13" s="8" t="s">
        <v>2146</v>
      </c>
      <c r="I13" s="15"/>
      <c r="J13" s="9"/>
      <c r="K13" s="9"/>
      <c r="L13" s="52"/>
    </row>
    <row r="14" spans="1:12" ht="60" x14ac:dyDescent="0.25">
      <c r="A14" s="8" t="s">
        <v>3350</v>
      </c>
      <c r="B14" s="96" t="s">
        <v>865</v>
      </c>
      <c r="C14" s="9" t="s">
        <v>3130</v>
      </c>
      <c r="D14" s="8" t="s">
        <v>2273</v>
      </c>
      <c r="E14" s="9" t="s">
        <v>3351</v>
      </c>
      <c r="F14" s="9">
        <v>1</v>
      </c>
      <c r="G14" s="9" t="s">
        <v>1253</v>
      </c>
      <c r="H14" s="130" t="s">
        <v>3352</v>
      </c>
      <c r="I14" s="15"/>
      <c r="J14" s="9"/>
      <c r="K14" s="9"/>
      <c r="L14" s="52"/>
    </row>
    <row r="15" spans="1:12" ht="60" x14ac:dyDescent="0.25">
      <c r="A15" s="8" t="s">
        <v>3350</v>
      </c>
      <c r="B15" s="96" t="s">
        <v>865</v>
      </c>
      <c r="C15" s="9" t="s">
        <v>3130</v>
      </c>
      <c r="D15" s="8" t="s">
        <v>2273</v>
      </c>
      <c r="E15" s="9" t="s">
        <v>3351</v>
      </c>
      <c r="F15" s="9">
        <v>1</v>
      </c>
      <c r="G15" s="9" t="s">
        <v>1255</v>
      </c>
      <c r="H15" s="130" t="s">
        <v>3134</v>
      </c>
      <c r="I15" s="15"/>
      <c r="J15" s="9"/>
      <c r="K15" s="9"/>
      <c r="L15" s="52"/>
    </row>
    <row r="16" spans="1:12" ht="60" x14ac:dyDescent="0.25">
      <c r="A16" s="8" t="s">
        <v>3350</v>
      </c>
      <c r="B16" s="96" t="s">
        <v>865</v>
      </c>
      <c r="C16" s="9" t="s">
        <v>3130</v>
      </c>
      <c r="D16" s="8" t="s">
        <v>2273</v>
      </c>
      <c r="E16" s="9" t="s">
        <v>3351</v>
      </c>
      <c r="F16" s="9">
        <v>2</v>
      </c>
      <c r="G16" s="9"/>
      <c r="H16" s="8" t="s">
        <v>3353</v>
      </c>
      <c r="I16" s="15"/>
      <c r="J16" s="9"/>
      <c r="K16" s="9"/>
      <c r="L16" s="52"/>
    </row>
    <row r="17" spans="1:12" ht="60" x14ac:dyDescent="0.25">
      <c r="A17" s="8" t="s">
        <v>3350</v>
      </c>
      <c r="B17" s="96" t="s">
        <v>865</v>
      </c>
      <c r="C17" s="9" t="s">
        <v>3130</v>
      </c>
      <c r="D17" s="8" t="s">
        <v>2273</v>
      </c>
      <c r="E17" s="9" t="s">
        <v>3351</v>
      </c>
      <c r="F17" s="9">
        <v>3</v>
      </c>
      <c r="G17" s="9"/>
      <c r="H17" s="8" t="s">
        <v>1085</v>
      </c>
      <c r="I17" s="15"/>
      <c r="J17" s="9"/>
      <c r="K17" s="9"/>
      <c r="L17" s="52"/>
    </row>
    <row r="18" spans="1:12" ht="60" x14ac:dyDescent="0.25">
      <c r="A18" s="8" t="s">
        <v>3350</v>
      </c>
      <c r="B18" s="96" t="s">
        <v>865</v>
      </c>
      <c r="C18" s="9" t="s">
        <v>3130</v>
      </c>
      <c r="D18" s="8" t="s">
        <v>2273</v>
      </c>
      <c r="E18" s="9" t="s">
        <v>3351</v>
      </c>
      <c r="F18" s="9"/>
      <c r="G18" s="9" t="s">
        <v>1405</v>
      </c>
      <c r="H18" s="130" t="s">
        <v>3354</v>
      </c>
      <c r="I18" s="15"/>
      <c r="J18" s="9"/>
      <c r="K18" s="9"/>
      <c r="L18" s="52"/>
    </row>
    <row r="19" spans="1:12" ht="60" x14ac:dyDescent="0.25">
      <c r="A19" s="8" t="s">
        <v>3350</v>
      </c>
      <c r="B19" s="96" t="s">
        <v>865</v>
      </c>
      <c r="C19" s="9" t="s">
        <v>3130</v>
      </c>
      <c r="D19" s="8" t="s">
        <v>2273</v>
      </c>
      <c r="E19" s="9" t="s">
        <v>3351</v>
      </c>
      <c r="F19" s="9"/>
      <c r="G19" s="9" t="s">
        <v>1407</v>
      </c>
      <c r="H19" s="130" t="s">
        <v>3148</v>
      </c>
      <c r="I19" s="15"/>
      <c r="J19" s="9"/>
      <c r="K19" s="9"/>
      <c r="L19" s="52"/>
    </row>
    <row r="20" spans="1:12" ht="60" x14ac:dyDescent="0.25">
      <c r="A20" s="8" t="s">
        <v>3350</v>
      </c>
      <c r="B20" s="96" t="s">
        <v>865</v>
      </c>
      <c r="C20" s="9" t="s">
        <v>3130</v>
      </c>
      <c r="D20" s="8" t="s">
        <v>2273</v>
      </c>
      <c r="E20" s="9" t="s">
        <v>3351</v>
      </c>
      <c r="F20" s="9"/>
      <c r="G20" s="9" t="s">
        <v>1409</v>
      </c>
      <c r="H20" s="130" t="s">
        <v>3038</v>
      </c>
      <c r="I20" s="15"/>
      <c r="J20" s="9"/>
      <c r="K20" s="9"/>
      <c r="L20" s="52"/>
    </row>
    <row r="21" spans="1:12" ht="60" x14ac:dyDescent="0.25">
      <c r="A21" s="8" t="s">
        <v>3350</v>
      </c>
      <c r="B21" s="96" t="s">
        <v>865</v>
      </c>
      <c r="C21" s="9" t="s">
        <v>3130</v>
      </c>
      <c r="D21" s="8" t="s">
        <v>2273</v>
      </c>
      <c r="E21" s="9" t="s">
        <v>3351</v>
      </c>
      <c r="F21" s="9"/>
      <c r="G21" s="9" t="s">
        <v>1410</v>
      </c>
      <c r="H21" s="130" t="s">
        <v>3355</v>
      </c>
      <c r="I21" s="15"/>
      <c r="J21" s="9"/>
      <c r="K21" s="9"/>
      <c r="L21" s="52"/>
    </row>
    <row r="22" spans="1:12" ht="60" x14ac:dyDescent="0.25">
      <c r="A22" s="8" t="s">
        <v>3350</v>
      </c>
      <c r="B22" s="96" t="s">
        <v>865</v>
      </c>
      <c r="C22" s="9" t="s">
        <v>3130</v>
      </c>
      <c r="D22" s="8" t="s">
        <v>3135</v>
      </c>
      <c r="E22" s="9" t="s">
        <v>3351</v>
      </c>
      <c r="F22" s="9">
        <v>4</v>
      </c>
      <c r="G22" s="9"/>
      <c r="H22" s="8" t="s">
        <v>1757</v>
      </c>
      <c r="I22" s="15"/>
      <c r="J22" s="9"/>
      <c r="K22" s="9"/>
      <c r="L22" s="52"/>
    </row>
    <row r="23" spans="1:12" ht="60" x14ac:dyDescent="0.25">
      <c r="A23" s="8" t="s">
        <v>3350</v>
      </c>
      <c r="B23" s="96" t="s">
        <v>865</v>
      </c>
      <c r="C23" s="9" t="s">
        <v>3130</v>
      </c>
      <c r="D23" s="8" t="s">
        <v>3135</v>
      </c>
      <c r="E23" s="9" t="s">
        <v>3351</v>
      </c>
      <c r="F23" s="9">
        <v>4</v>
      </c>
      <c r="G23" s="9" t="s">
        <v>876</v>
      </c>
      <c r="H23" s="130" t="s">
        <v>3356</v>
      </c>
      <c r="I23" s="15"/>
      <c r="J23" s="9"/>
      <c r="K23" s="9"/>
      <c r="L23" s="52"/>
    </row>
    <row r="24" spans="1:12" ht="60" x14ac:dyDescent="0.25">
      <c r="A24" s="8" t="s">
        <v>3350</v>
      </c>
      <c r="B24" s="96" t="s">
        <v>865</v>
      </c>
      <c r="C24" s="9" t="s">
        <v>3130</v>
      </c>
      <c r="D24" s="8" t="s">
        <v>3135</v>
      </c>
      <c r="E24" s="9" t="s">
        <v>3351</v>
      </c>
      <c r="F24" s="9">
        <v>4</v>
      </c>
      <c r="G24" s="9" t="s">
        <v>878</v>
      </c>
      <c r="H24" s="130" t="s">
        <v>3137</v>
      </c>
      <c r="I24" s="15"/>
      <c r="J24" s="9"/>
      <c r="K24" s="9"/>
      <c r="L24" s="52"/>
    </row>
    <row r="25" spans="1:12" ht="45" x14ac:dyDescent="0.25">
      <c r="A25" s="8" t="s">
        <v>3350</v>
      </c>
      <c r="B25" s="96" t="s">
        <v>865</v>
      </c>
      <c r="C25" s="9" t="s">
        <v>3130</v>
      </c>
      <c r="D25" s="8" t="s">
        <v>2260</v>
      </c>
      <c r="E25" s="9" t="s">
        <v>3351</v>
      </c>
      <c r="F25" s="9">
        <v>5</v>
      </c>
      <c r="G25" s="9"/>
      <c r="H25" s="8" t="s">
        <v>3149</v>
      </c>
      <c r="I25" s="15"/>
      <c r="J25" s="9"/>
      <c r="K25" s="9"/>
      <c r="L25" s="52"/>
    </row>
    <row r="26" spans="1:12" ht="75" x14ac:dyDescent="0.25">
      <c r="A26" s="8" t="s">
        <v>3350</v>
      </c>
      <c r="B26" s="96" t="s">
        <v>865</v>
      </c>
      <c r="C26" s="9" t="s">
        <v>3130</v>
      </c>
      <c r="D26" s="8" t="s">
        <v>2260</v>
      </c>
      <c r="E26" s="9" t="s">
        <v>3351</v>
      </c>
      <c r="F26" s="9">
        <v>6</v>
      </c>
      <c r="G26" s="9"/>
      <c r="H26" s="8" t="s">
        <v>3357</v>
      </c>
      <c r="I26" s="15"/>
      <c r="J26" s="9"/>
      <c r="K26" s="9"/>
      <c r="L26" s="52"/>
    </row>
    <row r="27" spans="1:12" ht="45" x14ac:dyDescent="0.25">
      <c r="A27" s="8" t="s">
        <v>3350</v>
      </c>
      <c r="B27" s="96" t="s">
        <v>865</v>
      </c>
      <c r="C27" s="9" t="s">
        <v>3130</v>
      </c>
      <c r="D27" s="8" t="s">
        <v>2260</v>
      </c>
      <c r="E27" s="9" t="s">
        <v>3351</v>
      </c>
      <c r="F27" s="9">
        <v>7</v>
      </c>
      <c r="G27" s="9"/>
      <c r="H27" s="8" t="s">
        <v>3358</v>
      </c>
      <c r="I27" s="15"/>
      <c r="J27" s="9"/>
      <c r="K27" s="9"/>
      <c r="L27" s="52"/>
    </row>
    <row r="28" spans="1:12" ht="75" x14ac:dyDescent="0.25">
      <c r="A28" s="8" t="s">
        <v>3350</v>
      </c>
      <c r="B28" s="96" t="s">
        <v>865</v>
      </c>
      <c r="C28" s="9" t="s">
        <v>3130</v>
      </c>
      <c r="D28" s="8" t="s">
        <v>3359</v>
      </c>
      <c r="E28" s="9" t="s">
        <v>3351</v>
      </c>
      <c r="F28" s="9">
        <v>8</v>
      </c>
      <c r="G28" s="9"/>
      <c r="H28" s="8" t="s">
        <v>1839</v>
      </c>
      <c r="I28" s="15"/>
      <c r="J28" s="9"/>
      <c r="K28" s="9"/>
      <c r="L28" s="52"/>
    </row>
    <row r="29" spans="1:12" ht="75" x14ac:dyDescent="0.25">
      <c r="A29" s="8" t="s">
        <v>3350</v>
      </c>
      <c r="B29" s="96" t="s">
        <v>865</v>
      </c>
      <c r="C29" s="9" t="s">
        <v>3130</v>
      </c>
      <c r="D29" s="8" t="s">
        <v>3359</v>
      </c>
      <c r="E29" s="9" t="s">
        <v>3351</v>
      </c>
      <c r="F29" s="9">
        <v>9</v>
      </c>
      <c r="G29" s="9"/>
      <c r="H29" s="8" t="s">
        <v>3360</v>
      </c>
      <c r="I29" s="15"/>
      <c r="J29" s="9"/>
      <c r="K29" s="9"/>
      <c r="L29" s="52"/>
    </row>
    <row r="30" spans="1:12" ht="60" x14ac:dyDescent="0.25">
      <c r="A30" s="8" t="s">
        <v>3350</v>
      </c>
      <c r="B30" s="96" t="s">
        <v>865</v>
      </c>
      <c r="C30" s="9" t="s">
        <v>3130</v>
      </c>
      <c r="D30" s="8" t="s">
        <v>2261</v>
      </c>
      <c r="E30" s="9" t="s">
        <v>3351</v>
      </c>
      <c r="F30" s="9">
        <v>10</v>
      </c>
      <c r="G30" s="9"/>
      <c r="H30" s="8" t="s">
        <v>3141</v>
      </c>
      <c r="I30" s="15"/>
      <c r="J30" s="9"/>
      <c r="K30" s="9"/>
      <c r="L30" s="52"/>
    </row>
    <row r="31" spans="1:12" ht="60" x14ac:dyDescent="0.25">
      <c r="A31" s="8" t="s">
        <v>3350</v>
      </c>
      <c r="B31" s="96" t="s">
        <v>865</v>
      </c>
      <c r="C31" s="9" t="s">
        <v>3142</v>
      </c>
      <c r="D31" s="8" t="s">
        <v>2273</v>
      </c>
      <c r="E31" s="9" t="s">
        <v>3351</v>
      </c>
      <c r="F31" s="9">
        <v>11</v>
      </c>
      <c r="G31" s="9"/>
      <c r="H31" s="8" t="s">
        <v>3361</v>
      </c>
      <c r="I31" s="15"/>
      <c r="J31" s="9"/>
      <c r="K31" s="9"/>
      <c r="L31" s="52"/>
    </row>
    <row r="32" spans="1:12" ht="60" x14ac:dyDescent="0.25">
      <c r="A32" s="8" t="s">
        <v>3350</v>
      </c>
      <c r="B32" s="96" t="s">
        <v>865</v>
      </c>
      <c r="C32" s="9" t="s">
        <v>3142</v>
      </c>
      <c r="D32" s="8" t="s">
        <v>2273</v>
      </c>
      <c r="E32" s="9" t="s">
        <v>3351</v>
      </c>
      <c r="F32" s="9">
        <v>11</v>
      </c>
      <c r="G32" s="9" t="s">
        <v>1670</v>
      </c>
      <c r="H32" s="130" t="s">
        <v>3362</v>
      </c>
      <c r="I32" s="15"/>
      <c r="J32" s="9"/>
      <c r="K32" s="9"/>
      <c r="L32" s="52"/>
    </row>
    <row r="33" spans="1:12" ht="60" x14ac:dyDescent="0.25">
      <c r="A33" s="8" t="s">
        <v>3350</v>
      </c>
      <c r="B33" s="96" t="s">
        <v>865</v>
      </c>
      <c r="C33" s="9" t="s">
        <v>3142</v>
      </c>
      <c r="D33" s="8" t="s">
        <v>2273</v>
      </c>
      <c r="E33" s="9" t="s">
        <v>3351</v>
      </c>
      <c r="F33" s="9">
        <v>12</v>
      </c>
      <c r="G33" s="9"/>
      <c r="H33" s="8" t="s">
        <v>1085</v>
      </c>
      <c r="I33" s="15"/>
      <c r="J33" s="9"/>
      <c r="K33" s="9"/>
      <c r="L33" s="52"/>
    </row>
    <row r="34" spans="1:12" ht="60" x14ac:dyDescent="0.25">
      <c r="A34" s="8" t="s">
        <v>3350</v>
      </c>
      <c r="B34" s="96" t="s">
        <v>865</v>
      </c>
      <c r="C34" s="9" t="s">
        <v>3142</v>
      </c>
      <c r="D34" s="8" t="s">
        <v>2273</v>
      </c>
      <c r="E34" s="9" t="s">
        <v>3351</v>
      </c>
      <c r="F34" s="9">
        <v>12</v>
      </c>
      <c r="G34" s="9" t="s">
        <v>1507</v>
      </c>
      <c r="H34" s="130" t="s">
        <v>3363</v>
      </c>
      <c r="I34" s="15"/>
      <c r="J34" s="9"/>
      <c r="K34" s="9"/>
      <c r="L34" s="52"/>
    </row>
    <row r="35" spans="1:12" ht="60" x14ac:dyDescent="0.25">
      <c r="A35" s="8" t="s">
        <v>3350</v>
      </c>
      <c r="B35" s="96" t="s">
        <v>865</v>
      </c>
      <c r="C35" s="9" t="s">
        <v>3142</v>
      </c>
      <c r="D35" s="8" t="s">
        <v>2273</v>
      </c>
      <c r="E35" s="9" t="s">
        <v>3351</v>
      </c>
      <c r="F35" s="9">
        <v>12</v>
      </c>
      <c r="G35" s="9" t="s">
        <v>1509</v>
      </c>
      <c r="H35" s="130" t="s">
        <v>3364</v>
      </c>
      <c r="I35" s="15"/>
      <c r="J35" s="9"/>
      <c r="K35" s="9"/>
      <c r="L35" s="52"/>
    </row>
    <row r="36" spans="1:12" ht="60" x14ac:dyDescent="0.25">
      <c r="A36" s="8" t="s">
        <v>3350</v>
      </c>
      <c r="B36" s="96" t="s">
        <v>865</v>
      </c>
      <c r="C36" s="9" t="s">
        <v>3142</v>
      </c>
      <c r="D36" s="8" t="s">
        <v>3135</v>
      </c>
      <c r="E36" s="9" t="s">
        <v>3351</v>
      </c>
      <c r="F36" s="9">
        <v>13</v>
      </c>
      <c r="G36" s="9"/>
      <c r="H36" s="8" t="s">
        <v>1757</v>
      </c>
      <c r="I36" s="15"/>
      <c r="J36" s="9"/>
      <c r="K36" s="9"/>
      <c r="L36" s="52"/>
    </row>
    <row r="37" spans="1:12" ht="60" x14ac:dyDescent="0.25">
      <c r="A37" s="8" t="s">
        <v>3350</v>
      </c>
      <c r="B37" s="96" t="s">
        <v>865</v>
      </c>
      <c r="C37" s="9" t="s">
        <v>3142</v>
      </c>
      <c r="D37" s="8" t="s">
        <v>3135</v>
      </c>
      <c r="E37" s="9" t="s">
        <v>3351</v>
      </c>
      <c r="F37" s="9">
        <v>13</v>
      </c>
      <c r="G37" s="9" t="s">
        <v>899</v>
      </c>
      <c r="H37" s="130" t="s">
        <v>3365</v>
      </c>
      <c r="I37" s="15"/>
      <c r="J37" s="9"/>
      <c r="K37" s="9"/>
      <c r="L37" s="52"/>
    </row>
    <row r="38" spans="1:12" ht="60" x14ac:dyDescent="0.25">
      <c r="A38" s="8" t="s">
        <v>3350</v>
      </c>
      <c r="B38" s="96" t="s">
        <v>865</v>
      </c>
      <c r="C38" s="9" t="s">
        <v>3142</v>
      </c>
      <c r="D38" s="8" t="s">
        <v>3135</v>
      </c>
      <c r="E38" s="9" t="s">
        <v>3351</v>
      </c>
      <c r="F38" s="9">
        <v>13</v>
      </c>
      <c r="G38" s="9" t="s">
        <v>907</v>
      </c>
      <c r="H38" s="130" t="s">
        <v>3137</v>
      </c>
      <c r="I38" s="15"/>
      <c r="J38" s="9"/>
      <c r="K38" s="9"/>
      <c r="L38" s="52"/>
    </row>
    <row r="39" spans="1:12" ht="45" x14ac:dyDescent="0.25">
      <c r="A39" s="8" t="s">
        <v>3350</v>
      </c>
      <c r="B39" s="96" t="s">
        <v>865</v>
      </c>
      <c r="C39" s="9" t="s">
        <v>3142</v>
      </c>
      <c r="D39" s="8" t="s">
        <v>2260</v>
      </c>
      <c r="E39" s="9" t="s">
        <v>3351</v>
      </c>
      <c r="F39" s="9">
        <v>14</v>
      </c>
      <c r="G39" s="9"/>
      <c r="H39" s="8" t="s">
        <v>3366</v>
      </c>
      <c r="I39" s="15"/>
      <c r="J39" s="9"/>
      <c r="K39" s="9"/>
      <c r="L39" s="52"/>
    </row>
    <row r="40" spans="1:12" ht="75" x14ac:dyDescent="0.25">
      <c r="A40" s="8" t="s">
        <v>3350</v>
      </c>
      <c r="B40" s="96" t="s">
        <v>865</v>
      </c>
      <c r="C40" s="9" t="s">
        <v>3142</v>
      </c>
      <c r="D40" s="8" t="s">
        <v>2260</v>
      </c>
      <c r="E40" s="9" t="s">
        <v>3351</v>
      </c>
      <c r="F40" s="9">
        <v>15</v>
      </c>
      <c r="G40" s="9"/>
      <c r="H40" s="8" t="s">
        <v>3367</v>
      </c>
      <c r="I40" s="15"/>
      <c r="J40" s="9"/>
      <c r="K40" s="9"/>
      <c r="L40" s="52"/>
    </row>
    <row r="41" spans="1:12" ht="45" x14ac:dyDescent="0.25">
      <c r="A41" s="8" t="s">
        <v>3350</v>
      </c>
      <c r="B41" s="96" t="s">
        <v>865</v>
      </c>
      <c r="C41" s="9" t="s">
        <v>3142</v>
      </c>
      <c r="D41" s="8" t="s">
        <v>2260</v>
      </c>
      <c r="E41" s="9" t="s">
        <v>3351</v>
      </c>
      <c r="F41" s="9">
        <v>16</v>
      </c>
      <c r="G41" s="9"/>
      <c r="H41" s="8" t="s">
        <v>3151</v>
      </c>
      <c r="I41" s="15"/>
      <c r="J41" s="9"/>
      <c r="K41" s="9"/>
      <c r="L41" s="52"/>
    </row>
    <row r="42" spans="1:12" ht="75" x14ac:dyDescent="0.25">
      <c r="A42" s="8" t="s">
        <v>3350</v>
      </c>
      <c r="B42" s="96" t="s">
        <v>865</v>
      </c>
      <c r="C42" s="9" t="s">
        <v>3142</v>
      </c>
      <c r="D42" s="8" t="s">
        <v>3359</v>
      </c>
      <c r="E42" s="9" t="s">
        <v>3351</v>
      </c>
      <c r="F42" s="9">
        <v>17</v>
      </c>
      <c r="G42" s="9"/>
      <c r="H42" s="8" t="s">
        <v>1839</v>
      </c>
      <c r="I42" s="15"/>
      <c r="J42" s="9"/>
      <c r="K42" s="9"/>
      <c r="L42" s="52"/>
    </row>
    <row r="43" spans="1:12" ht="75" x14ac:dyDescent="0.25">
      <c r="A43" s="8" t="s">
        <v>3350</v>
      </c>
      <c r="B43" s="96" t="s">
        <v>865</v>
      </c>
      <c r="C43" s="9" t="s">
        <v>3142</v>
      </c>
      <c r="D43" s="8" t="s">
        <v>3359</v>
      </c>
      <c r="E43" s="9" t="s">
        <v>3351</v>
      </c>
      <c r="F43" s="9">
        <v>18</v>
      </c>
      <c r="G43" s="9"/>
      <c r="H43" s="8" t="s">
        <v>3368</v>
      </c>
      <c r="I43" s="15"/>
      <c r="J43" s="9"/>
      <c r="K43" s="9"/>
      <c r="L43" s="52"/>
    </row>
    <row r="44" spans="1:12" ht="60" x14ac:dyDescent="0.25">
      <c r="A44" s="8" t="s">
        <v>3350</v>
      </c>
      <c r="B44" s="96" t="s">
        <v>865</v>
      </c>
      <c r="C44" s="9" t="s">
        <v>3142</v>
      </c>
      <c r="D44" s="8" t="s">
        <v>2261</v>
      </c>
      <c r="E44" s="9" t="s">
        <v>3351</v>
      </c>
      <c r="F44" s="9">
        <v>19</v>
      </c>
      <c r="G44" s="9"/>
      <c r="H44" s="8" t="s">
        <v>3141</v>
      </c>
      <c r="I44" s="15"/>
      <c r="J44" s="9"/>
      <c r="K44" s="9"/>
      <c r="L44" s="52"/>
    </row>
    <row r="45" spans="1:12" ht="60" x14ac:dyDescent="0.25">
      <c r="A45" s="8" t="s">
        <v>3369</v>
      </c>
      <c r="B45" s="96" t="s">
        <v>865</v>
      </c>
      <c r="C45" s="9" t="s">
        <v>3142</v>
      </c>
      <c r="D45" s="8" t="s">
        <v>2273</v>
      </c>
      <c r="E45" s="9" t="s">
        <v>3351</v>
      </c>
      <c r="F45" s="9">
        <v>20</v>
      </c>
      <c r="G45" s="9"/>
      <c r="H45" s="8" t="s">
        <v>2146</v>
      </c>
      <c r="I45" s="15"/>
      <c r="J45" s="9"/>
      <c r="K45" s="9"/>
      <c r="L45" s="52"/>
    </row>
    <row r="46" spans="1:12" ht="60" x14ac:dyDescent="0.25">
      <c r="A46" s="8" t="s">
        <v>3369</v>
      </c>
      <c r="B46" s="96" t="s">
        <v>865</v>
      </c>
      <c r="C46" s="9" t="s">
        <v>3142</v>
      </c>
      <c r="D46" s="8" t="s">
        <v>2273</v>
      </c>
      <c r="E46" s="9" t="s">
        <v>3351</v>
      </c>
      <c r="F46" s="9">
        <v>20</v>
      </c>
      <c r="G46" s="9" t="s">
        <v>1600</v>
      </c>
      <c r="H46" s="130" t="s">
        <v>3133</v>
      </c>
      <c r="I46" s="15"/>
      <c r="J46" s="9"/>
      <c r="K46" s="9"/>
      <c r="L46" s="52"/>
    </row>
    <row r="47" spans="1:12" ht="60" x14ac:dyDescent="0.25">
      <c r="A47" s="8" t="s">
        <v>3369</v>
      </c>
      <c r="B47" s="96" t="s">
        <v>865</v>
      </c>
      <c r="C47" s="9" t="s">
        <v>3142</v>
      </c>
      <c r="D47" s="8" t="s">
        <v>2273</v>
      </c>
      <c r="E47" s="9" t="s">
        <v>3351</v>
      </c>
      <c r="F47" s="9">
        <v>20</v>
      </c>
      <c r="G47" s="9" t="s">
        <v>1602</v>
      </c>
      <c r="H47" s="130" t="s">
        <v>3134</v>
      </c>
      <c r="I47" s="15"/>
      <c r="J47" s="9"/>
      <c r="K47" s="9"/>
      <c r="L47" s="52"/>
    </row>
    <row r="48" spans="1:12" ht="60" x14ac:dyDescent="0.25">
      <c r="A48" s="8" t="s">
        <v>3369</v>
      </c>
      <c r="B48" s="96" t="s">
        <v>865</v>
      </c>
      <c r="C48" s="9" t="s">
        <v>3142</v>
      </c>
      <c r="D48" s="8" t="s">
        <v>2273</v>
      </c>
      <c r="E48" s="9" t="s">
        <v>3351</v>
      </c>
      <c r="F48" s="9">
        <v>21</v>
      </c>
      <c r="G48" s="9"/>
      <c r="H48" s="8" t="s">
        <v>3370</v>
      </c>
      <c r="I48" s="15"/>
      <c r="J48" s="9"/>
      <c r="K48" s="9"/>
      <c r="L48" s="52"/>
    </row>
    <row r="49" spans="1:12" ht="60" x14ac:dyDescent="0.25">
      <c r="A49" s="8" t="s">
        <v>3369</v>
      </c>
      <c r="B49" s="96" t="s">
        <v>865</v>
      </c>
      <c r="C49" s="9" t="s">
        <v>3142</v>
      </c>
      <c r="D49" s="8" t="s">
        <v>2273</v>
      </c>
      <c r="E49" s="9" t="s">
        <v>3351</v>
      </c>
      <c r="F49" s="9">
        <v>22</v>
      </c>
      <c r="G49" s="9"/>
      <c r="H49" s="8" t="s">
        <v>1085</v>
      </c>
      <c r="I49" s="15"/>
      <c r="J49" s="9"/>
      <c r="K49" s="9"/>
      <c r="L49" s="52"/>
    </row>
    <row r="50" spans="1:12" ht="60" x14ac:dyDescent="0.25">
      <c r="A50" s="8" t="s">
        <v>3369</v>
      </c>
      <c r="B50" s="96" t="s">
        <v>865</v>
      </c>
      <c r="C50" s="9" t="s">
        <v>3142</v>
      </c>
      <c r="D50" s="8" t="s">
        <v>2273</v>
      </c>
      <c r="E50" s="9" t="s">
        <v>3351</v>
      </c>
      <c r="F50" s="9">
        <v>22</v>
      </c>
      <c r="G50" s="9" t="s">
        <v>1934</v>
      </c>
      <c r="H50" s="130" t="s">
        <v>3354</v>
      </c>
      <c r="I50" s="15"/>
      <c r="J50" s="9"/>
      <c r="K50" s="9"/>
      <c r="L50" s="52"/>
    </row>
    <row r="51" spans="1:12" ht="60" x14ac:dyDescent="0.25">
      <c r="A51" s="8" t="s">
        <v>3369</v>
      </c>
      <c r="B51" s="96" t="s">
        <v>865</v>
      </c>
      <c r="C51" s="9" t="s">
        <v>3142</v>
      </c>
      <c r="D51" s="8" t="s">
        <v>2273</v>
      </c>
      <c r="E51" s="9" t="s">
        <v>3351</v>
      </c>
      <c r="F51" s="9">
        <v>22</v>
      </c>
      <c r="G51" s="9" t="s">
        <v>1936</v>
      </c>
      <c r="H51" s="130" t="s">
        <v>3371</v>
      </c>
      <c r="I51" s="15"/>
      <c r="J51" s="9"/>
      <c r="K51" s="9"/>
      <c r="L51" s="52"/>
    </row>
    <row r="52" spans="1:12" ht="60" x14ac:dyDescent="0.25">
      <c r="A52" s="8" t="s">
        <v>3369</v>
      </c>
      <c r="B52" s="96" t="s">
        <v>865</v>
      </c>
      <c r="C52" s="9" t="s">
        <v>3142</v>
      </c>
      <c r="D52" s="8" t="s">
        <v>2273</v>
      </c>
      <c r="E52" s="9" t="s">
        <v>3351</v>
      </c>
      <c r="F52" s="9">
        <v>22</v>
      </c>
      <c r="G52" s="9" t="s">
        <v>3113</v>
      </c>
      <c r="H52" s="130" t="s">
        <v>3355</v>
      </c>
      <c r="I52" s="15"/>
      <c r="J52" s="9"/>
      <c r="K52" s="9"/>
      <c r="L52" s="52"/>
    </row>
    <row r="53" spans="1:12" ht="60" x14ac:dyDescent="0.25">
      <c r="A53" s="8" t="s">
        <v>3369</v>
      </c>
      <c r="B53" s="96" t="s">
        <v>865</v>
      </c>
      <c r="C53" s="9" t="s">
        <v>3142</v>
      </c>
      <c r="D53" s="8" t="s">
        <v>2273</v>
      </c>
      <c r="E53" s="9" t="s">
        <v>3351</v>
      </c>
      <c r="F53" s="9">
        <v>22</v>
      </c>
      <c r="G53" s="9" t="s">
        <v>3115</v>
      </c>
      <c r="H53" s="130" t="s">
        <v>3148</v>
      </c>
      <c r="I53" s="15"/>
      <c r="J53" s="9"/>
      <c r="K53" s="9"/>
      <c r="L53" s="52"/>
    </row>
    <row r="54" spans="1:12" ht="60" x14ac:dyDescent="0.25">
      <c r="A54" s="8" t="s">
        <v>3369</v>
      </c>
      <c r="B54" s="96" t="s">
        <v>865</v>
      </c>
      <c r="C54" s="9" t="s">
        <v>3142</v>
      </c>
      <c r="D54" s="8" t="s">
        <v>2273</v>
      </c>
      <c r="E54" s="9" t="s">
        <v>3351</v>
      </c>
      <c r="F54" s="9">
        <v>22</v>
      </c>
      <c r="G54" s="9" t="s">
        <v>3117</v>
      </c>
      <c r="H54" s="130" t="s">
        <v>3038</v>
      </c>
      <c r="I54" s="15"/>
      <c r="J54" s="9"/>
      <c r="K54" s="9"/>
      <c r="L54" s="52"/>
    </row>
    <row r="55" spans="1:12" ht="60" x14ac:dyDescent="0.25">
      <c r="A55" s="8" t="s">
        <v>3369</v>
      </c>
      <c r="B55" s="96" t="s">
        <v>865</v>
      </c>
      <c r="C55" s="9" t="s">
        <v>3142</v>
      </c>
      <c r="D55" s="8" t="s">
        <v>2273</v>
      </c>
      <c r="E55" s="9" t="s">
        <v>3351</v>
      </c>
      <c r="F55" s="9">
        <v>23</v>
      </c>
      <c r="G55" s="9"/>
      <c r="H55" s="8" t="s">
        <v>3372</v>
      </c>
      <c r="I55" s="15"/>
      <c r="J55" s="9"/>
      <c r="K55" s="9"/>
      <c r="L55" s="52"/>
    </row>
    <row r="56" spans="1:12" ht="60" x14ac:dyDescent="0.25">
      <c r="A56" s="8" t="s">
        <v>3369</v>
      </c>
      <c r="B56" s="96" t="s">
        <v>865</v>
      </c>
      <c r="C56" s="9" t="s">
        <v>3142</v>
      </c>
      <c r="D56" s="8" t="s">
        <v>2273</v>
      </c>
      <c r="E56" s="9" t="s">
        <v>3351</v>
      </c>
      <c r="F56" s="9">
        <v>24</v>
      </c>
      <c r="G56" s="9"/>
      <c r="H56" s="8" t="s">
        <v>3373</v>
      </c>
      <c r="I56" s="15"/>
      <c r="J56" s="9"/>
      <c r="K56" s="9"/>
      <c r="L56" s="52"/>
    </row>
    <row r="57" spans="1:12" ht="60" x14ac:dyDescent="0.25">
      <c r="A57" s="8" t="s">
        <v>3369</v>
      </c>
      <c r="B57" s="96" t="s">
        <v>865</v>
      </c>
      <c r="C57" s="9" t="s">
        <v>3142</v>
      </c>
      <c r="D57" s="8" t="s">
        <v>3135</v>
      </c>
      <c r="E57" s="9" t="s">
        <v>3351</v>
      </c>
      <c r="F57" s="9">
        <v>25</v>
      </c>
      <c r="G57" s="9"/>
      <c r="H57" s="8" t="s">
        <v>1757</v>
      </c>
      <c r="I57" s="15"/>
      <c r="J57" s="9"/>
      <c r="K57" s="9"/>
      <c r="L57" s="52"/>
    </row>
    <row r="58" spans="1:12" ht="60" x14ac:dyDescent="0.25">
      <c r="A58" s="8" t="s">
        <v>3369</v>
      </c>
      <c r="B58" s="96" t="s">
        <v>865</v>
      </c>
      <c r="C58" s="9" t="s">
        <v>3142</v>
      </c>
      <c r="D58" s="8" t="s">
        <v>3135</v>
      </c>
      <c r="E58" s="9" t="s">
        <v>3351</v>
      </c>
      <c r="F58" s="9">
        <v>25</v>
      </c>
      <c r="G58" s="9" t="s">
        <v>993</v>
      </c>
      <c r="H58" s="130" t="s">
        <v>3365</v>
      </c>
      <c r="I58" s="15"/>
      <c r="J58" s="9"/>
      <c r="K58" s="9"/>
      <c r="L58" s="52"/>
    </row>
    <row r="59" spans="1:12" ht="60" x14ac:dyDescent="0.25">
      <c r="A59" s="8" t="s">
        <v>3369</v>
      </c>
      <c r="B59" s="96" t="s">
        <v>865</v>
      </c>
      <c r="C59" s="9" t="s">
        <v>3142</v>
      </c>
      <c r="D59" s="8" t="s">
        <v>3135</v>
      </c>
      <c r="E59" s="9" t="s">
        <v>3351</v>
      </c>
      <c r="F59" s="9">
        <v>25</v>
      </c>
      <c r="G59" s="9" t="s">
        <v>995</v>
      </c>
      <c r="H59" s="130" t="s">
        <v>3137</v>
      </c>
      <c r="I59" s="15"/>
      <c r="J59" s="9"/>
      <c r="K59" s="9"/>
      <c r="L59" s="52"/>
    </row>
    <row r="60" spans="1:12" ht="45" x14ac:dyDescent="0.25">
      <c r="A60" s="8" t="s">
        <v>3369</v>
      </c>
      <c r="B60" s="96" t="s">
        <v>865</v>
      </c>
      <c r="C60" s="9" t="s">
        <v>3142</v>
      </c>
      <c r="D60" s="8" t="s">
        <v>2260</v>
      </c>
      <c r="E60" s="9" t="s">
        <v>3351</v>
      </c>
      <c r="F60" s="9">
        <v>26</v>
      </c>
      <c r="G60" s="9"/>
      <c r="H60" s="8" t="s">
        <v>3149</v>
      </c>
      <c r="I60" s="15"/>
      <c r="J60" s="9"/>
      <c r="K60" s="9"/>
      <c r="L60" s="52"/>
    </row>
    <row r="61" spans="1:12" ht="75" x14ac:dyDescent="0.25">
      <c r="A61" s="8" t="s">
        <v>3369</v>
      </c>
      <c r="B61" s="96" t="s">
        <v>865</v>
      </c>
      <c r="C61" s="9" t="s">
        <v>3142</v>
      </c>
      <c r="D61" s="8" t="s">
        <v>2260</v>
      </c>
      <c r="E61" s="9" t="s">
        <v>3351</v>
      </c>
      <c r="F61" s="9">
        <v>27</v>
      </c>
      <c r="G61" s="9"/>
      <c r="H61" s="8" t="s">
        <v>3367</v>
      </c>
      <c r="I61" s="15"/>
      <c r="J61" s="9"/>
      <c r="K61" s="9"/>
      <c r="L61" s="52"/>
    </row>
    <row r="62" spans="1:12" ht="45" x14ac:dyDescent="0.25">
      <c r="A62" s="8" t="s">
        <v>3369</v>
      </c>
      <c r="B62" s="96" t="s">
        <v>865</v>
      </c>
      <c r="C62" s="9" t="s">
        <v>3142</v>
      </c>
      <c r="D62" s="8" t="s">
        <v>2260</v>
      </c>
      <c r="E62" s="9" t="s">
        <v>3351</v>
      </c>
      <c r="F62" s="9">
        <v>28</v>
      </c>
      <c r="G62" s="9"/>
      <c r="H62" s="8" t="s">
        <v>3151</v>
      </c>
      <c r="I62" s="15"/>
      <c r="J62" s="9"/>
      <c r="K62" s="9"/>
      <c r="L62" s="52"/>
    </row>
    <row r="63" spans="1:12" ht="75" x14ac:dyDescent="0.25">
      <c r="A63" s="8" t="s">
        <v>3369</v>
      </c>
      <c r="B63" s="96" t="s">
        <v>865</v>
      </c>
      <c r="C63" s="9" t="s">
        <v>3142</v>
      </c>
      <c r="D63" s="8" t="s">
        <v>3359</v>
      </c>
      <c r="E63" s="9" t="s">
        <v>3351</v>
      </c>
      <c r="F63" s="9">
        <v>29</v>
      </c>
      <c r="G63" s="9"/>
      <c r="H63" s="8" t="s">
        <v>1831</v>
      </c>
      <c r="I63" s="15"/>
      <c r="J63" s="9"/>
      <c r="K63" s="9"/>
      <c r="L63" s="52"/>
    </row>
    <row r="64" spans="1:12" ht="75" x14ac:dyDescent="0.25">
      <c r="A64" s="8" t="s">
        <v>3369</v>
      </c>
      <c r="B64" s="96" t="s">
        <v>865</v>
      </c>
      <c r="C64" s="9" t="s">
        <v>3142</v>
      </c>
      <c r="D64" s="8" t="s">
        <v>3359</v>
      </c>
      <c r="E64" s="9" t="s">
        <v>3351</v>
      </c>
      <c r="F64" s="9">
        <v>30</v>
      </c>
      <c r="G64" s="9"/>
      <c r="H64" s="8" t="s">
        <v>3360</v>
      </c>
      <c r="I64" s="15"/>
      <c r="J64" s="9"/>
      <c r="K64" s="9"/>
      <c r="L64" s="52"/>
    </row>
    <row r="65" spans="1:12" ht="60" x14ac:dyDescent="0.25">
      <c r="A65" s="65" t="s">
        <v>3369</v>
      </c>
      <c r="B65" s="97" t="s">
        <v>865</v>
      </c>
      <c r="C65" s="66" t="s">
        <v>3142</v>
      </c>
      <c r="D65" s="65" t="s">
        <v>2261</v>
      </c>
      <c r="E65" s="66" t="s">
        <v>3351</v>
      </c>
      <c r="F65" s="66">
        <v>31</v>
      </c>
      <c r="G65" s="66"/>
      <c r="H65" s="65" t="s">
        <v>3374</v>
      </c>
      <c r="I65" s="15"/>
      <c r="J65" s="9"/>
      <c r="K65" s="9"/>
      <c r="L65" s="52"/>
    </row>
    <row r="66" spans="1:12" ht="75" x14ac:dyDescent="0.25">
      <c r="A66" s="68" t="s">
        <v>3375</v>
      </c>
      <c r="B66" s="112" t="s">
        <v>507</v>
      </c>
      <c r="C66" s="44" t="s">
        <v>3376</v>
      </c>
      <c r="D66" s="68" t="s">
        <v>3163</v>
      </c>
      <c r="E66" s="44" t="s">
        <v>3351</v>
      </c>
      <c r="F66" s="44">
        <v>32</v>
      </c>
      <c r="G66" s="44"/>
      <c r="H66" s="68" t="s">
        <v>2146</v>
      </c>
      <c r="I66" s="15"/>
      <c r="J66" s="9"/>
      <c r="K66" s="9"/>
      <c r="L66" s="52"/>
    </row>
    <row r="67" spans="1:12" ht="75" x14ac:dyDescent="0.25">
      <c r="A67" s="8" t="s">
        <v>3375</v>
      </c>
      <c r="B67" s="113" t="s">
        <v>507</v>
      </c>
      <c r="C67" s="9" t="s">
        <v>3376</v>
      </c>
      <c r="D67" s="8" t="s">
        <v>3163</v>
      </c>
      <c r="E67" s="9" t="s">
        <v>3351</v>
      </c>
      <c r="F67" s="9">
        <v>32</v>
      </c>
      <c r="G67" s="9" t="s">
        <v>1105</v>
      </c>
      <c r="H67" s="130" t="s">
        <v>3164</v>
      </c>
      <c r="I67" s="15"/>
      <c r="J67" s="9"/>
      <c r="K67" s="9"/>
      <c r="L67" s="52"/>
    </row>
    <row r="68" spans="1:12" ht="75" x14ac:dyDescent="0.25">
      <c r="A68" s="8" t="s">
        <v>3375</v>
      </c>
      <c r="B68" s="113" t="s">
        <v>507</v>
      </c>
      <c r="C68" s="9" t="s">
        <v>3376</v>
      </c>
      <c r="D68" s="8" t="s">
        <v>3163</v>
      </c>
      <c r="E68" s="9" t="s">
        <v>3351</v>
      </c>
      <c r="F68" s="9">
        <v>32</v>
      </c>
      <c r="G68" s="9" t="s">
        <v>1107</v>
      </c>
      <c r="H68" s="130" t="s">
        <v>2498</v>
      </c>
      <c r="I68" s="15"/>
      <c r="J68" s="9"/>
      <c r="K68" s="9"/>
      <c r="L68" s="52"/>
    </row>
    <row r="69" spans="1:12" ht="75" x14ac:dyDescent="0.25">
      <c r="A69" s="8" t="s">
        <v>3375</v>
      </c>
      <c r="B69" s="113" t="s">
        <v>507</v>
      </c>
      <c r="C69" s="9" t="s">
        <v>3376</v>
      </c>
      <c r="D69" s="8" t="s">
        <v>3163</v>
      </c>
      <c r="E69" s="9" t="s">
        <v>3351</v>
      </c>
      <c r="F69" s="9">
        <v>32</v>
      </c>
      <c r="G69" s="9" t="s">
        <v>1109</v>
      </c>
      <c r="H69" s="130" t="s">
        <v>3165</v>
      </c>
      <c r="I69" s="15"/>
      <c r="J69" s="9"/>
      <c r="K69" s="9"/>
      <c r="L69" s="52"/>
    </row>
    <row r="70" spans="1:12" ht="75" x14ac:dyDescent="0.25">
      <c r="A70" s="8" t="s">
        <v>3375</v>
      </c>
      <c r="B70" s="113" t="s">
        <v>507</v>
      </c>
      <c r="C70" s="9" t="s">
        <v>3376</v>
      </c>
      <c r="D70" s="8" t="s">
        <v>3163</v>
      </c>
      <c r="E70" s="9" t="s">
        <v>3351</v>
      </c>
      <c r="F70" s="9">
        <v>32</v>
      </c>
      <c r="G70" s="9" t="s">
        <v>3377</v>
      </c>
      <c r="H70" s="130" t="s">
        <v>3166</v>
      </c>
      <c r="I70" s="15"/>
      <c r="J70" s="9"/>
      <c r="K70" s="9"/>
      <c r="L70" s="52"/>
    </row>
    <row r="71" spans="1:12" ht="75" x14ac:dyDescent="0.25">
      <c r="A71" s="8" t="s">
        <v>3375</v>
      </c>
      <c r="B71" s="113" t="s">
        <v>507</v>
      </c>
      <c r="C71" s="9" t="s">
        <v>3376</v>
      </c>
      <c r="D71" s="8" t="s">
        <v>3163</v>
      </c>
      <c r="E71" s="9" t="s">
        <v>3351</v>
      </c>
      <c r="F71" s="9">
        <v>32</v>
      </c>
      <c r="G71" s="9" t="s">
        <v>3378</v>
      </c>
      <c r="H71" s="137" t="s">
        <v>3168</v>
      </c>
      <c r="I71" s="15"/>
      <c r="J71" s="9"/>
      <c r="K71" s="9"/>
      <c r="L71" s="52"/>
    </row>
    <row r="72" spans="1:12" ht="75" x14ac:dyDescent="0.25">
      <c r="A72" s="8" t="s">
        <v>3375</v>
      </c>
      <c r="B72" s="113" t="s">
        <v>507</v>
      </c>
      <c r="C72" s="9" t="s">
        <v>3376</v>
      </c>
      <c r="D72" s="8" t="s">
        <v>3163</v>
      </c>
      <c r="E72" s="9" t="s">
        <v>3351</v>
      </c>
      <c r="F72" s="9">
        <v>32</v>
      </c>
      <c r="G72" s="9" t="s">
        <v>3379</v>
      </c>
      <c r="H72" s="137" t="s">
        <v>3170</v>
      </c>
      <c r="I72" s="15"/>
      <c r="J72" s="9"/>
      <c r="K72" s="9"/>
      <c r="L72" s="52"/>
    </row>
    <row r="73" spans="1:12" ht="75" x14ac:dyDescent="0.25">
      <c r="A73" s="8" t="s">
        <v>3375</v>
      </c>
      <c r="B73" s="113" t="s">
        <v>507</v>
      </c>
      <c r="C73" s="9" t="s">
        <v>3376</v>
      </c>
      <c r="D73" s="8" t="s">
        <v>3163</v>
      </c>
      <c r="E73" s="9" t="s">
        <v>3351</v>
      </c>
      <c r="F73" s="9">
        <v>32</v>
      </c>
      <c r="G73" s="9" t="s">
        <v>3380</v>
      </c>
      <c r="H73" s="137" t="s">
        <v>3172</v>
      </c>
      <c r="I73" s="15"/>
      <c r="J73" s="9"/>
      <c r="K73" s="9"/>
      <c r="L73" s="52"/>
    </row>
    <row r="74" spans="1:12" ht="75" x14ac:dyDescent="0.25">
      <c r="A74" s="8" t="s">
        <v>3375</v>
      </c>
      <c r="B74" s="113" t="s">
        <v>507</v>
      </c>
      <c r="C74" s="9" t="s">
        <v>3376</v>
      </c>
      <c r="D74" s="8" t="s">
        <v>3163</v>
      </c>
      <c r="E74" s="9" t="s">
        <v>3351</v>
      </c>
      <c r="F74" s="9">
        <v>32</v>
      </c>
      <c r="G74" s="9" t="s">
        <v>3381</v>
      </c>
      <c r="H74" s="137" t="s">
        <v>3174</v>
      </c>
      <c r="I74" s="15"/>
      <c r="J74" s="9"/>
      <c r="K74" s="9"/>
      <c r="L74" s="52"/>
    </row>
    <row r="75" spans="1:12" ht="75" x14ac:dyDescent="0.25">
      <c r="A75" s="8" t="s">
        <v>3375</v>
      </c>
      <c r="B75" s="113" t="s">
        <v>507</v>
      </c>
      <c r="C75" s="9" t="s">
        <v>3376</v>
      </c>
      <c r="D75" s="8" t="s">
        <v>3163</v>
      </c>
      <c r="E75" s="9" t="s">
        <v>3351</v>
      </c>
      <c r="F75" s="9">
        <v>32</v>
      </c>
      <c r="G75" s="9" t="s">
        <v>3382</v>
      </c>
      <c r="H75" s="137" t="s">
        <v>3176</v>
      </c>
      <c r="I75" s="15"/>
      <c r="J75" s="9"/>
      <c r="K75" s="9"/>
      <c r="L75" s="52"/>
    </row>
    <row r="76" spans="1:12" ht="75" x14ac:dyDescent="0.25">
      <c r="A76" s="8" t="s">
        <v>3375</v>
      </c>
      <c r="B76" s="113" t="s">
        <v>507</v>
      </c>
      <c r="C76" s="9" t="s">
        <v>3376</v>
      </c>
      <c r="D76" s="8" t="s">
        <v>3163</v>
      </c>
      <c r="E76" s="9" t="s">
        <v>3351</v>
      </c>
      <c r="F76" s="9">
        <v>32</v>
      </c>
      <c r="G76" s="9" t="s">
        <v>3383</v>
      </c>
      <c r="H76" s="137" t="s">
        <v>3178</v>
      </c>
      <c r="I76" s="15"/>
      <c r="J76" s="9"/>
      <c r="K76" s="9"/>
      <c r="L76" s="52"/>
    </row>
    <row r="77" spans="1:12" ht="75" x14ac:dyDescent="0.25">
      <c r="A77" s="8" t="s">
        <v>3375</v>
      </c>
      <c r="B77" s="113" t="s">
        <v>507</v>
      </c>
      <c r="C77" s="9" t="s">
        <v>3376</v>
      </c>
      <c r="D77" s="8" t="s">
        <v>3163</v>
      </c>
      <c r="E77" s="9" t="s">
        <v>3351</v>
      </c>
      <c r="F77" s="9">
        <v>32</v>
      </c>
      <c r="G77" s="9" t="s">
        <v>3384</v>
      </c>
      <c r="H77" s="137" t="s">
        <v>3180</v>
      </c>
      <c r="I77" s="15"/>
      <c r="J77" s="9"/>
      <c r="K77" s="9"/>
      <c r="L77" s="52"/>
    </row>
    <row r="78" spans="1:12" ht="75" x14ac:dyDescent="0.25">
      <c r="A78" s="8" t="s">
        <v>3375</v>
      </c>
      <c r="B78" s="113" t="s">
        <v>507</v>
      </c>
      <c r="C78" s="9" t="s">
        <v>3376</v>
      </c>
      <c r="D78" s="8" t="s">
        <v>3163</v>
      </c>
      <c r="E78" s="9" t="s">
        <v>3351</v>
      </c>
      <c r="F78" s="9">
        <v>32</v>
      </c>
      <c r="G78" s="9" t="s">
        <v>3385</v>
      </c>
      <c r="H78" s="137" t="s">
        <v>3182</v>
      </c>
      <c r="I78" s="15"/>
      <c r="J78" s="9"/>
      <c r="K78" s="9"/>
      <c r="L78" s="52"/>
    </row>
    <row r="79" spans="1:12" ht="75" x14ac:dyDescent="0.25">
      <c r="A79" s="8" t="s">
        <v>3375</v>
      </c>
      <c r="B79" s="113" t="s">
        <v>507</v>
      </c>
      <c r="C79" s="9" t="s">
        <v>3376</v>
      </c>
      <c r="D79" s="8" t="s">
        <v>3163</v>
      </c>
      <c r="E79" s="9" t="s">
        <v>3351</v>
      </c>
      <c r="F79" s="9">
        <v>32</v>
      </c>
      <c r="G79" s="9" t="s">
        <v>3386</v>
      </c>
      <c r="H79" s="137" t="s">
        <v>3184</v>
      </c>
      <c r="I79" s="15"/>
      <c r="J79" s="9"/>
      <c r="K79" s="9"/>
      <c r="L79" s="52"/>
    </row>
    <row r="80" spans="1:12" ht="75" x14ac:dyDescent="0.25">
      <c r="A80" s="8" t="s">
        <v>3375</v>
      </c>
      <c r="B80" s="113" t="s">
        <v>507</v>
      </c>
      <c r="C80" s="9" t="s">
        <v>3376</v>
      </c>
      <c r="D80" s="8" t="s">
        <v>3163</v>
      </c>
      <c r="E80" s="9" t="s">
        <v>3351</v>
      </c>
      <c r="F80" s="9">
        <v>32</v>
      </c>
      <c r="G80" s="9" t="s">
        <v>3387</v>
      </c>
      <c r="H80" s="130" t="s">
        <v>3185</v>
      </c>
      <c r="I80" s="15"/>
      <c r="J80" s="9"/>
      <c r="K80" s="9"/>
      <c r="L80" s="52"/>
    </row>
    <row r="81" spans="1:12" ht="75" x14ac:dyDescent="0.25">
      <c r="A81" s="8" t="s">
        <v>3375</v>
      </c>
      <c r="B81" s="113" t="s">
        <v>507</v>
      </c>
      <c r="C81" s="9" t="s">
        <v>3376</v>
      </c>
      <c r="D81" s="8" t="s">
        <v>3163</v>
      </c>
      <c r="E81" s="9" t="s">
        <v>3351</v>
      </c>
      <c r="F81" s="9">
        <v>32</v>
      </c>
      <c r="G81" s="9" t="s">
        <v>3388</v>
      </c>
      <c r="H81" s="137" t="s">
        <v>3187</v>
      </c>
      <c r="I81" s="15"/>
      <c r="J81" s="9"/>
      <c r="K81" s="9"/>
      <c r="L81" s="52"/>
    </row>
    <row r="82" spans="1:12" ht="75" x14ac:dyDescent="0.25">
      <c r="A82" s="8" t="s">
        <v>3375</v>
      </c>
      <c r="B82" s="113" t="s">
        <v>507</v>
      </c>
      <c r="C82" s="9" t="s">
        <v>3376</v>
      </c>
      <c r="D82" s="8" t="s">
        <v>3163</v>
      </c>
      <c r="E82" s="9" t="s">
        <v>3351</v>
      </c>
      <c r="F82" s="9">
        <v>32</v>
      </c>
      <c r="G82" s="9" t="s">
        <v>3389</v>
      </c>
      <c r="H82" s="137" t="s">
        <v>3189</v>
      </c>
      <c r="I82" s="15"/>
      <c r="J82" s="9"/>
      <c r="K82" s="9"/>
      <c r="L82" s="52"/>
    </row>
    <row r="83" spans="1:12" ht="75" x14ac:dyDescent="0.25">
      <c r="A83" s="8" t="s">
        <v>3375</v>
      </c>
      <c r="B83" s="113" t="s">
        <v>507</v>
      </c>
      <c r="C83" s="9" t="s">
        <v>3376</v>
      </c>
      <c r="D83" s="8" t="s">
        <v>3163</v>
      </c>
      <c r="E83" s="9" t="s">
        <v>3351</v>
      </c>
      <c r="F83" s="9">
        <v>32</v>
      </c>
      <c r="G83" s="9" t="s">
        <v>3390</v>
      </c>
      <c r="H83" s="137" t="s">
        <v>3191</v>
      </c>
      <c r="I83" s="15"/>
      <c r="J83" s="9"/>
      <c r="K83" s="9"/>
      <c r="L83" s="52"/>
    </row>
    <row r="84" spans="1:12" ht="75" x14ac:dyDescent="0.25">
      <c r="A84" s="8" t="s">
        <v>3375</v>
      </c>
      <c r="B84" s="113" t="s">
        <v>507</v>
      </c>
      <c r="C84" s="9" t="s">
        <v>3376</v>
      </c>
      <c r="D84" s="8" t="s">
        <v>3163</v>
      </c>
      <c r="E84" s="9" t="s">
        <v>3351</v>
      </c>
      <c r="F84" s="9">
        <v>33</v>
      </c>
      <c r="G84" s="9"/>
      <c r="H84" s="8" t="s">
        <v>1085</v>
      </c>
      <c r="I84" s="15"/>
      <c r="J84" s="9"/>
      <c r="K84" s="9"/>
      <c r="L84" s="52"/>
    </row>
    <row r="85" spans="1:12" ht="75" x14ac:dyDescent="0.25">
      <c r="A85" s="8" t="s">
        <v>3375</v>
      </c>
      <c r="B85" s="113" t="s">
        <v>507</v>
      </c>
      <c r="C85" s="9" t="s">
        <v>3376</v>
      </c>
      <c r="D85" s="8" t="s">
        <v>3163</v>
      </c>
      <c r="E85" s="9" t="s">
        <v>3351</v>
      </c>
      <c r="F85" s="9">
        <v>33</v>
      </c>
      <c r="G85" s="9" t="s">
        <v>1112</v>
      </c>
      <c r="H85" s="63" t="s">
        <v>3193</v>
      </c>
      <c r="I85" s="15"/>
      <c r="J85" s="9"/>
      <c r="K85" s="9"/>
      <c r="L85" s="52"/>
    </row>
    <row r="86" spans="1:12" ht="75" x14ac:dyDescent="0.25">
      <c r="A86" s="8" t="s">
        <v>3375</v>
      </c>
      <c r="B86" s="113" t="s">
        <v>507</v>
      </c>
      <c r="C86" s="9" t="s">
        <v>3376</v>
      </c>
      <c r="D86" s="8" t="s">
        <v>3163</v>
      </c>
      <c r="E86" s="9" t="s">
        <v>3351</v>
      </c>
      <c r="F86" s="9">
        <v>33</v>
      </c>
      <c r="G86" s="9" t="s">
        <v>1113</v>
      </c>
      <c r="H86" s="63" t="s">
        <v>2166</v>
      </c>
      <c r="I86" s="15"/>
      <c r="J86" s="9"/>
      <c r="K86" s="9"/>
      <c r="L86" s="52"/>
    </row>
    <row r="87" spans="1:12" ht="75" x14ac:dyDescent="0.25">
      <c r="A87" s="8" t="s">
        <v>3375</v>
      </c>
      <c r="B87" s="113" t="s">
        <v>507</v>
      </c>
      <c r="C87" s="9" t="s">
        <v>3376</v>
      </c>
      <c r="D87" s="8" t="s">
        <v>3163</v>
      </c>
      <c r="E87" s="9" t="s">
        <v>3351</v>
      </c>
      <c r="F87" s="9">
        <v>33</v>
      </c>
      <c r="G87" s="9" t="s">
        <v>1115</v>
      </c>
      <c r="H87" s="63" t="s">
        <v>3194</v>
      </c>
      <c r="I87" s="15"/>
      <c r="J87" s="9"/>
      <c r="K87" s="9"/>
      <c r="L87" s="52"/>
    </row>
    <row r="88" spans="1:12" ht="75" x14ac:dyDescent="0.25">
      <c r="A88" s="8" t="s">
        <v>3375</v>
      </c>
      <c r="B88" s="113" t="s">
        <v>507</v>
      </c>
      <c r="C88" s="9" t="s">
        <v>3376</v>
      </c>
      <c r="D88" s="8" t="s">
        <v>3163</v>
      </c>
      <c r="E88" s="9" t="s">
        <v>3351</v>
      </c>
      <c r="F88" s="9">
        <v>33</v>
      </c>
      <c r="G88" s="9" t="s">
        <v>2420</v>
      </c>
      <c r="H88" s="63" t="s">
        <v>3195</v>
      </c>
      <c r="I88" s="15"/>
      <c r="J88" s="9"/>
      <c r="K88" s="9"/>
      <c r="L88" s="52"/>
    </row>
    <row r="89" spans="1:12" ht="150" x14ac:dyDescent="0.25">
      <c r="A89" s="65" t="s">
        <v>3375</v>
      </c>
      <c r="B89" s="115" t="s">
        <v>507</v>
      </c>
      <c r="C89" s="66" t="s">
        <v>3376</v>
      </c>
      <c r="D89" s="65" t="s">
        <v>3196</v>
      </c>
      <c r="E89" s="66" t="s">
        <v>3351</v>
      </c>
      <c r="F89" s="66">
        <v>34</v>
      </c>
      <c r="G89" s="66"/>
      <c r="H89" s="65" t="s">
        <v>1839</v>
      </c>
      <c r="I89" s="15"/>
      <c r="J89" s="9"/>
      <c r="K89" s="9"/>
      <c r="L89" s="52"/>
    </row>
    <row r="90" spans="1:12" ht="75" x14ac:dyDescent="0.25">
      <c r="A90" s="68" t="s">
        <v>3350</v>
      </c>
      <c r="B90" s="98" t="s">
        <v>207</v>
      </c>
      <c r="C90" s="44" t="s">
        <v>3376</v>
      </c>
      <c r="D90" s="68" t="s">
        <v>3198</v>
      </c>
      <c r="E90" s="44" t="s">
        <v>3351</v>
      </c>
      <c r="F90" s="44">
        <v>35</v>
      </c>
      <c r="G90" s="44"/>
      <c r="H90" s="68" t="s">
        <v>2146</v>
      </c>
      <c r="I90" s="15"/>
      <c r="J90" s="9"/>
      <c r="K90" s="9"/>
      <c r="L90" s="52"/>
    </row>
    <row r="91" spans="1:12" ht="75" x14ac:dyDescent="0.25">
      <c r="A91" s="8" t="s">
        <v>3350</v>
      </c>
      <c r="B91" s="99" t="s">
        <v>207</v>
      </c>
      <c r="C91" s="9" t="s">
        <v>3376</v>
      </c>
      <c r="D91" s="8" t="s">
        <v>3198</v>
      </c>
      <c r="E91" s="9" t="s">
        <v>3351</v>
      </c>
      <c r="F91" s="9">
        <v>35</v>
      </c>
      <c r="G91" s="9" t="s">
        <v>1120</v>
      </c>
      <c r="H91" s="130" t="s">
        <v>3201</v>
      </c>
      <c r="I91" s="15"/>
      <c r="J91" s="9"/>
      <c r="K91" s="9"/>
      <c r="L91" s="52"/>
    </row>
    <row r="92" spans="1:12" ht="75" x14ac:dyDescent="0.25">
      <c r="A92" s="8" t="s">
        <v>3350</v>
      </c>
      <c r="B92" s="99" t="s">
        <v>207</v>
      </c>
      <c r="C92" s="9" t="s">
        <v>3376</v>
      </c>
      <c r="D92" s="8" t="s">
        <v>3198</v>
      </c>
      <c r="E92" s="9" t="s">
        <v>3351</v>
      </c>
      <c r="F92" s="9">
        <v>35</v>
      </c>
      <c r="G92" s="9" t="s">
        <v>1122</v>
      </c>
      <c r="H92" s="130" t="s">
        <v>3202</v>
      </c>
      <c r="I92" s="15"/>
      <c r="J92" s="9"/>
      <c r="K92" s="9"/>
      <c r="L92" s="52"/>
    </row>
    <row r="93" spans="1:12" ht="75" x14ac:dyDescent="0.25">
      <c r="A93" s="8" t="s">
        <v>3350</v>
      </c>
      <c r="B93" s="99" t="s">
        <v>207</v>
      </c>
      <c r="C93" s="9" t="s">
        <v>3376</v>
      </c>
      <c r="D93" s="8" t="s">
        <v>3198</v>
      </c>
      <c r="E93" s="9" t="s">
        <v>3351</v>
      </c>
      <c r="F93" s="9">
        <v>35</v>
      </c>
      <c r="G93" s="9" t="s">
        <v>1124</v>
      </c>
      <c r="H93" s="130" t="s">
        <v>3391</v>
      </c>
      <c r="I93" s="15"/>
      <c r="J93" s="9"/>
      <c r="K93" s="9"/>
      <c r="L93" s="52"/>
    </row>
    <row r="94" spans="1:12" ht="75" x14ac:dyDescent="0.25">
      <c r="A94" s="8" t="s">
        <v>3350</v>
      </c>
      <c r="B94" s="99" t="s">
        <v>207</v>
      </c>
      <c r="C94" s="9" t="s">
        <v>3376</v>
      </c>
      <c r="D94" s="8" t="s">
        <v>3198</v>
      </c>
      <c r="E94" s="9" t="s">
        <v>3351</v>
      </c>
      <c r="F94" s="9">
        <v>36</v>
      </c>
      <c r="G94" s="9"/>
      <c r="H94" s="8" t="s">
        <v>1085</v>
      </c>
      <c r="I94" s="15"/>
      <c r="J94" s="9"/>
      <c r="K94" s="9"/>
      <c r="L94" s="52"/>
    </row>
    <row r="95" spans="1:12" ht="75" x14ac:dyDescent="0.25">
      <c r="A95" s="8" t="s">
        <v>3350</v>
      </c>
      <c r="B95" s="99" t="s">
        <v>207</v>
      </c>
      <c r="C95" s="9" t="s">
        <v>3376</v>
      </c>
      <c r="D95" s="8" t="s">
        <v>3198</v>
      </c>
      <c r="E95" s="9" t="s">
        <v>3351</v>
      </c>
      <c r="F95" s="9">
        <v>36</v>
      </c>
      <c r="G95" s="9" t="s">
        <v>1138</v>
      </c>
      <c r="H95" s="130" t="s">
        <v>3203</v>
      </c>
      <c r="I95" s="15"/>
      <c r="J95" s="9"/>
      <c r="K95" s="9"/>
      <c r="L95" s="52"/>
    </row>
    <row r="96" spans="1:12" ht="75" x14ac:dyDescent="0.25">
      <c r="A96" s="8" t="s">
        <v>3350</v>
      </c>
      <c r="B96" s="99" t="s">
        <v>207</v>
      </c>
      <c r="C96" s="9" t="s">
        <v>3376</v>
      </c>
      <c r="D96" s="8" t="s">
        <v>3198</v>
      </c>
      <c r="E96" s="9" t="s">
        <v>3351</v>
      </c>
      <c r="F96" s="9">
        <v>36</v>
      </c>
      <c r="G96" s="9" t="s">
        <v>1140</v>
      </c>
      <c r="H96" s="130" t="s">
        <v>1943</v>
      </c>
      <c r="I96" s="15"/>
      <c r="J96" s="9"/>
      <c r="K96" s="9"/>
      <c r="L96" s="52"/>
    </row>
    <row r="97" spans="1:12" ht="75" x14ac:dyDescent="0.25">
      <c r="A97" s="8" t="s">
        <v>3350</v>
      </c>
      <c r="B97" s="99" t="s">
        <v>207</v>
      </c>
      <c r="C97" s="9" t="s">
        <v>3376</v>
      </c>
      <c r="D97" s="8" t="s">
        <v>3198</v>
      </c>
      <c r="E97" s="9" t="s">
        <v>3351</v>
      </c>
      <c r="F97" s="9">
        <v>36</v>
      </c>
      <c r="G97" s="9" t="s">
        <v>1141</v>
      </c>
      <c r="H97" s="130" t="s">
        <v>3392</v>
      </c>
      <c r="I97" s="15"/>
      <c r="J97" s="9"/>
      <c r="K97" s="9"/>
      <c r="L97" s="52"/>
    </row>
    <row r="98" spans="1:12" ht="75" x14ac:dyDescent="0.25">
      <c r="A98" s="8" t="s">
        <v>3350</v>
      </c>
      <c r="B98" s="99" t="s">
        <v>207</v>
      </c>
      <c r="C98" s="9" t="s">
        <v>3376</v>
      </c>
      <c r="D98" s="8" t="s">
        <v>3198</v>
      </c>
      <c r="E98" s="9" t="s">
        <v>3351</v>
      </c>
      <c r="F98" s="9">
        <v>36</v>
      </c>
      <c r="G98" s="9" t="s">
        <v>1143</v>
      </c>
      <c r="H98" s="130" t="s">
        <v>3393</v>
      </c>
      <c r="I98" s="15"/>
      <c r="J98" s="9"/>
      <c r="K98" s="9"/>
      <c r="L98" s="52"/>
    </row>
    <row r="99" spans="1:12" ht="75" x14ac:dyDescent="0.25">
      <c r="A99" s="8" t="s">
        <v>3350</v>
      </c>
      <c r="B99" s="99" t="s">
        <v>207</v>
      </c>
      <c r="C99" s="9" t="s">
        <v>3376</v>
      </c>
      <c r="D99" s="8" t="s">
        <v>3198</v>
      </c>
      <c r="E99" s="9" t="s">
        <v>3351</v>
      </c>
      <c r="F99" s="9">
        <v>36</v>
      </c>
      <c r="G99" s="9" t="s">
        <v>1145</v>
      </c>
      <c r="H99" s="130" t="s">
        <v>3394</v>
      </c>
      <c r="I99" s="15"/>
      <c r="J99" s="9"/>
      <c r="K99" s="9"/>
      <c r="L99" s="52"/>
    </row>
    <row r="100" spans="1:12" ht="75" x14ac:dyDescent="0.25">
      <c r="A100" s="8" t="s">
        <v>3350</v>
      </c>
      <c r="B100" s="99" t="s">
        <v>207</v>
      </c>
      <c r="C100" s="9" t="s">
        <v>3376</v>
      </c>
      <c r="D100" s="8" t="s">
        <v>3198</v>
      </c>
      <c r="E100" s="9" t="s">
        <v>3351</v>
      </c>
      <c r="F100" s="9">
        <v>36</v>
      </c>
      <c r="G100" s="9" t="s">
        <v>3395</v>
      </c>
      <c r="H100" s="130" t="s">
        <v>1919</v>
      </c>
      <c r="I100" s="15"/>
      <c r="J100" s="9"/>
      <c r="K100" s="9"/>
      <c r="L100" s="52"/>
    </row>
    <row r="101" spans="1:12" ht="75" x14ac:dyDescent="0.25">
      <c r="A101" s="8" t="s">
        <v>3350</v>
      </c>
      <c r="B101" s="99" t="s">
        <v>207</v>
      </c>
      <c r="C101" s="9" t="s">
        <v>3376</v>
      </c>
      <c r="D101" s="8" t="s">
        <v>3198</v>
      </c>
      <c r="E101" s="9" t="s">
        <v>3351</v>
      </c>
      <c r="F101" s="9">
        <v>36</v>
      </c>
      <c r="G101" s="9" t="s">
        <v>3396</v>
      </c>
      <c r="H101" s="130" t="s">
        <v>2759</v>
      </c>
      <c r="I101" s="15"/>
      <c r="J101" s="9"/>
      <c r="K101" s="9"/>
      <c r="L101" s="52"/>
    </row>
    <row r="102" spans="1:12" ht="75" x14ac:dyDescent="0.25">
      <c r="A102" s="8" t="s">
        <v>3350</v>
      </c>
      <c r="B102" s="99" t="s">
        <v>207</v>
      </c>
      <c r="C102" s="9" t="s">
        <v>3376</v>
      </c>
      <c r="D102" s="8" t="s">
        <v>3198</v>
      </c>
      <c r="E102" s="9" t="s">
        <v>3351</v>
      </c>
      <c r="F102" s="9">
        <v>36</v>
      </c>
      <c r="G102" s="9" t="s">
        <v>3397</v>
      </c>
      <c r="H102" s="130" t="s">
        <v>3209</v>
      </c>
      <c r="I102" s="15"/>
      <c r="J102" s="9"/>
      <c r="K102" s="9"/>
      <c r="L102" s="52"/>
    </row>
    <row r="103" spans="1:12" ht="105" x14ac:dyDescent="0.25">
      <c r="A103" s="8" t="s">
        <v>3350</v>
      </c>
      <c r="B103" s="99" t="s">
        <v>207</v>
      </c>
      <c r="C103" s="9" t="s">
        <v>3376</v>
      </c>
      <c r="D103" s="8" t="s">
        <v>3210</v>
      </c>
      <c r="E103" s="9" t="s">
        <v>3351</v>
      </c>
      <c r="F103" s="9">
        <v>37</v>
      </c>
      <c r="G103" s="9"/>
      <c r="H103" s="8" t="s">
        <v>1757</v>
      </c>
      <c r="I103" s="15"/>
      <c r="J103" s="9"/>
      <c r="K103" s="9"/>
      <c r="L103" s="52"/>
    </row>
    <row r="104" spans="1:12" ht="105" x14ac:dyDescent="0.25">
      <c r="A104" s="8" t="s">
        <v>3350</v>
      </c>
      <c r="B104" s="99" t="s">
        <v>207</v>
      </c>
      <c r="C104" s="9" t="s">
        <v>3376</v>
      </c>
      <c r="D104" s="8" t="s">
        <v>3210</v>
      </c>
      <c r="E104" s="9" t="s">
        <v>3351</v>
      </c>
      <c r="F104" s="9">
        <v>38</v>
      </c>
      <c r="G104" s="9"/>
      <c r="H104" s="8" t="s">
        <v>3398</v>
      </c>
      <c r="I104" s="15"/>
      <c r="J104" s="9"/>
      <c r="K104" s="9"/>
      <c r="L104" s="52"/>
    </row>
    <row r="105" spans="1:12" ht="105" x14ac:dyDescent="0.25">
      <c r="A105" s="8" t="s">
        <v>3350</v>
      </c>
      <c r="B105" s="99" t="s">
        <v>207</v>
      </c>
      <c r="C105" s="9" t="s">
        <v>3376</v>
      </c>
      <c r="D105" s="8" t="s">
        <v>3210</v>
      </c>
      <c r="E105" s="9" t="s">
        <v>3351</v>
      </c>
      <c r="F105" s="9">
        <v>39</v>
      </c>
      <c r="G105" s="9"/>
      <c r="H105" s="8" t="s">
        <v>3399</v>
      </c>
      <c r="I105" s="15"/>
      <c r="J105" s="9"/>
      <c r="K105" s="9"/>
      <c r="L105" s="52"/>
    </row>
    <row r="106" spans="1:12" ht="105" x14ac:dyDescent="0.25">
      <c r="A106" s="8" t="s">
        <v>3350</v>
      </c>
      <c r="B106" s="99" t="s">
        <v>207</v>
      </c>
      <c r="C106" s="9" t="s">
        <v>3376</v>
      </c>
      <c r="D106" s="8" t="s">
        <v>3210</v>
      </c>
      <c r="E106" s="9" t="s">
        <v>3351</v>
      </c>
      <c r="F106" s="9">
        <v>39</v>
      </c>
      <c r="G106" s="9" t="s">
        <v>2427</v>
      </c>
      <c r="H106" s="130" t="s">
        <v>2222</v>
      </c>
      <c r="I106" s="15"/>
      <c r="J106" s="9"/>
      <c r="K106" s="9"/>
      <c r="L106" s="52"/>
    </row>
    <row r="107" spans="1:12" ht="105" x14ac:dyDescent="0.25">
      <c r="A107" s="8" t="s">
        <v>3350</v>
      </c>
      <c r="B107" s="99" t="s">
        <v>207</v>
      </c>
      <c r="C107" s="9" t="s">
        <v>3376</v>
      </c>
      <c r="D107" s="8" t="s">
        <v>3210</v>
      </c>
      <c r="E107" s="9" t="s">
        <v>3351</v>
      </c>
      <c r="F107" s="9">
        <v>39</v>
      </c>
      <c r="G107" s="9" t="s">
        <v>2429</v>
      </c>
      <c r="H107" s="130" t="s">
        <v>2220</v>
      </c>
      <c r="I107" s="15"/>
      <c r="J107" s="9"/>
      <c r="K107" s="9"/>
      <c r="L107" s="52"/>
    </row>
    <row r="108" spans="1:12" ht="105" x14ac:dyDescent="0.25">
      <c r="A108" s="8" t="s">
        <v>3350</v>
      </c>
      <c r="B108" s="99" t="s">
        <v>207</v>
      </c>
      <c r="C108" s="9" t="s">
        <v>3376</v>
      </c>
      <c r="D108" s="8" t="s">
        <v>3210</v>
      </c>
      <c r="E108" s="9" t="s">
        <v>3351</v>
      </c>
      <c r="F108" s="9">
        <v>39</v>
      </c>
      <c r="G108" s="9" t="s">
        <v>3400</v>
      </c>
      <c r="H108" s="130" t="s">
        <v>3214</v>
      </c>
      <c r="I108" s="15"/>
      <c r="J108" s="9"/>
      <c r="K108" s="9"/>
      <c r="L108" s="52"/>
    </row>
    <row r="109" spans="1:12" ht="105" x14ac:dyDescent="0.25">
      <c r="A109" s="8" t="s">
        <v>3350</v>
      </c>
      <c r="B109" s="99" t="s">
        <v>207</v>
      </c>
      <c r="C109" s="9" t="s">
        <v>3376</v>
      </c>
      <c r="D109" s="8" t="s">
        <v>3210</v>
      </c>
      <c r="E109" s="9" t="s">
        <v>3351</v>
      </c>
      <c r="F109" s="9">
        <v>39</v>
      </c>
      <c r="G109" s="9" t="s">
        <v>3401</v>
      </c>
      <c r="H109" s="130" t="s">
        <v>3216</v>
      </c>
      <c r="I109" s="15"/>
      <c r="J109" s="9"/>
      <c r="K109" s="9"/>
      <c r="L109" s="52"/>
    </row>
    <row r="110" spans="1:12" ht="105" x14ac:dyDescent="0.25">
      <c r="A110" s="8" t="s">
        <v>3350</v>
      </c>
      <c r="B110" s="99" t="s">
        <v>207</v>
      </c>
      <c r="C110" s="9" t="s">
        <v>3376</v>
      </c>
      <c r="D110" s="8" t="s">
        <v>3210</v>
      </c>
      <c r="E110" s="9" t="s">
        <v>3351</v>
      </c>
      <c r="F110" s="9">
        <v>39</v>
      </c>
      <c r="G110" s="9" t="s">
        <v>3402</v>
      </c>
      <c r="H110" s="130" t="s">
        <v>1943</v>
      </c>
      <c r="I110" s="15"/>
      <c r="J110" s="9"/>
      <c r="K110" s="9"/>
      <c r="L110" s="52"/>
    </row>
    <row r="111" spans="1:12" ht="105" x14ac:dyDescent="0.25">
      <c r="A111" s="8" t="s">
        <v>3350</v>
      </c>
      <c r="B111" s="99" t="s">
        <v>207</v>
      </c>
      <c r="C111" s="9" t="s">
        <v>3376</v>
      </c>
      <c r="D111" s="8" t="s">
        <v>3210</v>
      </c>
      <c r="E111" s="9" t="s">
        <v>3351</v>
      </c>
      <c r="F111" s="9">
        <v>39</v>
      </c>
      <c r="G111" s="9" t="s">
        <v>3403</v>
      </c>
      <c r="H111" s="130" t="s">
        <v>3219</v>
      </c>
      <c r="I111" s="15"/>
      <c r="J111" s="9"/>
      <c r="K111" s="9"/>
      <c r="L111" s="52"/>
    </row>
    <row r="112" spans="1:12" ht="105" x14ac:dyDescent="0.25">
      <c r="A112" s="8" t="s">
        <v>3350</v>
      </c>
      <c r="B112" s="99" t="s">
        <v>207</v>
      </c>
      <c r="C112" s="9" t="s">
        <v>3376</v>
      </c>
      <c r="D112" s="8" t="s">
        <v>3210</v>
      </c>
      <c r="E112" s="9" t="s">
        <v>3351</v>
      </c>
      <c r="F112" s="9">
        <v>39</v>
      </c>
      <c r="G112" s="9" t="s">
        <v>3404</v>
      </c>
      <c r="H112" s="130" t="s">
        <v>2231</v>
      </c>
      <c r="I112" s="15"/>
      <c r="J112" s="9"/>
      <c r="K112" s="9"/>
      <c r="L112" s="52"/>
    </row>
    <row r="113" spans="1:12" ht="105" x14ac:dyDescent="0.25">
      <c r="A113" s="8" t="s">
        <v>3350</v>
      </c>
      <c r="B113" s="99" t="s">
        <v>207</v>
      </c>
      <c r="C113" s="9" t="s">
        <v>3376</v>
      </c>
      <c r="D113" s="8" t="s">
        <v>3210</v>
      </c>
      <c r="E113" s="9" t="s">
        <v>3351</v>
      </c>
      <c r="F113" s="9">
        <v>39</v>
      </c>
      <c r="G113" s="9" t="s">
        <v>3405</v>
      </c>
      <c r="H113" s="130" t="s">
        <v>3222</v>
      </c>
      <c r="I113" s="15"/>
      <c r="J113" s="9"/>
      <c r="K113" s="9"/>
      <c r="L113" s="52"/>
    </row>
    <row r="114" spans="1:12" ht="105" x14ac:dyDescent="0.25">
      <c r="A114" s="8" t="s">
        <v>3350</v>
      </c>
      <c r="B114" s="99" t="s">
        <v>207</v>
      </c>
      <c r="C114" s="9" t="s">
        <v>3376</v>
      </c>
      <c r="D114" s="8" t="s">
        <v>3210</v>
      </c>
      <c r="E114" s="9" t="s">
        <v>3351</v>
      </c>
      <c r="F114" s="9">
        <v>39</v>
      </c>
      <c r="G114" s="9" t="s">
        <v>3406</v>
      </c>
      <c r="H114" s="130" t="s">
        <v>3224</v>
      </c>
      <c r="I114" s="15"/>
      <c r="J114" s="9"/>
      <c r="K114" s="9"/>
      <c r="L114" s="52"/>
    </row>
    <row r="115" spans="1:12" ht="105" x14ac:dyDescent="0.25">
      <c r="A115" s="8" t="s">
        <v>3350</v>
      </c>
      <c r="B115" s="99" t="s">
        <v>207</v>
      </c>
      <c r="C115" s="9" t="s">
        <v>3376</v>
      </c>
      <c r="D115" s="8" t="s">
        <v>3210</v>
      </c>
      <c r="E115" s="9" t="s">
        <v>3351</v>
      </c>
      <c r="F115" s="9">
        <v>39</v>
      </c>
      <c r="G115" s="17" t="s">
        <v>3407</v>
      </c>
      <c r="H115" s="130" t="s">
        <v>3203</v>
      </c>
      <c r="I115" s="15"/>
      <c r="J115" s="9"/>
      <c r="K115" s="9"/>
      <c r="L115" s="52"/>
    </row>
    <row r="116" spans="1:12" ht="105" x14ac:dyDescent="0.25">
      <c r="A116" s="8" t="s">
        <v>3350</v>
      </c>
      <c r="B116" s="99" t="s">
        <v>207</v>
      </c>
      <c r="C116" s="9" t="s">
        <v>3376</v>
      </c>
      <c r="D116" s="8" t="s">
        <v>3210</v>
      </c>
      <c r="E116" s="9" t="s">
        <v>3351</v>
      </c>
      <c r="F116" s="9">
        <v>39</v>
      </c>
      <c r="G116" s="9" t="s">
        <v>3408</v>
      </c>
      <c r="H116" s="130" t="s">
        <v>3392</v>
      </c>
      <c r="I116" s="15"/>
      <c r="J116" s="9"/>
      <c r="K116" s="9"/>
      <c r="L116" s="52"/>
    </row>
    <row r="117" spans="1:12" ht="105" x14ac:dyDescent="0.25">
      <c r="A117" s="8" t="s">
        <v>3350</v>
      </c>
      <c r="B117" s="99" t="s">
        <v>207</v>
      </c>
      <c r="C117" s="9" t="s">
        <v>3376</v>
      </c>
      <c r="D117" s="8" t="s">
        <v>3227</v>
      </c>
      <c r="E117" s="9" t="s">
        <v>3351</v>
      </c>
      <c r="F117" s="9">
        <v>40</v>
      </c>
      <c r="G117" s="9"/>
      <c r="H117" s="8" t="s">
        <v>1831</v>
      </c>
      <c r="I117" s="15"/>
      <c r="J117" s="9"/>
      <c r="K117" s="9"/>
      <c r="L117" s="52"/>
    </row>
    <row r="118" spans="1:12" ht="75" x14ac:dyDescent="0.25">
      <c r="A118" s="8" t="s">
        <v>3369</v>
      </c>
      <c r="B118" s="99" t="s">
        <v>207</v>
      </c>
      <c r="C118" s="9" t="s">
        <v>3142</v>
      </c>
      <c r="D118" s="8" t="s">
        <v>3198</v>
      </c>
      <c r="E118" s="9" t="s">
        <v>3351</v>
      </c>
      <c r="F118" s="9">
        <v>41</v>
      </c>
      <c r="G118" s="9"/>
      <c r="H118" s="8" t="s">
        <v>3409</v>
      </c>
      <c r="I118" s="18"/>
      <c r="J118" s="13"/>
      <c r="K118" s="13"/>
      <c r="L118" s="53"/>
    </row>
    <row r="119" spans="1:12" ht="75" x14ac:dyDescent="0.25">
      <c r="A119" s="8" t="s">
        <v>3369</v>
      </c>
      <c r="B119" s="99" t="s">
        <v>207</v>
      </c>
      <c r="C119" s="9" t="s">
        <v>3142</v>
      </c>
      <c r="D119" s="8" t="s">
        <v>3198</v>
      </c>
      <c r="E119" s="9" t="s">
        <v>3351</v>
      </c>
      <c r="F119" s="9">
        <v>41</v>
      </c>
      <c r="G119" s="9" t="s">
        <v>3410</v>
      </c>
      <c r="H119" s="130" t="s">
        <v>3411</v>
      </c>
      <c r="I119" s="15"/>
      <c r="J119" s="9"/>
      <c r="K119" s="9"/>
      <c r="L119" s="52"/>
    </row>
    <row r="120" spans="1:12" ht="75" x14ac:dyDescent="0.25">
      <c r="A120" s="8" t="s">
        <v>3369</v>
      </c>
      <c r="B120" s="99" t="s">
        <v>207</v>
      </c>
      <c r="C120" s="9" t="s">
        <v>3142</v>
      </c>
      <c r="D120" s="8" t="s">
        <v>3198</v>
      </c>
      <c r="E120" s="9" t="s">
        <v>3351</v>
      </c>
      <c r="F120" s="9">
        <v>41</v>
      </c>
      <c r="G120" s="9" t="s">
        <v>3412</v>
      </c>
      <c r="H120" s="130" t="s">
        <v>3413</v>
      </c>
      <c r="I120" s="15"/>
      <c r="J120" s="9"/>
      <c r="K120" s="9"/>
      <c r="L120" s="52"/>
    </row>
    <row r="121" spans="1:12" ht="75" x14ac:dyDescent="0.25">
      <c r="A121" s="8" t="s">
        <v>3369</v>
      </c>
      <c r="B121" s="99" t="s">
        <v>207</v>
      </c>
      <c r="C121" s="9" t="s">
        <v>3142</v>
      </c>
      <c r="D121" s="8" t="s">
        <v>3198</v>
      </c>
      <c r="E121" s="9" t="s">
        <v>3351</v>
      </c>
      <c r="F121" s="9">
        <v>41</v>
      </c>
      <c r="G121" s="9" t="s">
        <v>3414</v>
      </c>
      <c r="H121" s="130" t="s">
        <v>3415</v>
      </c>
      <c r="I121" s="15"/>
      <c r="J121" s="9"/>
      <c r="K121" s="9"/>
      <c r="L121" s="52"/>
    </row>
    <row r="122" spans="1:12" ht="105" x14ac:dyDescent="0.25">
      <c r="A122" s="8" t="s">
        <v>3369</v>
      </c>
      <c r="B122" s="99" t="s">
        <v>207</v>
      </c>
      <c r="C122" s="9" t="s">
        <v>3142</v>
      </c>
      <c r="D122" s="8" t="s">
        <v>3210</v>
      </c>
      <c r="E122" s="9" t="s">
        <v>3351</v>
      </c>
      <c r="F122" s="9">
        <v>42</v>
      </c>
      <c r="G122" s="9"/>
      <c r="H122" s="8" t="s">
        <v>3416</v>
      </c>
      <c r="I122" s="15"/>
      <c r="J122" s="9"/>
      <c r="K122" s="9"/>
      <c r="L122" s="52"/>
    </row>
    <row r="123" spans="1:12" ht="105" x14ac:dyDescent="0.25">
      <c r="A123" s="8" t="s">
        <v>3369</v>
      </c>
      <c r="B123" s="99" t="s">
        <v>207</v>
      </c>
      <c r="C123" s="9" t="s">
        <v>3142</v>
      </c>
      <c r="D123" s="8" t="s">
        <v>3210</v>
      </c>
      <c r="E123" s="9" t="s">
        <v>3351</v>
      </c>
      <c r="F123" s="9">
        <v>43</v>
      </c>
      <c r="G123" s="9"/>
      <c r="H123" s="8" t="s">
        <v>3417</v>
      </c>
      <c r="I123" s="15"/>
      <c r="J123" s="9"/>
      <c r="K123" s="9"/>
      <c r="L123" s="52"/>
    </row>
    <row r="124" spans="1:12" ht="105" x14ac:dyDescent="0.25">
      <c r="A124" s="8" t="s">
        <v>3369</v>
      </c>
      <c r="B124" s="99" t="s">
        <v>207</v>
      </c>
      <c r="C124" s="9" t="s">
        <v>3142</v>
      </c>
      <c r="D124" s="8" t="s">
        <v>3210</v>
      </c>
      <c r="E124" s="9" t="s">
        <v>3351</v>
      </c>
      <c r="F124" s="9">
        <v>43</v>
      </c>
      <c r="G124" s="9" t="s">
        <v>3293</v>
      </c>
      <c r="H124" s="130" t="s">
        <v>1288</v>
      </c>
      <c r="I124" s="15"/>
      <c r="J124" s="9"/>
      <c r="K124" s="9"/>
      <c r="L124" s="52"/>
    </row>
    <row r="125" spans="1:12" ht="105" x14ac:dyDescent="0.25">
      <c r="A125" s="8" t="s">
        <v>3369</v>
      </c>
      <c r="B125" s="99" t="s">
        <v>207</v>
      </c>
      <c r="C125" s="9" t="s">
        <v>3142</v>
      </c>
      <c r="D125" s="8" t="s">
        <v>3210</v>
      </c>
      <c r="E125" s="9" t="s">
        <v>3351</v>
      </c>
      <c r="F125" s="9">
        <v>43</v>
      </c>
      <c r="G125" s="9" t="s">
        <v>3294</v>
      </c>
      <c r="H125" s="130" t="s">
        <v>3418</v>
      </c>
      <c r="I125" s="15"/>
      <c r="J125" s="9"/>
      <c r="K125" s="9"/>
      <c r="L125" s="52"/>
    </row>
    <row r="126" spans="1:12" ht="105" x14ac:dyDescent="0.25">
      <c r="A126" s="65" t="s">
        <v>3369</v>
      </c>
      <c r="B126" s="100" t="s">
        <v>207</v>
      </c>
      <c r="C126" s="66" t="s">
        <v>3142</v>
      </c>
      <c r="D126" s="65" t="s">
        <v>3210</v>
      </c>
      <c r="E126" s="66" t="s">
        <v>3351</v>
      </c>
      <c r="F126" s="66">
        <v>43</v>
      </c>
      <c r="G126" s="66" t="s">
        <v>3296</v>
      </c>
      <c r="H126" s="142" t="s">
        <v>3419</v>
      </c>
      <c r="I126" s="15"/>
      <c r="J126" s="9"/>
      <c r="K126" s="9"/>
      <c r="L126" s="52"/>
    </row>
    <row r="127" spans="1:12" ht="120" x14ac:dyDescent="0.25">
      <c r="A127" s="68" t="s">
        <v>3375</v>
      </c>
      <c r="B127" s="101" t="s">
        <v>1372</v>
      </c>
      <c r="C127" s="44" t="s">
        <v>3376</v>
      </c>
      <c r="D127" s="68" t="s">
        <v>3248</v>
      </c>
      <c r="E127" s="44" t="s">
        <v>3351</v>
      </c>
      <c r="F127" s="44">
        <v>44</v>
      </c>
      <c r="G127" s="44"/>
      <c r="H127" s="68" t="s">
        <v>3420</v>
      </c>
      <c r="I127" s="15"/>
      <c r="J127" s="9"/>
      <c r="K127" s="9"/>
      <c r="L127" s="52"/>
    </row>
    <row r="128" spans="1:12" ht="120" x14ac:dyDescent="0.25">
      <c r="A128" s="8" t="s">
        <v>3375</v>
      </c>
      <c r="B128" s="102" t="s">
        <v>1372</v>
      </c>
      <c r="C128" s="9" t="s">
        <v>3376</v>
      </c>
      <c r="D128" s="8" t="s">
        <v>3248</v>
      </c>
      <c r="E128" s="9" t="s">
        <v>3351</v>
      </c>
      <c r="F128" s="9">
        <v>44</v>
      </c>
      <c r="G128" s="9" t="s">
        <v>3421</v>
      </c>
      <c r="H128" s="130" t="s">
        <v>3422</v>
      </c>
      <c r="I128" s="15"/>
      <c r="J128" s="9"/>
      <c r="K128" s="9"/>
      <c r="L128" s="52"/>
    </row>
    <row r="129" spans="1:12" ht="120" x14ac:dyDescent="0.25">
      <c r="A129" s="8" t="s">
        <v>3375</v>
      </c>
      <c r="B129" s="102" t="s">
        <v>1372</v>
      </c>
      <c r="C129" s="9" t="s">
        <v>3376</v>
      </c>
      <c r="D129" s="8" t="s">
        <v>3248</v>
      </c>
      <c r="E129" s="9" t="s">
        <v>3351</v>
      </c>
      <c r="F129" s="9">
        <v>44</v>
      </c>
      <c r="G129" s="9" t="s">
        <v>3423</v>
      </c>
      <c r="H129" s="130" t="s">
        <v>3250</v>
      </c>
      <c r="I129" s="15"/>
      <c r="J129" s="9"/>
      <c r="K129" s="9"/>
      <c r="L129" s="52"/>
    </row>
    <row r="130" spans="1:12" ht="120" x14ac:dyDescent="0.25">
      <c r="A130" s="8" t="s">
        <v>3375</v>
      </c>
      <c r="B130" s="102" t="s">
        <v>1372</v>
      </c>
      <c r="C130" s="9" t="s">
        <v>3376</v>
      </c>
      <c r="D130" s="8" t="s">
        <v>3248</v>
      </c>
      <c r="E130" s="9" t="s">
        <v>3351</v>
      </c>
      <c r="F130" s="9">
        <v>44</v>
      </c>
      <c r="G130" s="9" t="s">
        <v>3424</v>
      </c>
      <c r="H130" s="130" t="s">
        <v>3425</v>
      </c>
      <c r="I130" s="15"/>
      <c r="J130" s="9"/>
      <c r="K130" s="9"/>
      <c r="L130" s="52"/>
    </row>
    <row r="131" spans="1:12" ht="105" x14ac:dyDescent="0.25">
      <c r="A131" s="65" t="s">
        <v>3375</v>
      </c>
      <c r="B131" s="103" t="s">
        <v>1372</v>
      </c>
      <c r="C131" s="66" t="s">
        <v>3376</v>
      </c>
      <c r="D131" s="65" t="s">
        <v>3253</v>
      </c>
      <c r="E131" s="66" t="s">
        <v>3351</v>
      </c>
      <c r="F131" s="66">
        <v>45</v>
      </c>
      <c r="G131" s="66"/>
      <c r="H131" s="65" t="s">
        <v>1839</v>
      </c>
      <c r="I131" s="15"/>
      <c r="J131" s="9"/>
      <c r="K131" s="9"/>
      <c r="L131" s="52"/>
    </row>
    <row r="132" spans="1:12" ht="120" x14ac:dyDescent="0.25">
      <c r="A132" s="68" t="s">
        <v>3375</v>
      </c>
      <c r="B132" s="150" t="s">
        <v>479</v>
      </c>
      <c r="C132" s="44" t="s">
        <v>3376</v>
      </c>
      <c r="D132" s="68" t="s">
        <v>3248</v>
      </c>
      <c r="E132" s="44" t="s">
        <v>3351</v>
      </c>
      <c r="F132" s="44">
        <v>46</v>
      </c>
      <c r="G132" s="44"/>
      <c r="H132" s="68" t="s">
        <v>2404</v>
      </c>
      <c r="I132" s="15"/>
      <c r="J132" s="9"/>
      <c r="K132" s="9"/>
      <c r="L132" s="52"/>
    </row>
    <row r="133" spans="1:12" ht="120" x14ac:dyDescent="0.25">
      <c r="A133" s="8" t="s">
        <v>3375</v>
      </c>
      <c r="B133" s="132" t="s">
        <v>479</v>
      </c>
      <c r="C133" s="9" t="s">
        <v>3376</v>
      </c>
      <c r="D133" s="8" t="s">
        <v>3248</v>
      </c>
      <c r="E133" s="9" t="s">
        <v>3351</v>
      </c>
      <c r="F133" s="9">
        <v>46</v>
      </c>
      <c r="G133" s="9" t="s">
        <v>1180</v>
      </c>
      <c r="H133" s="130" t="s">
        <v>3426</v>
      </c>
      <c r="I133" s="15"/>
      <c r="J133" s="9"/>
      <c r="K133" s="9"/>
      <c r="L133" s="52"/>
    </row>
    <row r="134" spans="1:12" ht="120" x14ac:dyDescent="0.25">
      <c r="A134" s="8" t="s">
        <v>3375</v>
      </c>
      <c r="B134" s="132" t="s">
        <v>479</v>
      </c>
      <c r="C134" s="9" t="s">
        <v>3376</v>
      </c>
      <c r="D134" s="8" t="s">
        <v>3248</v>
      </c>
      <c r="E134" s="9" t="s">
        <v>3351</v>
      </c>
      <c r="F134" s="9">
        <v>46</v>
      </c>
      <c r="G134" s="9" t="s">
        <v>1182</v>
      </c>
      <c r="H134" s="130" t="s">
        <v>3268</v>
      </c>
      <c r="I134" s="15"/>
      <c r="J134" s="9"/>
      <c r="K134" s="9"/>
      <c r="L134" s="52"/>
    </row>
    <row r="135" spans="1:12" ht="120" x14ac:dyDescent="0.25">
      <c r="A135" s="8" t="s">
        <v>3375</v>
      </c>
      <c r="B135" s="132" t="s">
        <v>479</v>
      </c>
      <c r="C135" s="9" t="s">
        <v>3376</v>
      </c>
      <c r="D135" s="8" t="s">
        <v>3248</v>
      </c>
      <c r="E135" s="9" t="s">
        <v>3351</v>
      </c>
      <c r="F135" s="9">
        <v>46</v>
      </c>
      <c r="G135" s="9" t="s">
        <v>1184</v>
      </c>
      <c r="H135" s="130" t="s">
        <v>3427</v>
      </c>
      <c r="I135" s="15"/>
      <c r="J135" s="9"/>
      <c r="K135" s="9"/>
      <c r="L135" s="52"/>
    </row>
    <row r="136" spans="1:12" ht="120" x14ac:dyDescent="0.25">
      <c r="A136" s="8" t="s">
        <v>3375</v>
      </c>
      <c r="B136" s="132" t="s">
        <v>479</v>
      </c>
      <c r="C136" s="9" t="s">
        <v>3376</v>
      </c>
      <c r="D136" s="8" t="s">
        <v>3248</v>
      </c>
      <c r="E136" s="9" t="s">
        <v>3351</v>
      </c>
      <c r="F136" s="9">
        <v>46</v>
      </c>
      <c r="G136" s="9" t="s">
        <v>3323</v>
      </c>
      <c r="H136" s="130" t="s">
        <v>3272</v>
      </c>
      <c r="I136" s="15"/>
      <c r="J136" s="9"/>
      <c r="K136" s="9"/>
      <c r="L136" s="52"/>
    </row>
    <row r="137" spans="1:12" ht="120" x14ac:dyDescent="0.25">
      <c r="A137" s="8" t="s">
        <v>3375</v>
      </c>
      <c r="B137" s="132" t="s">
        <v>479</v>
      </c>
      <c r="C137" s="9" t="s">
        <v>3376</v>
      </c>
      <c r="D137" s="8" t="s">
        <v>3248</v>
      </c>
      <c r="E137" s="9" t="s">
        <v>3351</v>
      </c>
      <c r="F137" s="9">
        <v>46</v>
      </c>
      <c r="G137" s="9" t="s">
        <v>3325</v>
      </c>
      <c r="H137" s="130" t="s">
        <v>3274</v>
      </c>
      <c r="I137" s="15"/>
      <c r="J137" s="9"/>
      <c r="K137" s="9"/>
      <c r="L137" s="52"/>
    </row>
    <row r="138" spans="1:12" ht="120" x14ac:dyDescent="0.25">
      <c r="A138" s="8" t="s">
        <v>3375</v>
      </c>
      <c r="B138" s="132" t="s">
        <v>479</v>
      </c>
      <c r="C138" s="9" t="s">
        <v>3376</v>
      </c>
      <c r="D138" s="8" t="s">
        <v>3248</v>
      </c>
      <c r="E138" s="9" t="s">
        <v>3351</v>
      </c>
      <c r="F138" s="9">
        <v>46</v>
      </c>
      <c r="G138" s="9" t="s">
        <v>3428</v>
      </c>
      <c r="H138" s="130" t="s">
        <v>3276</v>
      </c>
      <c r="I138" s="15"/>
      <c r="J138" s="9"/>
      <c r="K138" s="9"/>
      <c r="L138" s="52"/>
    </row>
    <row r="139" spans="1:12" ht="120" x14ac:dyDescent="0.25">
      <c r="A139" s="8" t="s">
        <v>3375</v>
      </c>
      <c r="B139" s="132" t="s">
        <v>479</v>
      </c>
      <c r="C139" s="9" t="s">
        <v>3376</v>
      </c>
      <c r="D139" s="8" t="s">
        <v>3248</v>
      </c>
      <c r="E139" s="9" t="s">
        <v>3351</v>
      </c>
      <c r="F139" s="9">
        <v>46</v>
      </c>
      <c r="G139" s="9" t="s">
        <v>3429</v>
      </c>
      <c r="H139" s="130" t="s">
        <v>3278</v>
      </c>
      <c r="I139" s="15"/>
      <c r="J139" s="9"/>
      <c r="K139" s="9"/>
      <c r="L139" s="52"/>
    </row>
    <row r="140" spans="1:12" ht="120" x14ac:dyDescent="0.25">
      <c r="A140" s="8" t="s">
        <v>3375</v>
      </c>
      <c r="B140" s="132" t="s">
        <v>479</v>
      </c>
      <c r="C140" s="9" t="s">
        <v>3376</v>
      </c>
      <c r="D140" s="8" t="s">
        <v>3248</v>
      </c>
      <c r="E140" s="9" t="s">
        <v>3351</v>
      </c>
      <c r="F140" s="9">
        <v>46</v>
      </c>
      <c r="G140" s="9" t="s">
        <v>3430</v>
      </c>
      <c r="H140" s="130" t="s">
        <v>3431</v>
      </c>
      <c r="I140" s="15"/>
      <c r="J140" s="9"/>
      <c r="K140" s="9"/>
      <c r="L140" s="52"/>
    </row>
    <row r="141" spans="1:12" ht="120" x14ac:dyDescent="0.25">
      <c r="A141" s="8" t="s">
        <v>3375</v>
      </c>
      <c r="B141" s="132" t="s">
        <v>479</v>
      </c>
      <c r="C141" s="9" t="s">
        <v>3376</v>
      </c>
      <c r="D141" s="8" t="s">
        <v>3248</v>
      </c>
      <c r="E141" s="9" t="s">
        <v>3351</v>
      </c>
      <c r="F141" s="9">
        <v>46</v>
      </c>
      <c r="G141" s="9" t="s">
        <v>3432</v>
      </c>
      <c r="H141" s="130" t="s">
        <v>3282</v>
      </c>
      <c r="I141" s="15"/>
      <c r="J141" s="9"/>
      <c r="K141" s="9"/>
      <c r="L141" s="52"/>
    </row>
    <row r="142" spans="1:12" ht="120" x14ac:dyDescent="0.25">
      <c r="A142" s="8" t="s">
        <v>3375</v>
      </c>
      <c r="B142" s="132" t="s">
        <v>479</v>
      </c>
      <c r="C142" s="9" t="s">
        <v>3376</v>
      </c>
      <c r="D142" s="8" t="s">
        <v>3248</v>
      </c>
      <c r="E142" s="9" t="s">
        <v>3351</v>
      </c>
      <c r="F142" s="9">
        <v>46</v>
      </c>
      <c r="G142" s="17" t="s">
        <v>3433</v>
      </c>
      <c r="H142" s="130" t="s">
        <v>3284</v>
      </c>
      <c r="I142" s="15"/>
      <c r="J142" s="9"/>
      <c r="K142" s="9"/>
      <c r="L142" s="52"/>
    </row>
    <row r="143" spans="1:12" ht="120" x14ac:dyDescent="0.25">
      <c r="A143" s="8" t="s">
        <v>3375</v>
      </c>
      <c r="B143" s="132" t="s">
        <v>479</v>
      </c>
      <c r="C143" s="9" t="s">
        <v>3376</v>
      </c>
      <c r="D143" s="8" t="s">
        <v>3248</v>
      </c>
      <c r="E143" s="9" t="s">
        <v>3351</v>
      </c>
      <c r="F143" s="9">
        <v>46</v>
      </c>
      <c r="G143" s="9" t="s">
        <v>3434</v>
      </c>
      <c r="H143" s="130" t="s">
        <v>3435</v>
      </c>
      <c r="I143" s="15"/>
      <c r="J143" s="9"/>
      <c r="K143" s="9"/>
      <c r="L143" s="52"/>
    </row>
    <row r="144" spans="1:12" ht="120" x14ac:dyDescent="0.25">
      <c r="A144" s="8" t="s">
        <v>3375</v>
      </c>
      <c r="B144" s="132" t="s">
        <v>479</v>
      </c>
      <c r="C144" s="9" t="s">
        <v>3376</v>
      </c>
      <c r="D144" s="8" t="s">
        <v>3248</v>
      </c>
      <c r="E144" s="9" t="s">
        <v>3351</v>
      </c>
      <c r="F144" s="9">
        <v>46</v>
      </c>
      <c r="G144" s="9" t="s">
        <v>3436</v>
      </c>
      <c r="H144" s="130" t="s">
        <v>3437</v>
      </c>
      <c r="I144" s="15"/>
      <c r="J144" s="9"/>
      <c r="K144" s="9"/>
      <c r="L144" s="52"/>
    </row>
    <row r="145" spans="1:12" ht="120" x14ac:dyDescent="0.25">
      <c r="A145" s="8" t="s">
        <v>3375</v>
      </c>
      <c r="B145" s="132" t="s">
        <v>479</v>
      </c>
      <c r="C145" s="9" t="s">
        <v>3376</v>
      </c>
      <c r="D145" s="8" t="s">
        <v>3248</v>
      </c>
      <c r="E145" s="9" t="s">
        <v>3351</v>
      </c>
      <c r="F145" s="9">
        <v>46</v>
      </c>
      <c r="G145" s="9" t="s">
        <v>3438</v>
      </c>
      <c r="H145" s="130" t="s">
        <v>3439</v>
      </c>
      <c r="I145" s="15"/>
      <c r="J145" s="9"/>
      <c r="K145" s="9"/>
      <c r="L145" s="52"/>
    </row>
    <row r="146" spans="1:12" ht="120" x14ac:dyDescent="0.25">
      <c r="A146" s="8" t="s">
        <v>3375</v>
      </c>
      <c r="B146" s="132" t="s">
        <v>479</v>
      </c>
      <c r="C146" s="9" t="s">
        <v>3376</v>
      </c>
      <c r="D146" s="8" t="s">
        <v>3248</v>
      </c>
      <c r="E146" s="9" t="s">
        <v>3351</v>
      </c>
      <c r="F146" s="9">
        <v>46</v>
      </c>
      <c r="G146" s="9" t="s">
        <v>3440</v>
      </c>
      <c r="H146" s="130" t="s">
        <v>3441</v>
      </c>
      <c r="I146" s="15"/>
      <c r="J146" s="9"/>
      <c r="K146" s="9"/>
      <c r="L146" s="52"/>
    </row>
    <row r="147" spans="1:12" ht="120" x14ac:dyDescent="0.25">
      <c r="A147" s="8" t="s">
        <v>3375</v>
      </c>
      <c r="B147" s="132" t="s">
        <v>479</v>
      </c>
      <c r="C147" s="9" t="s">
        <v>3376</v>
      </c>
      <c r="D147" s="8" t="s">
        <v>3248</v>
      </c>
      <c r="E147" s="9" t="s">
        <v>3351</v>
      </c>
      <c r="F147" s="9">
        <v>46</v>
      </c>
      <c r="G147" s="9" t="s">
        <v>3442</v>
      </c>
      <c r="H147" s="130" t="s">
        <v>3443</v>
      </c>
      <c r="I147" s="15"/>
      <c r="J147" s="9"/>
      <c r="K147" s="9"/>
      <c r="L147" s="52"/>
    </row>
    <row r="148" spans="1:12" ht="120" x14ac:dyDescent="0.25">
      <c r="A148" s="8" t="s">
        <v>3375</v>
      </c>
      <c r="B148" s="132" t="s">
        <v>479</v>
      </c>
      <c r="C148" s="9" t="s">
        <v>3376</v>
      </c>
      <c r="D148" s="8" t="s">
        <v>3248</v>
      </c>
      <c r="E148" s="9" t="s">
        <v>3351</v>
      </c>
      <c r="F148" s="9">
        <v>46</v>
      </c>
      <c r="G148" s="9" t="s">
        <v>3444</v>
      </c>
      <c r="H148" s="130" t="s">
        <v>3445</v>
      </c>
      <c r="I148" s="15"/>
      <c r="J148" s="9"/>
      <c r="K148" s="9"/>
      <c r="L148" s="52"/>
    </row>
    <row r="149" spans="1:12" ht="120" x14ac:dyDescent="0.25">
      <c r="A149" s="8" t="s">
        <v>3375</v>
      </c>
      <c r="B149" s="132" t="s">
        <v>479</v>
      </c>
      <c r="C149" s="9" t="s">
        <v>3376</v>
      </c>
      <c r="D149" s="8" t="s">
        <v>3248</v>
      </c>
      <c r="E149" s="9" t="s">
        <v>3351</v>
      </c>
      <c r="F149" s="9">
        <v>46</v>
      </c>
      <c r="G149" s="9" t="s">
        <v>3446</v>
      </c>
      <c r="H149" s="130" t="s">
        <v>3447</v>
      </c>
      <c r="I149" s="15"/>
      <c r="J149" s="9"/>
      <c r="K149" s="9"/>
      <c r="L149" s="52"/>
    </row>
    <row r="150" spans="1:12" ht="120" x14ac:dyDescent="0.25">
      <c r="A150" s="8" t="s">
        <v>3375</v>
      </c>
      <c r="B150" s="132" t="s">
        <v>479</v>
      </c>
      <c r="C150" s="9" t="s">
        <v>3376</v>
      </c>
      <c r="D150" s="8" t="s">
        <v>3248</v>
      </c>
      <c r="E150" s="9" t="s">
        <v>3351</v>
      </c>
      <c r="F150" s="9">
        <v>46</v>
      </c>
      <c r="G150" s="9" t="s">
        <v>3448</v>
      </c>
      <c r="H150" s="130" t="s">
        <v>3449</v>
      </c>
      <c r="I150" s="15"/>
      <c r="J150" s="9"/>
      <c r="K150" s="9"/>
      <c r="L150" s="52"/>
    </row>
    <row r="151" spans="1:12" ht="120" x14ac:dyDescent="0.25">
      <c r="A151" s="8" t="s">
        <v>3375</v>
      </c>
      <c r="B151" s="132" t="s">
        <v>479</v>
      </c>
      <c r="C151" s="9" t="s">
        <v>3376</v>
      </c>
      <c r="D151" s="8" t="s">
        <v>3248</v>
      </c>
      <c r="E151" s="9" t="s">
        <v>3351</v>
      </c>
      <c r="F151" s="9">
        <v>46</v>
      </c>
      <c r="G151" s="9" t="s">
        <v>3450</v>
      </c>
      <c r="H151" s="137" t="s">
        <v>3451</v>
      </c>
      <c r="I151" s="15"/>
      <c r="J151" s="9"/>
      <c r="K151" s="9"/>
      <c r="L151" s="52"/>
    </row>
    <row r="152" spans="1:12" ht="120" x14ac:dyDescent="0.25">
      <c r="A152" s="8" t="s">
        <v>3375</v>
      </c>
      <c r="B152" s="132" t="s">
        <v>479</v>
      </c>
      <c r="C152" s="9" t="s">
        <v>3376</v>
      </c>
      <c r="D152" s="8" t="s">
        <v>3248</v>
      </c>
      <c r="E152" s="9" t="s">
        <v>3351</v>
      </c>
      <c r="F152" s="9">
        <v>46</v>
      </c>
      <c r="G152" s="9" t="s">
        <v>3452</v>
      </c>
      <c r="H152" s="137" t="s">
        <v>3453</v>
      </c>
      <c r="I152" s="15"/>
      <c r="J152" s="9"/>
      <c r="K152" s="9"/>
      <c r="L152" s="52"/>
    </row>
    <row r="153" spans="1:12" ht="120" x14ac:dyDescent="0.25">
      <c r="A153" s="8" t="s">
        <v>3375</v>
      </c>
      <c r="B153" s="132" t="s">
        <v>479</v>
      </c>
      <c r="C153" s="9" t="s">
        <v>3376</v>
      </c>
      <c r="D153" s="8" t="s">
        <v>3248</v>
      </c>
      <c r="E153" s="9" t="s">
        <v>3351</v>
      </c>
      <c r="F153" s="9">
        <v>47</v>
      </c>
      <c r="G153" s="9"/>
      <c r="H153" s="207" t="s">
        <v>3454</v>
      </c>
      <c r="I153" s="15"/>
      <c r="J153" s="9"/>
      <c r="K153" s="9"/>
      <c r="L153" s="52"/>
    </row>
    <row r="154" spans="1:12" ht="120" x14ac:dyDescent="0.25">
      <c r="A154" s="8" t="s">
        <v>3375</v>
      </c>
      <c r="B154" s="132" t="s">
        <v>479</v>
      </c>
      <c r="C154" s="9" t="s">
        <v>3376</v>
      </c>
      <c r="D154" s="8" t="s">
        <v>3248</v>
      </c>
      <c r="E154" s="9" t="s">
        <v>3351</v>
      </c>
      <c r="F154" s="9">
        <v>47</v>
      </c>
      <c r="G154" s="9" t="s">
        <v>3455</v>
      </c>
      <c r="H154" s="62" t="s">
        <v>3456</v>
      </c>
      <c r="I154" s="15"/>
      <c r="J154" s="9"/>
      <c r="K154" s="9"/>
      <c r="L154" s="52"/>
    </row>
    <row r="155" spans="1:12" ht="120" x14ac:dyDescent="0.25">
      <c r="A155" s="8" t="s">
        <v>3375</v>
      </c>
      <c r="B155" s="132" t="s">
        <v>479</v>
      </c>
      <c r="C155" s="9" t="s">
        <v>3376</v>
      </c>
      <c r="D155" s="8" t="s">
        <v>3248</v>
      </c>
      <c r="E155" s="9" t="s">
        <v>3351</v>
      </c>
      <c r="F155" s="9">
        <v>47</v>
      </c>
      <c r="G155" s="9" t="s">
        <v>3457</v>
      </c>
      <c r="H155" s="137" t="s">
        <v>3458</v>
      </c>
      <c r="I155" s="15"/>
      <c r="J155" s="9"/>
      <c r="K155" s="9"/>
      <c r="L155" s="52"/>
    </row>
    <row r="156" spans="1:12" ht="120" x14ac:dyDescent="0.25">
      <c r="A156" s="8" t="s">
        <v>3375</v>
      </c>
      <c r="B156" s="132" t="s">
        <v>479</v>
      </c>
      <c r="C156" s="9" t="s">
        <v>3376</v>
      </c>
      <c r="D156" s="8" t="s">
        <v>3248</v>
      </c>
      <c r="E156" s="9" t="s">
        <v>3351</v>
      </c>
      <c r="F156" s="9">
        <v>47</v>
      </c>
      <c r="G156" s="9" t="s">
        <v>3459</v>
      </c>
      <c r="H156" s="137" t="s">
        <v>3460</v>
      </c>
      <c r="I156" s="15"/>
      <c r="J156" s="9"/>
      <c r="K156" s="9"/>
      <c r="L156" s="52"/>
    </row>
    <row r="157" spans="1:12" ht="120" x14ac:dyDescent="0.25">
      <c r="A157" s="8" t="s">
        <v>3375</v>
      </c>
      <c r="B157" s="132" t="s">
        <v>479</v>
      </c>
      <c r="C157" s="9" t="s">
        <v>3376</v>
      </c>
      <c r="D157" s="8" t="s">
        <v>3248</v>
      </c>
      <c r="E157" s="9" t="s">
        <v>3351</v>
      </c>
      <c r="F157" s="9">
        <v>47</v>
      </c>
      <c r="G157" s="9" t="s">
        <v>3461</v>
      </c>
      <c r="H157" s="137" t="s">
        <v>3462</v>
      </c>
      <c r="I157" s="15"/>
      <c r="J157" s="9"/>
      <c r="K157" s="9"/>
      <c r="L157" s="52"/>
    </row>
    <row r="158" spans="1:12" ht="120" x14ac:dyDescent="0.25">
      <c r="A158" s="8" t="s">
        <v>3375</v>
      </c>
      <c r="B158" s="132" t="s">
        <v>479</v>
      </c>
      <c r="C158" s="9" t="s">
        <v>3376</v>
      </c>
      <c r="D158" s="8" t="s">
        <v>3248</v>
      </c>
      <c r="E158" s="9" t="s">
        <v>3351</v>
      </c>
      <c r="F158" s="9">
        <v>47</v>
      </c>
      <c r="G158" s="9" t="s">
        <v>3463</v>
      </c>
      <c r="H158" s="137" t="s">
        <v>3464</v>
      </c>
      <c r="I158" s="15"/>
      <c r="J158" s="9"/>
      <c r="K158" s="9"/>
      <c r="L158" s="52"/>
    </row>
    <row r="159" spans="1:12" ht="120" x14ac:dyDescent="0.25">
      <c r="A159" s="8" t="s">
        <v>3375</v>
      </c>
      <c r="B159" s="132" t="s">
        <v>479</v>
      </c>
      <c r="C159" s="9" t="s">
        <v>3376</v>
      </c>
      <c r="D159" s="8" t="s">
        <v>3248</v>
      </c>
      <c r="E159" s="9" t="s">
        <v>3351</v>
      </c>
      <c r="F159" s="9">
        <v>47</v>
      </c>
      <c r="G159" s="9" t="s">
        <v>3465</v>
      </c>
      <c r="H159" s="137" t="s">
        <v>3466</v>
      </c>
      <c r="I159" s="15"/>
      <c r="J159" s="9"/>
      <c r="K159" s="9"/>
      <c r="L159" s="52"/>
    </row>
    <row r="160" spans="1:12" ht="120" x14ac:dyDescent="0.25">
      <c r="A160" s="8" t="s">
        <v>3375</v>
      </c>
      <c r="B160" s="132" t="s">
        <v>479</v>
      </c>
      <c r="C160" s="9" t="s">
        <v>3376</v>
      </c>
      <c r="D160" s="8" t="s">
        <v>3248</v>
      </c>
      <c r="E160" s="9" t="s">
        <v>3351</v>
      </c>
      <c r="F160" s="9">
        <v>47</v>
      </c>
      <c r="G160" s="9" t="s">
        <v>3467</v>
      </c>
      <c r="H160" s="137" t="s">
        <v>3468</v>
      </c>
      <c r="I160" s="15"/>
      <c r="J160" s="9"/>
      <c r="K160" s="9"/>
      <c r="L160" s="52"/>
    </row>
    <row r="161" spans="1:12" ht="120" x14ac:dyDescent="0.25">
      <c r="A161" s="8" t="s">
        <v>3375</v>
      </c>
      <c r="B161" s="132" t="s">
        <v>479</v>
      </c>
      <c r="C161" s="9" t="s">
        <v>3376</v>
      </c>
      <c r="D161" s="8" t="s">
        <v>3248</v>
      </c>
      <c r="E161" s="9" t="s">
        <v>3351</v>
      </c>
      <c r="F161" s="9">
        <v>47</v>
      </c>
      <c r="G161" s="9" t="s">
        <v>3469</v>
      </c>
      <c r="H161" s="77" t="s">
        <v>3470</v>
      </c>
      <c r="I161" s="15"/>
      <c r="J161" s="9"/>
      <c r="K161" s="9"/>
      <c r="L161" s="52"/>
    </row>
    <row r="162" spans="1:12" ht="120" x14ac:dyDescent="0.25">
      <c r="A162" s="8" t="s">
        <v>3375</v>
      </c>
      <c r="B162" s="132" t="s">
        <v>479</v>
      </c>
      <c r="C162" s="9" t="s">
        <v>3376</v>
      </c>
      <c r="D162" s="8" t="s">
        <v>3248</v>
      </c>
      <c r="E162" s="9" t="s">
        <v>3351</v>
      </c>
      <c r="F162" s="9">
        <v>47</v>
      </c>
      <c r="G162" s="9" t="s">
        <v>3471</v>
      </c>
      <c r="H162" s="77" t="s">
        <v>3472</v>
      </c>
      <c r="I162" s="15"/>
      <c r="J162" s="9"/>
      <c r="K162" s="9"/>
      <c r="L162" s="52"/>
    </row>
    <row r="163" spans="1:12" ht="120" x14ac:dyDescent="0.25">
      <c r="A163" s="8" t="s">
        <v>3375</v>
      </c>
      <c r="B163" s="132" t="s">
        <v>479</v>
      </c>
      <c r="C163" s="9" t="s">
        <v>3376</v>
      </c>
      <c r="D163" s="8" t="s">
        <v>3248</v>
      </c>
      <c r="E163" s="9" t="s">
        <v>3351</v>
      </c>
      <c r="F163" s="9">
        <v>47</v>
      </c>
      <c r="G163" s="9" t="s">
        <v>3473</v>
      </c>
      <c r="H163" s="77" t="s">
        <v>3474</v>
      </c>
      <c r="I163" s="15"/>
      <c r="J163" s="9"/>
      <c r="K163" s="9"/>
      <c r="L163" s="52"/>
    </row>
    <row r="164" spans="1:12" ht="120" x14ac:dyDescent="0.25">
      <c r="A164" s="8" t="s">
        <v>3375</v>
      </c>
      <c r="B164" s="132" t="s">
        <v>479</v>
      </c>
      <c r="C164" s="9" t="s">
        <v>3376</v>
      </c>
      <c r="D164" s="8" t="s">
        <v>3248</v>
      </c>
      <c r="E164" s="9" t="s">
        <v>3351</v>
      </c>
      <c r="F164" s="9">
        <v>47</v>
      </c>
      <c r="G164" s="9" t="s">
        <v>3475</v>
      </c>
      <c r="H164" s="62" t="s">
        <v>3476</v>
      </c>
      <c r="I164" s="15"/>
      <c r="J164" s="9"/>
      <c r="K164" s="9"/>
      <c r="L164" s="52"/>
    </row>
    <row r="165" spans="1:12" ht="105" x14ac:dyDescent="0.25">
      <c r="A165" s="65" t="s">
        <v>3375</v>
      </c>
      <c r="B165" s="133" t="s">
        <v>479</v>
      </c>
      <c r="C165" s="66" t="s">
        <v>3376</v>
      </c>
      <c r="D165" s="65" t="s">
        <v>3253</v>
      </c>
      <c r="E165" s="66" t="s">
        <v>3351</v>
      </c>
      <c r="F165" s="66">
        <v>48</v>
      </c>
      <c r="G165" s="66"/>
      <c r="H165" s="65" t="s">
        <v>1839</v>
      </c>
      <c r="I165" s="15"/>
      <c r="J165" s="9"/>
      <c r="K165" s="9"/>
      <c r="L165" s="52"/>
    </row>
    <row r="166" spans="1:12" ht="105" x14ac:dyDescent="0.25">
      <c r="A166" s="68" t="s">
        <v>3375</v>
      </c>
      <c r="B166" s="139" t="s">
        <v>2268</v>
      </c>
      <c r="C166" s="44" t="s">
        <v>3376</v>
      </c>
      <c r="D166" s="68" t="s">
        <v>3477</v>
      </c>
      <c r="E166" s="44" t="s">
        <v>3351</v>
      </c>
      <c r="F166" s="44">
        <v>49</v>
      </c>
      <c r="G166" s="44"/>
      <c r="H166" s="68" t="s">
        <v>1831</v>
      </c>
      <c r="I166" s="15"/>
      <c r="J166" s="9"/>
      <c r="K166" s="9"/>
      <c r="L166" s="52"/>
    </row>
    <row r="167" spans="1:12" ht="90" x14ac:dyDescent="0.25">
      <c r="A167" s="8" t="s">
        <v>3375</v>
      </c>
      <c r="B167" s="140" t="s">
        <v>2268</v>
      </c>
      <c r="C167" s="9" t="s">
        <v>3376</v>
      </c>
      <c r="D167" s="8" t="s">
        <v>3478</v>
      </c>
      <c r="E167" s="9" t="s">
        <v>3351</v>
      </c>
      <c r="F167" s="9">
        <v>50</v>
      </c>
      <c r="G167" s="9"/>
      <c r="H167" s="8" t="s">
        <v>3479</v>
      </c>
      <c r="I167" s="15"/>
      <c r="J167" s="9"/>
      <c r="K167" s="9"/>
      <c r="L167" s="52"/>
    </row>
    <row r="168" spans="1:12" ht="90" x14ac:dyDescent="0.25">
      <c r="A168" s="8" t="s">
        <v>3375</v>
      </c>
      <c r="B168" s="140" t="s">
        <v>2268</v>
      </c>
      <c r="C168" s="9" t="s">
        <v>3376</v>
      </c>
      <c r="D168" s="8" t="s">
        <v>3478</v>
      </c>
      <c r="E168" s="9" t="s">
        <v>3351</v>
      </c>
      <c r="F168" s="9">
        <v>50</v>
      </c>
      <c r="G168" s="9" t="s">
        <v>1199</v>
      </c>
      <c r="H168" s="130" t="s">
        <v>3480</v>
      </c>
      <c r="I168" s="15"/>
      <c r="J168" s="9"/>
      <c r="K168" s="9"/>
      <c r="L168" s="52"/>
    </row>
    <row r="169" spans="1:12" ht="90" x14ac:dyDescent="0.25">
      <c r="A169" s="8" t="s">
        <v>3375</v>
      </c>
      <c r="B169" s="140" t="s">
        <v>2268</v>
      </c>
      <c r="C169" s="9" t="s">
        <v>3376</v>
      </c>
      <c r="D169" s="8" t="s">
        <v>3478</v>
      </c>
      <c r="E169" s="9" t="s">
        <v>3351</v>
      </c>
      <c r="F169" s="9">
        <v>50</v>
      </c>
      <c r="G169" s="9" t="s">
        <v>1201</v>
      </c>
      <c r="H169" s="130" t="s">
        <v>3481</v>
      </c>
      <c r="I169" s="15"/>
      <c r="J169" s="9"/>
      <c r="K169" s="9"/>
      <c r="L169" s="52"/>
    </row>
    <row r="170" spans="1:12" ht="90" x14ac:dyDescent="0.25">
      <c r="A170" s="8" t="s">
        <v>3375</v>
      </c>
      <c r="B170" s="140" t="s">
        <v>2268</v>
      </c>
      <c r="C170" s="9" t="s">
        <v>3376</v>
      </c>
      <c r="D170" s="8" t="s">
        <v>3478</v>
      </c>
      <c r="E170" s="9" t="s">
        <v>3351</v>
      </c>
      <c r="F170" s="9">
        <v>50</v>
      </c>
      <c r="G170" s="9" t="s">
        <v>1203</v>
      </c>
      <c r="H170" s="130" t="s">
        <v>3482</v>
      </c>
      <c r="I170" s="15"/>
      <c r="J170" s="9"/>
      <c r="K170" s="9"/>
      <c r="L170" s="52"/>
    </row>
    <row r="171" spans="1:12" ht="90" x14ac:dyDescent="0.25">
      <c r="A171" s="8" t="s">
        <v>3375</v>
      </c>
      <c r="B171" s="140" t="s">
        <v>2268</v>
      </c>
      <c r="C171" s="9" t="s">
        <v>3376</v>
      </c>
      <c r="D171" s="8" t="s">
        <v>3478</v>
      </c>
      <c r="E171" s="9" t="s">
        <v>3351</v>
      </c>
      <c r="F171" s="9">
        <v>50</v>
      </c>
      <c r="G171" s="9" t="s">
        <v>1205</v>
      </c>
      <c r="H171" s="130" t="s">
        <v>3483</v>
      </c>
      <c r="I171" s="15"/>
      <c r="J171" s="9"/>
      <c r="K171" s="9"/>
      <c r="L171" s="52"/>
    </row>
    <row r="172" spans="1:12" ht="105" x14ac:dyDescent="0.25">
      <c r="A172" s="65" t="s">
        <v>3375</v>
      </c>
      <c r="B172" s="154" t="s">
        <v>2268</v>
      </c>
      <c r="C172" s="66" t="s">
        <v>3376</v>
      </c>
      <c r="D172" s="65" t="s">
        <v>3253</v>
      </c>
      <c r="E172" s="66" t="s">
        <v>3351</v>
      </c>
      <c r="F172" s="66">
        <v>51</v>
      </c>
      <c r="G172" s="66"/>
      <c r="H172" s="65" t="s">
        <v>1839</v>
      </c>
      <c r="I172" s="15"/>
      <c r="J172" s="9"/>
      <c r="K172" s="9"/>
      <c r="L172" s="52"/>
    </row>
    <row r="173" spans="1:12" ht="45" x14ac:dyDescent="0.25">
      <c r="A173" s="68" t="s">
        <v>3375</v>
      </c>
      <c r="B173" s="120" t="s">
        <v>1743</v>
      </c>
      <c r="C173" s="44" t="s">
        <v>3376</v>
      </c>
      <c r="D173" s="68" t="s">
        <v>1760</v>
      </c>
      <c r="E173" s="44" t="s">
        <v>3351</v>
      </c>
      <c r="F173" s="44">
        <v>52</v>
      </c>
      <c r="G173" s="44"/>
      <c r="H173" s="68" t="s">
        <v>3484</v>
      </c>
      <c r="I173" s="15"/>
      <c r="J173" s="9"/>
      <c r="K173" s="9"/>
      <c r="L173" s="52"/>
    </row>
    <row r="174" spans="1:12" ht="45" x14ac:dyDescent="0.25">
      <c r="A174" s="8" t="s">
        <v>3375</v>
      </c>
      <c r="B174" s="156" t="s">
        <v>1743</v>
      </c>
      <c r="C174" s="9" t="s">
        <v>3376</v>
      </c>
      <c r="D174" s="8" t="s">
        <v>1760</v>
      </c>
      <c r="E174" s="9" t="s">
        <v>3351</v>
      </c>
      <c r="F174" s="9">
        <v>52</v>
      </c>
      <c r="G174" s="9" t="s">
        <v>1233</v>
      </c>
      <c r="H174" s="130" t="s">
        <v>3127</v>
      </c>
      <c r="I174" s="15"/>
      <c r="J174" s="9"/>
      <c r="K174" s="9"/>
      <c r="L174" s="52"/>
    </row>
    <row r="175" spans="1:12" ht="45" x14ac:dyDescent="0.25">
      <c r="A175" s="8" t="s">
        <v>3375</v>
      </c>
      <c r="B175" s="156" t="s">
        <v>1743</v>
      </c>
      <c r="C175" s="9" t="s">
        <v>3376</v>
      </c>
      <c r="D175" s="8" t="s">
        <v>1760</v>
      </c>
      <c r="E175" s="9" t="s">
        <v>3351</v>
      </c>
      <c r="F175" s="9">
        <v>52</v>
      </c>
      <c r="G175" s="9" t="s">
        <v>1234</v>
      </c>
      <c r="H175" s="130" t="s">
        <v>3336</v>
      </c>
      <c r="I175" s="15"/>
      <c r="J175" s="9"/>
      <c r="K175" s="9"/>
      <c r="L175" s="52"/>
    </row>
    <row r="176" spans="1:12" ht="45" x14ac:dyDescent="0.25">
      <c r="A176" s="8" t="s">
        <v>3375</v>
      </c>
      <c r="B176" s="156" t="s">
        <v>1743</v>
      </c>
      <c r="C176" s="9" t="s">
        <v>3376</v>
      </c>
      <c r="D176" s="8" t="s">
        <v>1760</v>
      </c>
      <c r="E176" s="9" t="s">
        <v>3351</v>
      </c>
      <c r="F176" s="9">
        <v>52</v>
      </c>
      <c r="G176" s="9" t="s">
        <v>1236</v>
      </c>
      <c r="H176" s="130" t="s">
        <v>2430</v>
      </c>
      <c r="I176" s="15"/>
      <c r="J176" s="9"/>
      <c r="K176" s="9"/>
      <c r="L176" s="52"/>
    </row>
    <row r="177" spans="1:12" ht="45" x14ac:dyDescent="0.25">
      <c r="A177" s="8" t="s">
        <v>3375</v>
      </c>
      <c r="B177" s="156" t="s">
        <v>1743</v>
      </c>
      <c r="C177" s="9" t="s">
        <v>3376</v>
      </c>
      <c r="D177" s="8" t="s">
        <v>1760</v>
      </c>
      <c r="E177" s="9" t="s">
        <v>3351</v>
      </c>
      <c r="F177" s="9">
        <v>52</v>
      </c>
      <c r="G177" s="9" t="s">
        <v>1237</v>
      </c>
      <c r="H177" s="130" t="s">
        <v>2643</v>
      </c>
      <c r="I177" s="15"/>
      <c r="J177" s="9"/>
      <c r="K177" s="9"/>
      <c r="L177" s="52"/>
    </row>
    <row r="178" spans="1:12" ht="45" x14ac:dyDescent="0.25">
      <c r="A178" s="8" t="s">
        <v>3375</v>
      </c>
      <c r="B178" s="156" t="s">
        <v>1743</v>
      </c>
      <c r="C178" s="9" t="s">
        <v>3376</v>
      </c>
      <c r="D178" s="8" t="s">
        <v>1760</v>
      </c>
      <c r="E178" s="9" t="s">
        <v>3351</v>
      </c>
      <c r="F178" s="9">
        <v>52</v>
      </c>
      <c r="G178" s="9" t="s">
        <v>3485</v>
      </c>
      <c r="H178" s="130" t="s">
        <v>3338</v>
      </c>
      <c r="I178" s="15"/>
      <c r="J178" s="9"/>
      <c r="K178" s="9"/>
      <c r="L178" s="52"/>
    </row>
    <row r="179" spans="1:12" ht="45" x14ac:dyDescent="0.25">
      <c r="A179" s="8" t="s">
        <v>3375</v>
      </c>
      <c r="B179" s="156" t="s">
        <v>1743</v>
      </c>
      <c r="C179" s="9" t="s">
        <v>3376</v>
      </c>
      <c r="D179" s="8" t="s">
        <v>1188</v>
      </c>
      <c r="E179" s="9" t="s">
        <v>3351</v>
      </c>
      <c r="F179" s="9">
        <v>53</v>
      </c>
      <c r="G179" s="9"/>
      <c r="H179" s="8" t="s">
        <v>3484</v>
      </c>
      <c r="I179" s="15"/>
      <c r="J179" s="9"/>
      <c r="K179" s="9"/>
      <c r="L179" s="52"/>
    </row>
    <row r="180" spans="1:12" ht="45" x14ac:dyDescent="0.25">
      <c r="A180" s="8" t="s">
        <v>3375</v>
      </c>
      <c r="B180" s="156" t="s">
        <v>1743</v>
      </c>
      <c r="C180" s="9" t="s">
        <v>3376</v>
      </c>
      <c r="D180" s="8" t="s">
        <v>1188</v>
      </c>
      <c r="E180" s="9" t="s">
        <v>3351</v>
      </c>
      <c r="F180" s="9">
        <v>53</v>
      </c>
      <c r="G180" s="9" t="s">
        <v>1242</v>
      </c>
      <c r="H180" s="130" t="s">
        <v>3486</v>
      </c>
      <c r="I180" s="15"/>
      <c r="J180" s="9"/>
      <c r="K180" s="9"/>
      <c r="L180" s="52"/>
    </row>
    <row r="181" spans="1:12" ht="45" x14ac:dyDescent="0.25">
      <c r="A181" s="8" t="s">
        <v>3375</v>
      </c>
      <c r="B181" s="156" t="s">
        <v>1743</v>
      </c>
      <c r="C181" s="9" t="s">
        <v>3376</v>
      </c>
      <c r="D181" s="8" t="s">
        <v>1188</v>
      </c>
      <c r="E181" s="9" t="s">
        <v>3351</v>
      </c>
      <c r="F181" s="9">
        <v>53</v>
      </c>
      <c r="G181" s="9" t="s">
        <v>1244</v>
      </c>
      <c r="H181" s="130" t="s">
        <v>3127</v>
      </c>
      <c r="I181" s="15"/>
      <c r="J181" s="9"/>
      <c r="K181" s="9"/>
      <c r="L181" s="52"/>
    </row>
    <row r="182" spans="1:12" ht="45" x14ac:dyDescent="0.25">
      <c r="A182" s="8" t="s">
        <v>3375</v>
      </c>
      <c r="B182" s="156" t="s">
        <v>1743</v>
      </c>
      <c r="C182" s="9" t="s">
        <v>3376</v>
      </c>
      <c r="D182" s="8" t="s">
        <v>1188</v>
      </c>
      <c r="E182" s="9" t="s">
        <v>3351</v>
      </c>
      <c r="F182" s="9">
        <v>53</v>
      </c>
      <c r="G182" s="9" t="s">
        <v>1245</v>
      </c>
      <c r="H182" s="130" t="s">
        <v>3336</v>
      </c>
      <c r="I182" s="15"/>
      <c r="J182" s="9"/>
      <c r="K182" s="9"/>
      <c r="L182" s="52"/>
    </row>
    <row r="183" spans="1:12" ht="45" x14ac:dyDescent="0.25">
      <c r="A183" s="8" t="s">
        <v>3375</v>
      </c>
      <c r="B183" s="156" t="s">
        <v>1743</v>
      </c>
      <c r="C183" s="9" t="s">
        <v>3376</v>
      </c>
      <c r="D183" s="8" t="s">
        <v>1188</v>
      </c>
      <c r="E183" s="9" t="s">
        <v>3351</v>
      </c>
      <c r="F183" s="9">
        <v>53</v>
      </c>
      <c r="G183" s="9" t="s">
        <v>1247</v>
      </c>
      <c r="H183" s="130" t="s">
        <v>2430</v>
      </c>
      <c r="I183" s="15"/>
      <c r="J183" s="9"/>
      <c r="K183" s="9"/>
      <c r="L183" s="52"/>
    </row>
    <row r="184" spans="1:12" ht="45" x14ac:dyDescent="0.25">
      <c r="A184" s="8" t="s">
        <v>3375</v>
      </c>
      <c r="B184" s="156" t="s">
        <v>1743</v>
      </c>
      <c r="C184" s="9" t="s">
        <v>3376</v>
      </c>
      <c r="D184" s="8" t="s">
        <v>1188</v>
      </c>
      <c r="E184" s="9" t="s">
        <v>3351</v>
      </c>
      <c r="F184" s="9">
        <v>53</v>
      </c>
      <c r="G184" s="9" t="s">
        <v>1249</v>
      </c>
      <c r="H184" s="130" t="s">
        <v>2643</v>
      </c>
      <c r="I184" s="15"/>
      <c r="J184" s="9"/>
      <c r="K184" s="9"/>
      <c r="L184" s="52"/>
    </row>
    <row r="185" spans="1:12" ht="135" x14ac:dyDescent="0.25">
      <c r="A185" s="8" t="s">
        <v>3375</v>
      </c>
      <c r="B185" s="156" t="s">
        <v>1743</v>
      </c>
      <c r="C185" s="9" t="s">
        <v>3376</v>
      </c>
      <c r="D185" s="8" t="s">
        <v>3346</v>
      </c>
      <c r="E185" s="9" t="s">
        <v>3351</v>
      </c>
      <c r="F185" s="9">
        <v>54</v>
      </c>
      <c r="G185" s="9"/>
      <c r="H185" s="8" t="s">
        <v>1969</v>
      </c>
      <c r="I185" s="15"/>
      <c r="J185" s="9"/>
      <c r="K185" s="9"/>
      <c r="L185" s="52"/>
    </row>
    <row r="186" spans="1:12" ht="18.75" x14ac:dyDescent="0.25">
      <c r="I186" s="176">
        <f>COUNTA(I13:I185)</f>
        <v>0</v>
      </c>
      <c r="J186" s="176">
        <f t="shared" ref="J186:K186" si="1">COUNTA(J13:J185)</f>
        <v>0</v>
      </c>
      <c r="K186" s="176">
        <f t="shared" si="1"/>
        <v>0</v>
      </c>
    </row>
    <row r="187" spans="1:12" ht="47.25" customHeight="1" x14ac:dyDescent="0.25">
      <c r="A187" s="641" t="s">
        <v>3487</v>
      </c>
      <c r="B187" s="642"/>
      <c r="C187" s="642"/>
      <c r="D187" s="642"/>
      <c r="E187" s="643"/>
    </row>
    <row r="188" spans="1:12" ht="30" x14ac:dyDescent="0.25">
      <c r="A188" s="168" t="s">
        <v>177</v>
      </c>
      <c r="B188" s="169" t="s">
        <v>503</v>
      </c>
      <c r="C188" s="169" t="s">
        <v>504</v>
      </c>
      <c r="D188" s="169" t="s">
        <v>505</v>
      </c>
      <c r="E188" s="169" t="s">
        <v>506</v>
      </c>
    </row>
    <row r="189" spans="1:12" ht="15.75" x14ac:dyDescent="0.25">
      <c r="A189" s="171" t="s">
        <v>865</v>
      </c>
      <c r="B189" s="170">
        <f>COUNTIFS($B$13:$B$185,$A189,I$13:I$185,"&lt;&gt;")</f>
        <v>0</v>
      </c>
      <c r="C189" s="170">
        <f t="shared" ref="C189:D189" si="2">COUNTIFS($B$13:$B$185,$A189,J$13:J$185,"&lt;&gt;")</f>
        <v>0</v>
      </c>
      <c r="D189" s="170">
        <f t="shared" si="2"/>
        <v>0</v>
      </c>
      <c r="E189" s="174" t="str">
        <f>IFERROR(B189/(B189+C189),"")</f>
        <v/>
      </c>
    </row>
    <row r="190" spans="1:12" ht="15.75" x14ac:dyDescent="0.25">
      <c r="A190" s="171" t="s">
        <v>507</v>
      </c>
      <c r="B190" s="170">
        <f t="shared" ref="B190:B195" si="3">COUNTIFS($B$13:$B$185,$A190,I$13:I$185,"&lt;&gt;")</f>
        <v>0</v>
      </c>
      <c r="C190" s="170">
        <f t="shared" ref="C190:C195" si="4">COUNTIFS($B$13:$B$185,$A190,J$13:J$185,"&lt;&gt;")</f>
        <v>0</v>
      </c>
      <c r="D190" s="170">
        <f t="shared" ref="D190:D195" si="5">COUNTIFS($B$13:$B$185,$A190,K$13:K$185,"&lt;&gt;")</f>
        <v>0</v>
      </c>
      <c r="E190" s="174" t="str">
        <f t="shared" ref="E190:E196" si="6">IFERROR(B190/(B190+C190),"")</f>
        <v/>
      </c>
    </row>
    <row r="191" spans="1:12" ht="15.75" x14ac:dyDescent="0.25">
      <c r="A191" s="171" t="s">
        <v>207</v>
      </c>
      <c r="B191" s="170">
        <f t="shared" si="3"/>
        <v>0</v>
      </c>
      <c r="C191" s="170">
        <f t="shared" si="4"/>
        <v>0</v>
      </c>
      <c r="D191" s="170">
        <f t="shared" si="5"/>
        <v>0</v>
      </c>
      <c r="E191" s="174" t="str">
        <f t="shared" si="6"/>
        <v/>
      </c>
    </row>
    <row r="192" spans="1:12" ht="31.5" x14ac:dyDescent="0.25">
      <c r="A192" s="171" t="s">
        <v>1372</v>
      </c>
      <c r="B192" s="170">
        <f t="shared" si="3"/>
        <v>0</v>
      </c>
      <c r="C192" s="170">
        <f t="shared" si="4"/>
        <v>0</v>
      </c>
      <c r="D192" s="170">
        <f t="shared" si="5"/>
        <v>0</v>
      </c>
      <c r="E192" s="174" t="str">
        <f t="shared" si="6"/>
        <v/>
      </c>
    </row>
    <row r="193" spans="1:5" ht="31.5" x14ac:dyDescent="0.25">
      <c r="A193" s="171" t="s">
        <v>479</v>
      </c>
      <c r="B193" s="170">
        <f t="shared" si="3"/>
        <v>0</v>
      </c>
      <c r="C193" s="170">
        <f t="shared" si="4"/>
        <v>0</v>
      </c>
      <c r="D193" s="170">
        <f t="shared" si="5"/>
        <v>0</v>
      </c>
      <c r="E193" s="174" t="str">
        <f t="shared" si="6"/>
        <v/>
      </c>
    </row>
    <row r="194" spans="1:5" ht="31.5" x14ac:dyDescent="0.25">
      <c r="A194" s="171" t="s">
        <v>2268</v>
      </c>
      <c r="B194" s="170">
        <f t="shared" si="3"/>
        <v>0</v>
      </c>
      <c r="C194" s="170">
        <f t="shared" si="4"/>
        <v>0</v>
      </c>
      <c r="D194" s="170">
        <f t="shared" si="5"/>
        <v>0</v>
      </c>
      <c r="E194" s="174" t="str">
        <f t="shared" si="6"/>
        <v/>
      </c>
    </row>
    <row r="195" spans="1:5" ht="15.75" x14ac:dyDescent="0.25">
      <c r="A195" s="171" t="s">
        <v>1743</v>
      </c>
      <c r="B195" s="170">
        <f t="shared" si="3"/>
        <v>0</v>
      </c>
      <c r="C195" s="170">
        <f t="shared" si="4"/>
        <v>0</v>
      </c>
      <c r="D195" s="170">
        <f t="shared" si="5"/>
        <v>0</v>
      </c>
      <c r="E195" s="174" t="str">
        <f t="shared" si="6"/>
        <v/>
      </c>
    </row>
    <row r="196" spans="1:5" ht="18.75" x14ac:dyDescent="0.25">
      <c r="A196" s="173" t="s">
        <v>501</v>
      </c>
      <c r="B196" s="172">
        <f>SUM(B189:B195)</f>
        <v>0</v>
      </c>
      <c r="C196" s="172">
        <f t="shared" ref="C196:D196" si="7">SUM(C189:C195)</f>
        <v>0</v>
      </c>
      <c r="D196" s="172">
        <f t="shared" si="7"/>
        <v>0</v>
      </c>
      <c r="E196" s="175" t="str">
        <f t="shared" si="6"/>
        <v/>
      </c>
    </row>
  </sheetData>
  <mergeCells count="10">
    <mergeCell ref="I1:K3"/>
    <mergeCell ref="A187:E187"/>
    <mergeCell ref="B4:I4"/>
    <mergeCell ref="A7:B7"/>
    <mergeCell ref="A8:B8"/>
    <mergeCell ref="A1:B3"/>
    <mergeCell ref="C1:E3"/>
    <mergeCell ref="F1:H1"/>
    <mergeCell ref="F2:H2"/>
    <mergeCell ref="F3:H3"/>
  </mergeCells>
  <conditionalFormatting sqref="I13:K185">
    <cfRule type="duplicateValues" dxfId="294" priority="30"/>
  </conditionalFormatting>
  <hyperlinks>
    <hyperlink ref="H153" location="'Lineamientos de Verificacion'!A110" tooltip="LINEAMIENTOS DE VERIFICACION" display="Para el servicio de hospitalización del paciente crónico sin ventilador en modalidad extramural domiciliaria telemedicina – prestador remisor - categoría telexperticia y categoría telemonitoreo, adicionalmente cuenta con la siguiente información documenta"/>
  </hyperlinks>
  <pageMargins left="0.31496062992125984" right="0.11811023622047245" top="0.15748031496062992" bottom="0.35433070866141736" header="0.31496062992125984" footer="0.31496062992125984"/>
  <pageSetup scale="49" fitToHeight="20" orientation="landscape" r:id="rId1"/>
  <drawing r:id="rId2"/>
  <legacyDrawing r:id="rId3"/>
  <tableParts count="1">
    <tablePart r:id="rId4"/>
  </tableParts>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8">
    <tabColor rgb="FF7030A0"/>
    <pageSetUpPr fitToPage="1"/>
  </sheetPr>
  <dimension ref="A1:K91"/>
  <sheetViews>
    <sheetView showGridLines="0" zoomScale="70" zoomScaleNormal="7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42.140625" style="4" customWidth="1"/>
    <col min="12" max="12" width="4.4257812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3488</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COUNTA(H13:H80)</f>
        <v>0</v>
      </c>
      <c r="D7" s="28">
        <f t="shared" ref="D7:E7" si="0">COUNTA(I13:I80)</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3130</v>
      </c>
      <c r="C13" s="8" t="s">
        <v>3489</v>
      </c>
      <c r="D13" s="9" t="s">
        <v>3490</v>
      </c>
      <c r="E13" s="9">
        <v>1</v>
      </c>
      <c r="F13" s="9"/>
      <c r="G13" s="8" t="s">
        <v>3491</v>
      </c>
      <c r="H13" s="15"/>
      <c r="I13" s="9"/>
      <c r="J13" s="9"/>
      <c r="K13" s="52"/>
    </row>
    <row r="14" spans="1:11" ht="45" x14ac:dyDescent="0.25">
      <c r="A14" s="96" t="s">
        <v>865</v>
      </c>
      <c r="B14" s="9" t="s">
        <v>3130</v>
      </c>
      <c r="C14" s="8" t="s">
        <v>3489</v>
      </c>
      <c r="D14" s="9" t="s">
        <v>3490</v>
      </c>
      <c r="E14" s="9">
        <v>2</v>
      </c>
      <c r="F14" s="9"/>
      <c r="G14" s="422" t="s">
        <v>1085</v>
      </c>
      <c r="H14" s="15"/>
      <c r="I14" s="9"/>
      <c r="J14" s="9"/>
      <c r="K14" s="52"/>
    </row>
    <row r="15" spans="1:11" ht="45" x14ac:dyDescent="0.25">
      <c r="A15" s="96" t="s">
        <v>865</v>
      </c>
      <c r="B15" s="9" t="s">
        <v>3130</v>
      </c>
      <c r="C15" s="8" t="s">
        <v>3489</v>
      </c>
      <c r="D15" s="9" t="s">
        <v>3490</v>
      </c>
      <c r="E15" s="9">
        <v>2</v>
      </c>
      <c r="F15" s="9" t="s">
        <v>1267</v>
      </c>
      <c r="G15" s="130" t="s">
        <v>3492</v>
      </c>
      <c r="H15" s="15"/>
      <c r="I15" s="9"/>
      <c r="J15" s="9"/>
      <c r="K15" s="52"/>
    </row>
    <row r="16" spans="1:11" ht="45" x14ac:dyDescent="0.25">
      <c r="A16" s="96" t="s">
        <v>865</v>
      </c>
      <c r="B16" s="9" t="s">
        <v>3130</v>
      </c>
      <c r="C16" s="8" t="s">
        <v>3489</v>
      </c>
      <c r="D16" s="9" t="s">
        <v>3490</v>
      </c>
      <c r="E16" s="9">
        <v>2</v>
      </c>
      <c r="F16" s="9" t="s">
        <v>1270</v>
      </c>
      <c r="G16" s="130" t="s">
        <v>3493</v>
      </c>
      <c r="H16" s="15"/>
      <c r="I16" s="9"/>
      <c r="J16" s="9"/>
      <c r="K16" s="52"/>
    </row>
    <row r="17" spans="1:11" ht="30" x14ac:dyDescent="0.25">
      <c r="A17" s="96" t="s">
        <v>865</v>
      </c>
      <c r="B17" s="9" t="s">
        <v>3130</v>
      </c>
      <c r="C17" s="8" t="s">
        <v>1228</v>
      </c>
      <c r="D17" s="9" t="s">
        <v>3490</v>
      </c>
      <c r="E17" s="9">
        <v>3</v>
      </c>
      <c r="F17" s="9"/>
      <c r="G17" s="8" t="s">
        <v>1831</v>
      </c>
      <c r="H17" s="15"/>
      <c r="I17" s="9"/>
      <c r="J17" s="9"/>
      <c r="K17" s="52"/>
    </row>
    <row r="18" spans="1:11" ht="60" x14ac:dyDescent="0.25">
      <c r="A18" s="97" t="s">
        <v>865</v>
      </c>
      <c r="B18" s="66" t="s">
        <v>3130</v>
      </c>
      <c r="C18" s="65" t="s">
        <v>1228</v>
      </c>
      <c r="D18" s="66" t="s">
        <v>3490</v>
      </c>
      <c r="E18" s="66">
        <v>4</v>
      </c>
      <c r="F18" s="66"/>
      <c r="G18" s="65" t="s">
        <v>3151</v>
      </c>
      <c r="H18" s="15"/>
      <c r="I18" s="9"/>
      <c r="J18" s="9"/>
      <c r="K18" s="52"/>
    </row>
    <row r="19" spans="1:11" ht="45" x14ac:dyDescent="0.25">
      <c r="A19" s="112" t="s">
        <v>507</v>
      </c>
      <c r="B19" s="44" t="s">
        <v>3130</v>
      </c>
      <c r="C19" s="68" t="s">
        <v>2313</v>
      </c>
      <c r="D19" s="44" t="s">
        <v>3490</v>
      </c>
      <c r="E19" s="44">
        <v>5</v>
      </c>
      <c r="F19" s="44"/>
      <c r="G19" s="68" t="s">
        <v>2146</v>
      </c>
      <c r="H19" s="15"/>
      <c r="I19" s="9"/>
      <c r="J19" s="9"/>
      <c r="K19" s="52"/>
    </row>
    <row r="20" spans="1:11" ht="45" x14ac:dyDescent="0.25">
      <c r="A20" s="113" t="s">
        <v>507</v>
      </c>
      <c r="B20" s="9" t="s">
        <v>3130</v>
      </c>
      <c r="C20" s="8" t="s">
        <v>2313</v>
      </c>
      <c r="D20" s="9" t="s">
        <v>3490</v>
      </c>
      <c r="E20" s="9">
        <v>5</v>
      </c>
      <c r="F20" s="9" t="s">
        <v>929</v>
      </c>
      <c r="G20" s="130" t="s">
        <v>3494</v>
      </c>
      <c r="H20" s="15"/>
      <c r="I20" s="9"/>
      <c r="J20" s="9"/>
      <c r="K20" s="52"/>
    </row>
    <row r="21" spans="1:11" ht="45" x14ac:dyDescent="0.25">
      <c r="A21" s="113" t="s">
        <v>507</v>
      </c>
      <c r="B21" s="9" t="s">
        <v>3130</v>
      </c>
      <c r="C21" s="8" t="s">
        <v>2313</v>
      </c>
      <c r="D21" s="9" t="s">
        <v>3490</v>
      </c>
      <c r="E21" s="9">
        <v>5</v>
      </c>
      <c r="F21" s="9" t="s">
        <v>931</v>
      </c>
      <c r="G21" s="130" t="s">
        <v>2498</v>
      </c>
      <c r="H21" s="15"/>
      <c r="I21" s="9"/>
      <c r="J21" s="9"/>
      <c r="K21" s="52"/>
    </row>
    <row r="22" spans="1:11" ht="45" x14ac:dyDescent="0.25">
      <c r="A22" s="113" t="s">
        <v>507</v>
      </c>
      <c r="B22" s="9" t="s">
        <v>3130</v>
      </c>
      <c r="C22" s="8" t="s">
        <v>2313</v>
      </c>
      <c r="D22" s="9" t="s">
        <v>3490</v>
      </c>
      <c r="E22" s="9">
        <v>5</v>
      </c>
      <c r="F22" s="9" t="s">
        <v>933</v>
      </c>
      <c r="G22" s="130" t="s">
        <v>3495</v>
      </c>
      <c r="H22" s="15"/>
      <c r="I22" s="9"/>
      <c r="J22" s="9"/>
      <c r="K22" s="52"/>
    </row>
    <row r="23" spans="1:11" ht="45" x14ac:dyDescent="0.25">
      <c r="A23" s="113" t="s">
        <v>507</v>
      </c>
      <c r="B23" s="9" t="s">
        <v>3130</v>
      </c>
      <c r="C23" s="8" t="s">
        <v>2313</v>
      </c>
      <c r="D23" s="9" t="s">
        <v>3490</v>
      </c>
      <c r="E23" s="9">
        <v>5</v>
      </c>
      <c r="F23" s="9" t="s">
        <v>935</v>
      </c>
      <c r="G23" s="130" t="s">
        <v>3496</v>
      </c>
      <c r="H23" s="15"/>
      <c r="I23" s="9"/>
      <c r="J23" s="9"/>
      <c r="K23" s="52"/>
    </row>
    <row r="24" spans="1:11" ht="45" x14ac:dyDescent="0.25">
      <c r="A24" s="113" t="s">
        <v>507</v>
      </c>
      <c r="B24" s="9" t="s">
        <v>3130</v>
      </c>
      <c r="C24" s="8" t="s">
        <v>2313</v>
      </c>
      <c r="D24" s="9" t="s">
        <v>3490</v>
      </c>
      <c r="E24" s="9">
        <v>6</v>
      </c>
      <c r="F24" s="9"/>
      <c r="G24" s="8" t="s">
        <v>3497</v>
      </c>
      <c r="H24" s="15"/>
      <c r="I24" s="9"/>
      <c r="J24" s="9"/>
      <c r="K24" s="52"/>
    </row>
    <row r="25" spans="1:11" ht="45" x14ac:dyDescent="0.25">
      <c r="A25" s="113" t="s">
        <v>507</v>
      </c>
      <c r="B25" s="9" t="s">
        <v>3130</v>
      </c>
      <c r="C25" s="8" t="s">
        <v>2313</v>
      </c>
      <c r="D25" s="9" t="s">
        <v>3490</v>
      </c>
      <c r="E25" s="9">
        <v>7</v>
      </c>
      <c r="F25" s="9"/>
      <c r="G25" s="8" t="s">
        <v>3498</v>
      </c>
      <c r="H25" s="15"/>
      <c r="I25" s="9"/>
      <c r="J25" s="9"/>
      <c r="K25" s="52"/>
    </row>
    <row r="26" spans="1:11" ht="45" x14ac:dyDescent="0.25">
      <c r="A26" s="113" t="s">
        <v>507</v>
      </c>
      <c r="B26" s="9" t="s">
        <v>3130</v>
      </c>
      <c r="C26" s="8" t="s">
        <v>2313</v>
      </c>
      <c r="D26" s="9" t="s">
        <v>3490</v>
      </c>
      <c r="E26" s="9">
        <v>8</v>
      </c>
      <c r="F26" s="9"/>
      <c r="G26" s="8" t="s">
        <v>3499</v>
      </c>
      <c r="H26" s="15"/>
      <c r="I26" s="9"/>
      <c r="J26" s="9"/>
      <c r="K26" s="52"/>
    </row>
    <row r="27" spans="1:11" ht="45" x14ac:dyDescent="0.25">
      <c r="A27" s="113" t="s">
        <v>507</v>
      </c>
      <c r="B27" s="9" t="s">
        <v>3130</v>
      </c>
      <c r="C27" s="8" t="s">
        <v>2313</v>
      </c>
      <c r="D27" s="9" t="s">
        <v>3490</v>
      </c>
      <c r="E27" s="9">
        <v>9</v>
      </c>
      <c r="F27" s="9"/>
      <c r="G27" s="8" t="s">
        <v>3500</v>
      </c>
      <c r="H27" s="15"/>
      <c r="I27" s="9"/>
      <c r="J27" s="9"/>
      <c r="K27" s="52"/>
    </row>
    <row r="28" spans="1:11" ht="30" x14ac:dyDescent="0.25">
      <c r="A28" s="115" t="s">
        <v>507</v>
      </c>
      <c r="B28" s="66" t="s">
        <v>3130</v>
      </c>
      <c r="C28" s="65" t="s">
        <v>3501</v>
      </c>
      <c r="D28" s="66" t="s">
        <v>3490</v>
      </c>
      <c r="E28" s="66">
        <v>10</v>
      </c>
      <c r="F28" s="66"/>
      <c r="G28" s="65" t="s">
        <v>1839</v>
      </c>
      <c r="H28" s="15"/>
      <c r="I28" s="9"/>
      <c r="J28" s="9"/>
      <c r="K28" s="52"/>
    </row>
    <row r="29" spans="1:11" ht="45" x14ac:dyDescent="0.25">
      <c r="A29" s="98" t="s">
        <v>207</v>
      </c>
      <c r="B29" s="44" t="s">
        <v>3130</v>
      </c>
      <c r="C29" s="68" t="s">
        <v>2931</v>
      </c>
      <c r="D29" s="44" t="s">
        <v>3490</v>
      </c>
      <c r="E29" s="44">
        <v>11</v>
      </c>
      <c r="F29" s="44"/>
      <c r="G29" s="68" t="s">
        <v>3502</v>
      </c>
      <c r="H29" s="15"/>
      <c r="I29" s="9"/>
      <c r="J29" s="9"/>
      <c r="K29" s="52"/>
    </row>
    <row r="30" spans="1:11" ht="45" x14ac:dyDescent="0.25">
      <c r="A30" s="99" t="s">
        <v>207</v>
      </c>
      <c r="B30" s="9" t="s">
        <v>3130</v>
      </c>
      <c r="C30" s="8" t="s">
        <v>2931</v>
      </c>
      <c r="D30" s="9" t="s">
        <v>3490</v>
      </c>
      <c r="E30" s="9">
        <v>11</v>
      </c>
      <c r="F30" s="9" t="s">
        <v>1670</v>
      </c>
      <c r="G30" s="130" t="s">
        <v>3503</v>
      </c>
      <c r="H30" s="15"/>
      <c r="I30" s="9"/>
      <c r="J30" s="9"/>
      <c r="K30" s="52"/>
    </row>
    <row r="31" spans="1:11" ht="45" x14ac:dyDescent="0.25">
      <c r="A31" s="99" t="s">
        <v>207</v>
      </c>
      <c r="B31" s="9" t="s">
        <v>3130</v>
      </c>
      <c r="C31" s="8" t="s">
        <v>2931</v>
      </c>
      <c r="D31" s="9" t="s">
        <v>3490</v>
      </c>
      <c r="E31" s="9">
        <v>11</v>
      </c>
      <c r="F31" s="9" t="s">
        <v>1672</v>
      </c>
      <c r="G31" s="130" t="s">
        <v>3504</v>
      </c>
      <c r="H31" s="15"/>
      <c r="I31" s="9"/>
      <c r="J31" s="9"/>
      <c r="K31" s="52"/>
    </row>
    <row r="32" spans="1:11" ht="45" x14ac:dyDescent="0.25">
      <c r="A32" s="99" t="s">
        <v>207</v>
      </c>
      <c r="B32" s="9" t="s">
        <v>3130</v>
      </c>
      <c r="C32" s="8" t="s">
        <v>2931</v>
      </c>
      <c r="D32" s="9" t="s">
        <v>3490</v>
      </c>
      <c r="E32" s="9">
        <v>12</v>
      </c>
      <c r="F32" s="9"/>
      <c r="G32" s="422" t="s">
        <v>2690</v>
      </c>
      <c r="H32" s="15"/>
      <c r="I32" s="9"/>
      <c r="J32" s="9"/>
      <c r="K32" s="52"/>
    </row>
    <row r="33" spans="1:11" ht="45" x14ac:dyDescent="0.25">
      <c r="A33" s="99" t="s">
        <v>207</v>
      </c>
      <c r="B33" s="9" t="s">
        <v>3130</v>
      </c>
      <c r="C33" s="8" t="s">
        <v>2931</v>
      </c>
      <c r="D33" s="9" t="s">
        <v>3490</v>
      </c>
      <c r="E33" s="9">
        <v>12</v>
      </c>
      <c r="F33" s="9" t="s">
        <v>1507</v>
      </c>
      <c r="G33" s="130" t="s">
        <v>3505</v>
      </c>
      <c r="H33" s="15"/>
      <c r="I33" s="9"/>
      <c r="J33" s="9"/>
      <c r="K33" s="52"/>
    </row>
    <row r="34" spans="1:11" ht="45" x14ac:dyDescent="0.25">
      <c r="A34" s="99" t="s">
        <v>207</v>
      </c>
      <c r="B34" s="9" t="s">
        <v>3130</v>
      </c>
      <c r="C34" s="8" t="s">
        <v>2931</v>
      </c>
      <c r="D34" s="9" t="s">
        <v>3490</v>
      </c>
      <c r="E34" s="9">
        <v>12</v>
      </c>
      <c r="F34" s="9" t="s">
        <v>1509</v>
      </c>
      <c r="G34" s="130" t="s">
        <v>3506</v>
      </c>
      <c r="H34" s="15"/>
      <c r="I34" s="9"/>
      <c r="J34" s="9"/>
      <c r="K34" s="52"/>
    </row>
    <row r="35" spans="1:11" ht="45" x14ac:dyDescent="0.25">
      <c r="A35" s="99" t="s">
        <v>207</v>
      </c>
      <c r="B35" s="9" t="s">
        <v>3130</v>
      </c>
      <c r="C35" s="8" t="s">
        <v>2931</v>
      </c>
      <c r="D35" s="9" t="s">
        <v>3490</v>
      </c>
      <c r="E35" s="9">
        <v>12</v>
      </c>
      <c r="F35" s="9" t="s">
        <v>1511</v>
      </c>
      <c r="G35" s="130" t="s">
        <v>3507</v>
      </c>
      <c r="H35" s="15"/>
      <c r="I35" s="9"/>
      <c r="J35" s="9"/>
      <c r="K35" s="52"/>
    </row>
    <row r="36" spans="1:11" ht="45" x14ac:dyDescent="0.25">
      <c r="A36" s="99" t="s">
        <v>207</v>
      </c>
      <c r="B36" s="9" t="s">
        <v>3130</v>
      </c>
      <c r="C36" s="8" t="s">
        <v>2931</v>
      </c>
      <c r="D36" s="9" t="s">
        <v>3490</v>
      </c>
      <c r="E36" s="9">
        <v>12</v>
      </c>
      <c r="F36" s="9" t="s">
        <v>1513</v>
      </c>
      <c r="G36" s="130" t="s">
        <v>3508</v>
      </c>
      <c r="H36" s="15"/>
      <c r="I36" s="9"/>
      <c r="J36" s="9"/>
      <c r="K36" s="52"/>
    </row>
    <row r="37" spans="1:11" ht="45" x14ac:dyDescent="0.25">
      <c r="A37" s="99" t="s">
        <v>207</v>
      </c>
      <c r="B37" s="9" t="s">
        <v>3130</v>
      </c>
      <c r="C37" s="8" t="s">
        <v>2931</v>
      </c>
      <c r="D37" s="9" t="s">
        <v>3490</v>
      </c>
      <c r="E37" s="9">
        <v>12</v>
      </c>
      <c r="F37" s="9" t="s">
        <v>1515</v>
      </c>
      <c r="G37" s="130" t="s">
        <v>3203</v>
      </c>
      <c r="H37" s="15"/>
      <c r="I37" s="9"/>
      <c r="J37" s="9"/>
      <c r="K37" s="52"/>
    </row>
    <row r="38" spans="1:11" ht="45" x14ac:dyDescent="0.25">
      <c r="A38" s="99" t="s">
        <v>207</v>
      </c>
      <c r="B38" s="9" t="s">
        <v>3130</v>
      </c>
      <c r="C38" s="8" t="s">
        <v>2931</v>
      </c>
      <c r="D38" s="9" t="s">
        <v>3490</v>
      </c>
      <c r="E38" s="9">
        <v>12</v>
      </c>
      <c r="F38" s="9" t="s">
        <v>1517</v>
      </c>
      <c r="G38" s="130" t="s">
        <v>3509</v>
      </c>
      <c r="H38" s="15"/>
      <c r="I38" s="9"/>
      <c r="J38" s="9"/>
      <c r="K38" s="52"/>
    </row>
    <row r="39" spans="1:11" ht="45" x14ac:dyDescent="0.25">
      <c r="A39" s="99" t="s">
        <v>207</v>
      </c>
      <c r="B39" s="9" t="s">
        <v>3130</v>
      </c>
      <c r="C39" s="8" t="s">
        <v>2931</v>
      </c>
      <c r="D39" s="9" t="s">
        <v>3490</v>
      </c>
      <c r="E39" s="9">
        <v>12</v>
      </c>
      <c r="F39" s="9" t="s">
        <v>1519</v>
      </c>
      <c r="G39" s="130" t="s">
        <v>2504</v>
      </c>
      <c r="H39" s="15"/>
      <c r="I39" s="9"/>
      <c r="J39" s="9"/>
      <c r="K39" s="52"/>
    </row>
    <row r="40" spans="1:11" ht="45" x14ac:dyDescent="0.25">
      <c r="A40" s="99" t="s">
        <v>207</v>
      </c>
      <c r="B40" s="9" t="s">
        <v>3130</v>
      </c>
      <c r="C40" s="8" t="s">
        <v>2931</v>
      </c>
      <c r="D40" s="9" t="s">
        <v>3490</v>
      </c>
      <c r="E40" s="9">
        <v>12</v>
      </c>
      <c r="F40" s="9" t="s">
        <v>1688</v>
      </c>
      <c r="G40" s="130" t="s">
        <v>1943</v>
      </c>
      <c r="H40" s="15"/>
      <c r="I40" s="9"/>
      <c r="J40" s="9"/>
      <c r="K40" s="52"/>
    </row>
    <row r="41" spans="1:11" ht="45" x14ac:dyDescent="0.25">
      <c r="A41" s="99" t="s">
        <v>207</v>
      </c>
      <c r="B41" s="9" t="s">
        <v>3130</v>
      </c>
      <c r="C41" s="8" t="s">
        <v>2931</v>
      </c>
      <c r="D41" s="9" t="s">
        <v>3490</v>
      </c>
      <c r="E41" s="9">
        <v>12</v>
      </c>
      <c r="F41" s="9" t="s">
        <v>1690</v>
      </c>
      <c r="G41" s="130" t="s">
        <v>3510</v>
      </c>
      <c r="H41" s="15"/>
      <c r="I41" s="9"/>
      <c r="J41" s="9"/>
      <c r="K41" s="52"/>
    </row>
    <row r="42" spans="1:11" ht="45" x14ac:dyDescent="0.25">
      <c r="A42" s="99" t="s">
        <v>207</v>
      </c>
      <c r="B42" s="9" t="s">
        <v>3130</v>
      </c>
      <c r="C42" s="8" t="s">
        <v>2931</v>
      </c>
      <c r="D42" s="9" t="s">
        <v>3490</v>
      </c>
      <c r="E42" s="9">
        <v>12</v>
      </c>
      <c r="F42" s="17" t="s">
        <v>3511</v>
      </c>
      <c r="G42" s="130" t="s">
        <v>3512</v>
      </c>
      <c r="H42" s="15"/>
      <c r="I42" s="9"/>
      <c r="J42" s="9"/>
      <c r="K42" s="52"/>
    </row>
    <row r="43" spans="1:11" ht="45" x14ac:dyDescent="0.25">
      <c r="A43" s="99" t="s">
        <v>207</v>
      </c>
      <c r="B43" s="9" t="s">
        <v>3130</v>
      </c>
      <c r="C43" s="8" t="s">
        <v>2931</v>
      </c>
      <c r="D43" s="9" t="s">
        <v>3490</v>
      </c>
      <c r="E43" s="9">
        <v>12</v>
      </c>
      <c r="F43" s="9" t="s">
        <v>3513</v>
      </c>
      <c r="G43" s="130" t="s">
        <v>3514</v>
      </c>
      <c r="H43" s="15"/>
      <c r="I43" s="9"/>
      <c r="J43" s="9"/>
      <c r="K43" s="52"/>
    </row>
    <row r="44" spans="1:11" ht="45" x14ac:dyDescent="0.25">
      <c r="A44" s="99" t="s">
        <v>207</v>
      </c>
      <c r="B44" s="9" t="s">
        <v>3130</v>
      </c>
      <c r="C44" s="8" t="s">
        <v>2931</v>
      </c>
      <c r="D44" s="9" t="s">
        <v>3490</v>
      </c>
      <c r="E44" s="9">
        <v>12</v>
      </c>
      <c r="F44" s="9" t="s">
        <v>3515</v>
      </c>
      <c r="G44" s="130" t="s">
        <v>3516</v>
      </c>
      <c r="H44" s="15"/>
      <c r="I44" s="9"/>
      <c r="J44" s="9"/>
      <c r="K44" s="52"/>
    </row>
    <row r="45" spans="1:11" ht="45" x14ac:dyDescent="0.25">
      <c r="A45" s="99" t="s">
        <v>207</v>
      </c>
      <c r="B45" s="9" t="s">
        <v>3130</v>
      </c>
      <c r="C45" s="8" t="s">
        <v>2931</v>
      </c>
      <c r="D45" s="9" t="s">
        <v>3490</v>
      </c>
      <c r="E45" s="9">
        <v>12</v>
      </c>
      <c r="F45" s="9" t="s">
        <v>3517</v>
      </c>
      <c r="G45" s="130" t="s">
        <v>3518</v>
      </c>
      <c r="H45" s="15"/>
      <c r="I45" s="9"/>
      <c r="J45" s="9"/>
      <c r="K45" s="52"/>
    </row>
    <row r="46" spans="1:11" ht="45" x14ac:dyDescent="0.25">
      <c r="A46" s="99" t="s">
        <v>207</v>
      </c>
      <c r="B46" s="9" t="s">
        <v>3130</v>
      </c>
      <c r="C46" s="8" t="s">
        <v>2931</v>
      </c>
      <c r="D46" s="9" t="s">
        <v>3490</v>
      </c>
      <c r="E46" s="9">
        <v>12</v>
      </c>
      <c r="F46" s="9" t="s">
        <v>3519</v>
      </c>
      <c r="G46" s="130" t="s">
        <v>3520</v>
      </c>
      <c r="H46" s="15"/>
      <c r="I46" s="9"/>
      <c r="J46" s="9"/>
      <c r="K46" s="52"/>
    </row>
    <row r="47" spans="1:11" ht="45" x14ac:dyDescent="0.25">
      <c r="A47" s="99" t="s">
        <v>207</v>
      </c>
      <c r="B47" s="9" t="s">
        <v>3130</v>
      </c>
      <c r="C47" s="8" t="s">
        <v>2931</v>
      </c>
      <c r="D47" s="9" t="s">
        <v>3490</v>
      </c>
      <c r="E47" s="9">
        <v>12</v>
      </c>
      <c r="F47" s="9" t="s">
        <v>3521</v>
      </c>
      <c r="G47" s="130" t="s">
        <v>3522</v>
      </c>
      <c r="H47" s="15"/>
      <c r="I47" s="9"/>
      <c r="J47" s="9"/>
      <c r="K47" s="52"/>
    </row>
    <row r="48" spans="1:11" ht="45" x14ac:dyDescent="0.25">
      <c r="A48" s="99" t="s">
        <v>207</v>
      </c>
      <c r="B48" s="9" t="s">
        <v>3130</v>
      </c>
      <c r="C48" s="8" t="s">
        <v>2931</v>
      </c>
      <c r="D48" s="9" t="s">
        <v>3490</v>
      </c>
      <c r="E48" s="9">
        <v>12</v>
      </c>
      <c r="F48" s="9" t="s">
        <v>3523</v>
      </c>
      <c r="G48" s="130" t="s">
        <v>3524</v>
      </c>
      <c r="H48" s="15"/>
      <c r="I48" s="9"/>
      <c r="J48" s="9"/>
      <c r="K48" s="52"/>
    </row>
    <row r="49" spans="1:11" ht="45" x14ac:dyDescent="0.25">
      <c r="A49" s="99" t="s">
        <v>207</v>
      </c>
      <c r="B49" s="9" t="s">
        <v>3130</v>
      </c>
      <c r="C49" s="8" t="s">
        <v>2931</v>
      </c>
      <c r="D49" s="9" t="s">
        <v>3490</v>
      </c>
      <c r="E49" s="9">
        <v>12</v>
      </c>
      <c r="F49" s="9" t="s">
        <v>3525</v>
      </c>
      <c r="G49" s="130" t="s">
        <v>3526</v>
      </c>
      <c r="H49" s="15"/>
      <c r="I49" s="9"/>
      <c r="J49" s="9"/>
      <c r="K49" s="52"/>
    </row>
    <row r="50" spans="1:11" ht="45" x14ac:dyDescent="0.25">
      <c r="A50" s="99" t="s">
        <v>207</v>
      </c>
      <c r="B50" s="9" t="s">
        <v>3130</v>
      </c>
      <c r="C50" s="8" t="s">
        <v>2931</v>
      </c>
      <c r="D50" s="9" t="s">
        <v>3490</v>
      </c>
      <c r="E50" s="9">
        <v>12</v>
      </c>
      <c r="F50" s="9" t="s">
        <v>3527</v>
      </c>
      <c r="G50" s="130" t="s">
        <v>1919</v>
      </c>
      <c r="H50" s="15"/>
      <c r="I50" s="9"/>
      <c r="J50" s="9"/>
      <c r="K50" s="52"/>
    </row>
    <row r="51" spans="1:11" ht="45" x14ac:dyDescent="0.25">
      <c r="A51" s="99" t="s">
        <v>207</v>
      </c>
      <c r="B51" s="9" t="s">
        <v>3130</v>
      </c>
      <c r="C51" s="8" t="s">
        <v>2931</v>
      </c>
      <c r="D51" s="9" t="s">
        <v>3490</v>
      </c>
      <c r="E51" s="9">
        <v>12</v>
      </c>
      <c r="F51" s="9" t="s">
        <v>3528</v>
      </c>
      <c r="G51" s="130" t="s">
        <v>3209</v>
      </c>
      <c r="H51" s="15"/>
      <c r="I51" s="9"/>
      <c r="J51" s="9"/>
      <c r="K51" s="52"/>
    </row>
    <row r="52" spans="1:11" ht="45" x14ac:dyDescent="0.25">
      <c r="A52" s="99" t="s">
        <v>207</v>
      </c>
      <c r="B52" s="9" t="s">
        <v>3130</v>
      </c>
      <c r="C52" s="8" t="s">
        <v>2931</v>
      </c>
      <c r="D52" s="9" t="s">
        <v>3490</v>
      </c>
      <c r="E52" s="9">
        <v>12</v>
      </c>
      <c r="F52" s="17" t="s">
        <v>3529</v>
      </c>
      <c r="G52" s="130" t="s">
        <v>3530</v>
      </c>
      <c r="H52" s="15"/>
      <c r="I52" s="9"/>
      <c r="J52" s="9"/>
      <c r="K52" s="52"/>
    </row>
    <row r="53" spans="1:11" ht="30" x14ac:dyDescent="0.25">
      <c r="A53" s="100" t="s">
        <v>207</v>
      </c>
      <c r="B53" s="66" t="s">
        <v>3130</v>
      </c>
      <c r="C53" s="65" t="s">
        <v>3501</v>
      </c>
      <c r="D53" s="66" t="s">
        <v>3490</v>
      </c>
      <c r="E53" s="66">
        <v>13</v>
      </c>
      <c r="F53" s="66"/>
      <c r="G53" s="65" t="s">
        <v>1839</v>
      </c>
      <c r="H53" s="15"/>
      <c r="I53" s="9"/>
      <c r="J53" s="9"/>
      <c r="K53" s="52"/>
    </row>
    <row r="54" spans="1:11" ht="60" x14ac:dyDescent="0.25">
      <c r="A54" s="157" t="s">
        <v>1372</v>
      </c>
      <c r="B54" s="117" t="s">
        <v>3130</v>
      </c>
      <c r="C54" s="118" t="s">
        <v>2946</v>
      </c>
      <c r="D54" s="117" t="s">
        <v>3490</v>
      </c>
      <c r="E54" s="117">
        <v>14</v>
      </c>
      <c r="F54" s="117"/>
      <c r="G54" s="118" t="s">
        <v>3531</v>
      </c>
      <c r="H54" s="15"/>
      <c r="I54" s="9"/>
      <c r="J54" s="9"/>
      <c r="K54" s="52"/>
    </row>
    <row r="55" spans="1:11" ht="45" x14ac:dyDescent="0.25">
      <c r="A55" s="150" t="s">
        <v>479</v>
      </c>
      <c r="B55" s="44" t="s">
        <v>3130</v>
      </c>
      <c r="C55" s="68" t="s">
        <v>2931</v>
      </c>
      <c r="D55" s="44" t="s">
        <v>3490</v>
      </c>
      <c r="E55" s="44">
        <v>15</v>
      </c>
      <c r="F55" s="44"/>
      <c r="G55" s="68" t="s">
        <v>3532</v>
      </c>
      <c r="H55" s="15"/>
      <c r="I55" s="9"/>
      <c r="J55" s="9"/>
      <c r="K55" s="52"/>
    </row>
    <row r="56" spans="1:11" ht="45" x14ac:dyDescent="0.25">
      <c r="A56" s="132" t="s">
        <v>479</v>
      </c>
      <c r="B56" s="9" t="s">
        <v>3130</v>
      </c>
      <c r="C56" s="8" t="s">
        <v>2931</v>
      </c>
      <c r="D56" s="9" t="s">
        <v>3490</v>
      </c>
      <c r="E56" s="9">
        <v>15</v>
      </c>
      <c r="F56" s="9" t="s">
        <v>1727</v>
      </c>
      <c r="G56" s="130" t="s">
        <v>3266</v>
      </c>
      <c r="H56" s="15"/>
      <c r="I56" s="9"/>
      <c r="J56" s="9"/>
      <c r="K56" s="52"/>
    </row>
    <row r="57" spans="1:11" ht="45" x14ac:dyDescent="0.25">
      <c r="A57" s="132" t="s">
        <v>479</v>
      </c>
      <c r="B57" s="9" t="s">
        <v>3130</v>
      </c>
      <c r="C57" s="8" t="s">
        <v>2931</v>
      </c>
      <c r="D57" s="9" t="s">
        <v>3490</v>
      </c>
      <c r="E57" s="9">
        <v>15</v>
      </c>
      <c r="F57" s="9" t="s">
        <v>1729</v>
      </c>
      <c r="G57" s="130" t="s">
        <v>3268</v>
      </c>
      <c r="H57" s="15"/>
      <c r="I57" s="9"/>
      <c r="J57" s="9"/>
      <c r="K57" s="52"/>
    </row>
    <row r="58" spans="1:11" ht="45" x14ac:dyDescent="0.25">
      <c r="A58" s="132" t="s">
        <v>479</v>
      </c>
      <c r="B58" s="9" t="s">
        <v>3130</v>
      </c>
      <c r="C58" s="8" t="s">
        <v>2931</v>
      </c>
      <c r="D58" s="9" t="s">
        <v>3490</v>
      </c>
      <c r="E58" s="9">
        <v>15</v>
      </c>
      <c r="F58" s="9" t="s">
        <v>1731</v>
      </c>
      <c r="G58" s="130" t="s">
        <v>3270</v>
      </c>
      <c r="H58" s="15"/>
      <c r="I58" s="9"/>
      <c r="J58" s="9"/>
      <c r="K58" s="52"/>
    </row>
    <row r="59" spans="1:11" ht="45" x14ac:dyDescent="0.25">
      <c r="A59" s="132" t="s">
        <v>479</v>
      </c>
      <c r="B59" s="9" t="s">
        <v>3130</v>
      </c>
      <c r="C59" s="8" t="s">
        <v>2931</v>
      </c>
      <c r="D59" s="9" t="s">
        <v>3490</v>
      </c>
      <c r="E59" s="9">
        <v>15</v>
      </c>
      <c r="F59" s="9" t="s">
        <v>1733</v>
      </c>
      <c r="G59" s="130" t="s">
        <v>3272</v>
      </c>
      <c r="H59" s="15"/>
      <c r="I59" s="9"/>
      <c r="J59" s="9"/>
      <c r="K59" s="52"/>
    </row>
    <row r="60" spans="1:11" ht="45" x14ac:dyDescent="0.25">
      <c r="A60" s="132" t="s">
        <v>479</v>
      </c>
      <c r="B60" s="9" t="s">
        <v>3130</v>
      </c>
      <c r="C60" s="8" t="s">
        <v>2931</v>
      </c>
      <c r="D60" s="9" t="s">
        <v>3490</v>
      </c>
      <c r="E60" s="9">
        <v>15</v>
      </c>
      <c r="F60" s="9" t="s">
        <v>1735</v>
      </c>
      <c r="G60" s="130" t="s">
        <v>3274</v>
      </c>
      <c r="H60" s="15"/>
      <c r="I60" s="9"/>
      <c r="J60" s="9"/>
      <c r="K60" s="52"/>
    </row>
    <row r="61" spans="1:11" ht="45" x14ac:dyDescent="0.25">
      <c r="A61" s="132" t="s">
        <v>479</v>
      </c>
      <c r="B61" s="9" t="s">
        <v>3130</v>
      </c>
      <c r="C61" s="8" t="s">
        <v>2931</v>
      </c>
      <c r="D61" s="9" t="s">
        <v>3490</v>
      </c>
      <c r="E61" s="9">
        <v>15</v>
      </c>
      <c r="F61" s="9" t="s">
        <v>2379</v>
      </c>
      <c r="G61" s="130" t="s">
        <v>3276</v>
      </c>
      <c r="H61" s="15"/>
      <c r="I61" s="9"/>
      <c r="J61" s="9"/>
      <c r="K61" s="52"/>
    </row>
    <row r="62" spans="1:11" ht="45" x14ac:dyDescent="0.25">
      <c r="A62" s="132" t="s">
        <v>479</v>
      </c>
      <c r="B62" s="9" t="s">
        <v>3130</v>
      </c>
      <c r="C62" s="8" t="s">
        <v>2931</v>
      </c>
      <c r="D62" s="9" t="s">
        <v>3490</v>
      </c>
      <c r="E62" s="9">
        <v>15</v>
      </c>
      <c r="F62" s="9" t="s">
        <v>2505</v>
      </c>
      <c r="G62" s="130" t="s">
        <v>3278</v>
      </c>
      <c r="H62" s="15"/>
      <c r="I62" s="9"/>
      <c r="J62" s="9"/>
      <c r="K62" s="52"/>
    </row>
    <row r="63" spans="1:11" ht="45" x14ac:dyDescent="0.25">
      <c r="A63" s="132" t="s">
        <v>479</v>
      </c>
      <c r="B63" s="9" t="s">
        <v>3130</v>
      </c>
      <c r="C63" s="8" t="s">
        <v>2931</v>
      </c>
      <c r="D63" s="9" t="s">
        <v>3490</v>
      </c>
      <c r="E63" s="9">
        <v>15</v>
      </c>
      <c r="F63" s="9" t="s">
        <v>3533</v>
      </c>
      <c r="G63" s="130" t="s">
        <v>3431</v>
      </c>
      <c r="H63" s="15"/>
      <c r="I63" s="9"/>
      <c r="J63" s="9"/>
      <c r="K63" s="52"/>
    </row>
    <row r="64" spans="1:11" ht="45" x14ac:dyDescent="0.25">
      <c r="A64" s="132" t="s">
        <v>479</v>
      </c>
      <c r="B64" s="9" t="s">
        <v>3130</v>
      </c>
      <c r="C64" s="8" t="s">
        <v>2931</v>
      </c>
      <c r="D64" s="9" t="s">
        <v>3490</v>
      </c>
      <c r="E64" s="9">
        <v>15</v>
      </c>
      <c r="F64" s="9" t="s">
        <v>3534</v>
      </c>
      <c r="G64" s="130" t="s">
        <v>3282</v>
      </c>
      <c r="H64" s="15"/>
      <c r="I64" s="9"/>
      <c r="J64" s="9"/>
      <c r="K64" s="52"/>
    </row>
    <row r="65" spans="1:11" ht="45" x14ac:dyDescent="0.25">
      <c r="A65" s="132" t="s">
        <v>479</v>
      </c>
      <c r="B65" s="9" t="s">
        <v>3130</v>
      </c>
      <c r="C65" s="8" t="s">
        <v>2931</v>
      </c>
      <c r="D65" s="9" t="s">
        <v>3490</v>
      </c>
      <c r="E65" s="9">
        <v>15</v>
      </c>
      <c r="F65" s="17" t="s">
        <v>3535</v>
      </c>
      <c r="G65" s="130" t="s">
        <v>3284</v>
      </c>
      <c r="H65" s="15"/>
      <c r="I65" s="9"/>
      <c r="J65" s="9"/>
      <c r="K65" s="52"/>
    </row>
    <row r="66" spans="1:11" ht="45" x14ac:dyDescent="0.25">
      <c r="A66" s="132" t="s">
        <v>479</v>
      </c>
      <c r="B66" s="9" t="s">
        <v>3130</v>
      </c>
      <c r="C66" s="8" t="s">
        <v>2931</v>
      </c>
      <c r="D66" s="9" t="s">
        <v>3490</v>
      </c>
      <c r="E66" s="9">
        <v>15</v>
      </c>
      <c r="F66" s="9" t="s">
        <v>3536</v>
      </c>
      <c r="G66" s="130" t="s">
        <v>3537</v>
      </c>
      <c r="H66" s="15"/>
      <c r="I66" s="9"/>
      <c r="J66" s="9"/>
      <c r="K66" s="52"/>
    </row>
    <row r="67" spans="1:11" ht="45" x14ac:dyDescent="0.25">
      <c r="A67" s="132" t="s">
        <v>479</v>
      </c>
      <c r="B67" s="9" t="s">
        <v>3130</v>
      </c>
      <c r="C67" s="8" t="s">
        <v>2931</v>
      </c>
      <c r="D67" s="9" t="s">
        <v>3490</v>
      </c>
      <c r="E67" s="9">
        <v>15</v>
      </c>
      <c r="F67" s="9" t="s">
        <v>3538</v>
      </c>
      <c r="G67" s="130" t="s">
        <v>3539</v>
      </c>
      <c r="H67" s="15"/>
      <c r="I67" s="9"/>
      <c r="J67" s="9"/>
      <c r="K67" s="52"/>
    </row>
    <row r="68" spans="1:11" ht="45" x14ac:dyDescent="0.25">
      <c r="A68" s="132" t="s">
        <v>479</v>
      </c>
      <c r="B68" s="9" t="s">
        <v>3130</v>
      </c>
      <c r="C68" s="8" t="s">
        <v>2931</v>
      </c>
      <c r="D68" s="9" t="s">
        <v>3490</v>
      </c>
      <c r="E68" s="9">
        <v>15</v>
      </c>
      <c r="F68" s="9" t="s">
        <v>3540</v>
      </c>
      <c r="G68" s="130" t="s">
        <v>3541</v>
      </c>
      <c r="H68" s="15"/>
      <c r="I68" s="9"/>
      <c r="J68" s="9"/>
      <c r="K68" s="52"/>
    </row>
    <row r="69" spans="1:11" ht="45" x14ac:dyDescent="0.25">
      <c r="A69" s="132" t="s">
        <v>479</v>
      </c>
      <c r="B69" s="9" t="s">
        <v>3130</v>
      </c>
      <c r="C69" s="8" t="s">
        <v>2931</v>
      </c>
      <c r="D69" s="9" t="s">
        <v>3490</v>
      </c>
      <c r="E69" s="9">
        <v>15</v>
      </c>
      <c r="F69" s="9" t="s">
        <v>3542</v>
      </c>
      <c r="G69" s="130" t="s">
        <v>3543</v>
      </c>
      <c r="H69" s="15"/>
      <c r="I69" s="9"/>
      <c r="J69" s="9"/>
      <c r="K69" s="52"/>
    </row>
    <row r="70" spans="1:11" ht="45" x14ac:dyDescent="0.25">
      <c r="A70" s="132" t="s">
        <v>479</v>
      </c>
      <c r="B70" s="9" t="s">
        <v>3130</v>
      </c>
      <c r="C70" s="8" t="s">
        <v>2931</v>
      </c>
      <c r="D70" s="9" t="s">
        <v>3490</v>
      </c>
      <c r="E70" s="9">
        <v>15</v>
      </c>
      <c r="F70" s="9" t="s">
        <v>3544</v>
      </c>
      <c r="G70" s="130" t="s">
        <v>3545</v>
      </c>
      <c r="H70" s="15"/>
      <c r="I70" s="9"/>
      <c r="J70" s="9"/>
      <c r="K70" s="52"/>
    </row>
    <row r="71" spans="1:11" ht="30" x14ac:dyDescent="0.25">
      <c r="A71" s="133" t="s">
        <v>479</v>
      </c>
      <c r="B71" s="66" t="s">
        <v>3130</v>
      </c>
      <c r="C71" s="65" t="s">
        <v>3501</v>
      </c>
      <c r="D71" s="66" t="s">
        <v>3490</v>
      </c>
      <c r="E71" s="66">
        <v>16</v>
      </c>
      <c r="F71" s="66"/>
      <c r="G71" s="65" t="s">
        <v>1839</v>
      </c>
      <c r="H71" s="15"/>
      <c r="I71" s="9"/>
      <c r="J71" s="9"/>
      <c r="K71" s="52"/>
    </row>
    <row r="72" spans="1:11" ht="60" x14ac:dyDescent="0.25">
      <c r="A72" s="158" t="s">
        <v>2268</v>
      </c>
      <c r="B72" s="117" t="s">
        <v>3130</v>
      </c>
      <c r="C72" s="118" t="s">
        <v>3546</v>
      </c>
      <c r="D72" s="117" t="s">
        <v>3490</v>
      </c>
      <c r="E72" s="117">
        <v>17</v>
      </c>
      <c r="F72" s="117"/>
      <c r="G72" s="118" t="s">
        <v>1831</v>
      </c>
      <c r="H72" s="15"/>
      <c r="I72" s="9"/>
      <c r="J72" s="9"/>
      <c r="K72" s="52"/>
    </row>
    <row r="73" spans="1:11" ht="30" x14ac:dyDescent="0.25">
      <c r="A73" s="120" t="s">
        <v>1743</v>
      </c>
      <c r="B73" s="44" t="s">
        <v>3130</v>
      </c>
      <c r="C73" s="68" t="s">
        <v>2669</v>
      </c>
      <c r="D73" s="44" t="s">
        <v>3490</v>
      </c>
      <c r="E73" s="44">
        <v>18</v>
      </c>
      <c r="F73" s="44"/>
      <c r="G73" s="68" t="s">
        <v>3547</v>
      </c>
      <c r="H73" s="15"/>
      <c r="I73" s="9"/>
      <c r="J73" s="9"/>
      <c r="K73" s="52"/>
    </row>
    <row r="74" spans="1:11" x14ac:dyDescent="0.25">
      <c r="A74" s="156" t="s">
        <v>1743</v>
      </c>
      <c r="B74" s="9" t="s">
        <v>3130</v>
      </c>
      <c r="C74" s="8" t="s">
        <v>2669</v>
      </c>
      <c r="D74" s="9" t="s">
        <v>3490</v>
      </c>
      <c r="E74" s="9">
        <v>18</v>
      </c>
      <c r="F74" s="9" t="s">
        <v>1568</v>
      </c>
      <c r="G74" s="130" t="s">
        <v>3127</v>
      </c>
      <c r="H74" s="15"/>
      <c r="I74" s="9"/>
      <c r="J74" s="9"/>
      <c r="K74" s="52"/>
    </row>
    <row r="75" spans="1:11" x14ac:dyDescent="0.25">
      <c r="A75" s="156" t="s">
        <v>1743</v>
      </c>
      <c r="B75" s="9" t="s">
        <v>3130</v>
      </c>
      <c r="C75" s="8" t="s">
        <v>2669</v>
      </c>
      <c r="D75" s="9" t="s">
        <v>3490</v>
      </c>
      <c r="E75" s="9">
        <v>18</v>
      </c>
      <c r="F75" s="9" t="s">
        <v>1570</v>
      </c>
      <c r="G75" s="130" t="s">
        <v>2643</v>
      </c>
      <c r="H75" s="15"/>
      <c r="I75" s="9"/>
      <c r="J75" s="9"/>
      <c r="K75" s="52"/>
    </row>
    <row r="76" spans="1:11" x14ac:dyDescent="0.25">
      <c r="A76" s="156" t="s">
        <v>1743</v>
      </c>
      <c r="B76" s="9" t="s">
        <v>3130</v>
      </c>
      <c r="C76" s="8" t="s">
        <v>2669</v>
      </c>
      <c r="D76" s="9" t="s">
        <v>3490</v>
      </c>
      <c r="E76" s="9">
        <v>18</v>
      </c>
      <c r="F76" s="9" t="s">
        <v>1572</v>
      </c>
      <c r="G76" s="130" t="s">
        <v>2645</v>
      </c>
      <c r="H76" s="15"/>
      <c r="I76" s="9"/>
      <c r="J76" s="9"/>
      <c r="K76" s="52"/>
    </row>
    <row r="77" spans="1:11" x14ac:dyDescent="0.25">
      <c r="A77" s="156" t="s">
        <v>1743</v>
      </c>
      <c r="B77" s="9" t="s">
        <v>3130</v>
      </c>
      <c r="C77" s="8" t="s">
        <v>2669</v>
      </c>
      <c r="D77" s="9" t="s">
        <v>3490</v>
      </c>
      <c r="E77" s="9">
        <v>18</v>
      </c>
      <c r="F77" s="9" t="s">
        <v>1574</v>
      </c>
      <c r="G77" s="130" t="s">
        <v>3336</v>
      </c>
      <c r="H77" s="15"/>
      <c r="I77" s="9"/>
      <c r="J77" s="9"/>
      <c r="K77" s="52"/>
    </row>
    <row r="78" spans="1:11" x14ac:dyDescent="0.25">
      <c r="A78" s="156" t="s">
        <v>1743</v>
      </c>
      <c r="B78" s="9" t="s">
        <v>3130</v>
      </c>
      <c r="C78" s="8" t="s">
        <v>2669</v>
      </c>
      <c r="D78" s="9" t="s">
        <v>3490</v>
      </c>
      <c r="E78" s="9">
        <v>18</v>
      </c>
      <c r="F78" s="9" t="s">
        <v>1576</v>
      </c>
      <c r="G78" s="130" t="s">
        <v>3548</v>
      </c>
      <c r="H78" s="15"/>
      <c r="I78" s="9"/>
      <c r="J78" s="9"/>
      <c r="K78" s="52"/>
    </row>
    <row r="79" spans="1:11" ht="30" x14ac:dyDescent="0.25">
      <c r="A79" s="156" t="s">
        <v>1743</v>
      </c>
      <c r="B79" s="9" t="s">
        <v>3130</v>
      </c>
      <c r="C79" s="8" t="s">
        <v>2669</v>
      </c>
      <c r="D79" s="9" t="s">
        <v>3490</v>
      </c>
      <c r="E79" s="9">
        <v>18</v>
      </c>
      <c r="F79" s="9" t="s">
        <v>1586</v>
      </c>
      <c r="G79" s="130" t="s">
        <v>3549</v>
      </c>
      <c r="H79" s="15"/>
      <c r="I79" s="9"/>
      <c r="J79" s="9"/>
      <c r="K79" s="52"/>
    </row>
    <row r="80" spans="1:11" ht="45" x14ac:dyDescent="0.25">
      <c r="A80" s="156" t="s">
        <v>1743</v>
      </c>
      <c r="B80" s="9" t="s">
        <v>3130</v>
      </c>
      <c r="C80" s="8" t="s">
        <v>3550</v>
      </c>
      <c r="D80" s="9" t="s">
        <v>3490</v>
      </c>
      <c r="E80" s="9">
        <v>19</v>
      </c>
      <c r="F80" s="9"/>
      <c r="G80" s="8" t="s">
        <v>2646</v>
      </c>
      <c r="H80" s="15"/>
      <c r="I80" s="9"/>
      <c r="J80" s="9"/>
      <c r="K80" s="52"/>
    </row>
    <row r="81" spans="1:10" ht="18.75" x14ac:dyDescent="0.25">
      <c r="H81" s="176">
        <f>COUNTA(H13:H80)</f>
        <v>0</v>
      </c>
      <c r="I81" s="176">
        <f t="shared" ref="I81:J81" si="1">COUNTA(I13:I80)</f>
        <v>0</v>
      </c>
      <c r="J81" s="176">
        <f t="shared" si="1"/>
        <v>0</v>
      </c>
    </row>
    <row r="82" spans="1:10" ht="42" customHeight="1" x14ac:dyDescent="0.25">
      <c r="A82" s="641" t="s">
        <v>3551</v>
      </c>
      <c r="B82" s="642"/>
      <c r="C82" s="642"/>
      <c r="D82" s="642"/>
      <c r="E82" s="643"/>
    </row>
    <row r="83" spans="1:10" ht="45" x14ac:dyDescent="0.25">
      <c r="A83" s="168" t="s">
        <v>177</v>
      </c>
      <c r="B83" s="169" t="s">
        <v>503</v>
      </c>
      <c r="C83" s="169" t="s">
        <v>504</v>
      </c>
      <c r="D83" s="169" t="s">
        <v>505</v>
      </c>
      <c r="E83" s="169" t="s">
        <v>506</v>
      </c>
    </row>
    <row r="84" spans="1:10" ht="15.75" x14ac:dyDescent="0.25">
      <c r="A84" s="171" t="s">
        <v>865</v>
      </c>
      <c r="B84" s="170">
        <f>COUNTIFS($A$13:$A$80,$A84,H$13:H$80,"&lt;&gt;")</f>
        <v>0</v>
      </c>
      <c r="C84" s="170">
        <f t="shared" ref="C84:D84" si="2">COUNTIFS($A$13:$A$80,$A84,I$13:I$80,"&lt;&gt;")</f>
        <v>0</v>
      </c>
      <c r="D84" s="170">
        <f t="shared" si="2"/>
        <v>0</v>
      </c>
      <c r="E84" s="174" t="str">
        <f>IFERROR(B84/(B84+C84),"")</f>
        <v/>
      </c>
    </row>
    <row r="85" spans="1:10" ht="15.75" x14ac:dyDescent="0.25">
      <c r="A85" s="171" t="s">
        <v>507</v>
      </c>
      <c r="B85" s="170">
        <f t="shared" ref="B85:B90" si="3">COUNTIFS($A$13:$A$80,$A85,H$13:H$80,"&lt;&gt;")</f>
        <v>0</v>
      </c>
      <c r="C85" s="170">
        <f t="shared" ref="C85:C90" si="4">COUNTIFS($A$13:$A$80,$A85,I$13:I$80,"&lt;&gt;")</f>
        <v>0</v>
      </c>
      <c r="D85" s="170">
        <f t="shared" ref="D85:D90" si="5">COUNTIFS($A$13:$A$80,$A85,J$13:J$80,"&lt;&gt;")</f>
        <v>0</v>
      </c>
      <c r="E85" s="174" t="str">
        <f t="shared" ref="E85:E91" si="6">IFERROR(B85/(B85+C85),"")</f>
        <v/>
      </c>
    </row>
    <row r="86" spans="1:10" ht="15.75" x14ac:dyDescent="0.25">
      <c r="A86" s="171" t="s">
        <v>207</v>
      </c>
      <c r="B86" s="170">
        <f t="shared" si="3"/>
        <v>0</v>
      </c>
      <c r="C86" s="170">
        <f t="shared" si="4"/>
        <v>0</v>
      </c>
      <c r="D86" s="170">
        <f t="shared" si="5"/>
        <v>0</v>
      </c>
      <c r="E86" s="174" t="str">
        <f t="shared" si="6"/>
        <v/>
      </c>
    </row>
    <row r="87" spans="1:10" ht="31.5" x14ac:dyDescent="0.25">
      <c r="A87" s="171" t="s">
        <v>1372</v>
      </c>
      <c r="B87" s="170">
        <f t="shared" si="3"/>
        <v>0</v>
      </c>
      <c r="C87" s="170">
        <f t="shared" si="4"/>
        <v>0</v>
      </c>
      <c r="D87" s="170">
        <f t="shared" si="5"/>
        <v>0</v>
      </c>
      <c r="E87" s="174" t="str">
        <f t="shared" si="6"/>
        <v/>
      </c>
    </row>
    <row r="88" spans="1:10" ht="31.5" x14ac:dyDescent="0.25">
      <c r="A88" s="171" t="s">
        <v>479</v>
      </c>
      <c r="B88" s="170">
        <f t="shared" si="3"/>
        <v>0</v>
      </c>
      <c r="C88" s="170">
        <f t="shared" si="4"/>
        <v>0</v>
      </c>
      <c r="D88" s="170">
        <f t="shared" si="5"/>
        <v>0</v>
      </c>
      <c r="E88" s="174" t="str">
        <f t="shared" si="6"/>
        <v/>
      </c>
    </row>
    <row r="89" spans="1:10" ht="31.5" x14ac:dyDescent="0.25">
      <c r="A89" s="171" t="s">
        <v>2268</v>
      </c>
      <c r="B89" s="170">
        <f t="shared" si="3"/>
        <v>0</v>
      </c>
      <c r="C89" s="170">
        <f t="shared" si="4"/>
        <v>0</v>
      </c>
      <c r="D89" s="170">
        <f t="shared" si="5"/>
        <v>0</v>
      </c>
      <c r="E89" s="174" t="str">
        <f t="shared" si="6"/>
        <v/>
      </c>
    </row>
    <row r="90" spans="1:10" ht="15.75" x14ac:dyDescent="0.25">
      <c r="A90" s="171" t="s">
        <v>1743</v>
      </c>
      <c r="B90" s="170">
        <f t="shared" si="3"/>
        <v>0</v>
      </c>
      <c r="C90" s="170">
        <f t="shared" si="4"/>
        <v>0</v>
      </c>
      <c r="D90" s="170">
        <f t="shared" si="5"/>
        <v>0</v>
      </c>
      <c r="E90" s="174" t="str">
        <f t="shared" si="6"/>
        <v/>
      </c>
    </row>
    <row r="91" spans="1:10" ht="18.75" x14ac:dyDescent="0.25">
      <c r="A91" s="173" t="s">
        <v>501</v>
      </c>
      <c r="B91" s="172">
        <f>SUM(B84:B90)</f>
        <v>0</v>
      </c>
      <c r="C91" s="172">
        <f t="shared" ref="C91:D91" si="7">SUM(C84:C90)</f>
        <v>0</v>
      </c>
      <c r="D91" s="172">
        <f t="shared" si="7"/>
        <v>0</v>
      </c>
      <c r="E91" s="175" t="str">
        <f t="shared" si="6"/>
        <v/>
      </c>
    </row>
  </sheetData>
  <mergeCells count="10">
    <mergeCell ref="A82:E82"/>
    <mergeCell ref="B4:I4"/>
    <mergeCell ref="A7:B7"/>
    <mergeCell ref="A8:B8"/>
    <mergeCell ref="A1:B3"/>
    <mergeCell ref="C1:E3"/>
    <mergeCell ref="F1:G1"/>
    <mergeCell ref="H1:J3"/>
    <mergeCell ref="F2:G2"/>
    <mergeCell ref="F3:G3"/>
  </mergeCells>
  <conditionalFormatting sqref="H13:J80">
    <cfRule type="duplicateValues" dxfId="276" priority="56"/>
  </conditionalFormatting>
  <pageMargins left="0.31496062992125984" right="0.11811023622047245" top="0.15748031496062992" bottom="0.35433070866141736" header="0.31496062992125984" footer="0.31496062992125984"/>
  <pageSetup scale="56" fitToHeight="20" orientation="landscape" r:id="rId1"/>
  <drawing r:id="rId2"/>
  <legacyDrawing r:id="rId3"/>
  <tableParts count="1">
    <tablePart r:id="rId4"/>
  </tableParts>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tabColor rgb="FFFF6699"/>
    <pageSetUpPr fitToPage="1"/>
  </sheetPr>
  <dimension ref="A1:K10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39.85546875" style="4" customWidth="1"/>
    <col min="12" max="12" width="3.5703125" style="1" customWidth="1"/>
    <col min="13" max="16384" width="11.42578125" style="1"/>
  </cols>
  <sheetData>
    <row r="1" spans="1:11" ht="45" customHeight="1" x14ac:dyDescent="0.25">
      <c r="A1" s="718"/>
      <c r="B1" s="718"/>
      <c r="C1" s="767" t="s">
        <v>24</v>
      </c>
      <c r="D1" s="767"/>
      <c r="E1" s="767"/>
      <c r="F1" s="768" t="s">
        <v>1</v>
      </c>
      <c r="G1" s="768"/>
      <c r="H1" s="769"/>
      <c r="I1" s="769"/>
      <c r="J1" s="769"/>
    </row>
    <row r="2" spans="1:11" ht="45" customHeight="1" x14ac:dyDescent="0.25">
      <c r="A2" s="718"/>
      <c r="B2" s="718"/>
      <c r="C2" s="767"/>
      <c r="D2" s="767"/>
      <c r="E2" s="767"/>
      <c r="F2" s="767" t="s">
        <v>39</v>
      </c>
      <c r="G2" s="767"/>
      <c r="H2" s="769"/>
      <c r="I2" s="769"/>
      <c r="J2" s="769"/>
    </row>
    <row r="3" spans="1:11" ht="45" customHeight="1" x14ac:dyDescent="0.25">
      <c r="A3" s="718"/>
      <c r="B3" s="718"/>
      <c r="C3" s="767"/>
      <c r="D3" s="767"/>
      <c r="E3" s="767"/>
      <c r="F3" s="768" t="s">
        <v>3</v>
      </c>
      <c r="G3" s="768"/>
      <c r="H3" s="769"/>
      <c r="I3" s="769"/>
      <c r="J3" s="769"/>
    </row>
    <row r="4" spans="1:11" ht="56.25" customHeight="1" x14ac:dyDescent="0.25">
      <c r="B4" s="746" t="s">
        <v>3552</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COUNTA(H13:H97)</f>
        <v>0</v>
      </c>
      <c r="D7" s="28">
        <f t="shared" ref="D7:E7" si="0">COUNTA(I13:I97)</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2373</v>
      </c>
      <c r="C13" s="8" t="s">
        <v>2313</v>
      </c>
      <c r="D13" s="9" t="s">
        <v>3553</v>
      </c>
      <c r="E13" s="9">
        <v>1</v>
      </c>
      <c r="F13" s="9"/>
      <c r="G13" s="207" t="s">
        <v>2146</v>
      </c>
      <c r="H13" s="15"/>
      <c r="I13" s="9"/>
      <c r="J13" s="9"/>
      <c r="K13" s="16"/>
    </row>
    <row r="14" spans="1:11" ht="90" x14ac:dyDescent="0.25">
      <c r="A14" s="96" t="s">
        <v>865</v>
      </c>
      <c r="B14" s="9" t="s">
        <v>2373</v>
      </c>
      <c r="C14" s="8" t="s">
        <v>2313</v>
      </c>
      <c r="D14" s="9" t="s">
        <v>3553</v>
      </c>
      <c r="E14" s="9">
        <v>1</v>
      </c>
      <c r="F14" s="9" t="s">
        <v>1253</v>
      </c>
      <c r="G14" s="130" t="s">
        <v>3554</v>
      </c>
      <c r="H14" s="15"/>
      <c r="I14" s="9"/>
      <c r="J14" s="9"/>
      <c r="K14" s="16"/>
    </row>
    <row r="15" spans="1:11" ht="60" x14ac:dyDescent="0.25">
      <c r="A15" s="96" t="s">
        <v>865</v>
      </c>
      <c r="B15" s="9" t="s">
        <v>2373</v>
      </c>
      <c r="C15" s="8" t="s">
        <v>2313</v>
      </c>
      <c r="D15" s="9" t="s">
        <v>3553</v>
      </c>
      <c r="E15" s="9">
        <v>1</v>
      </c>
      <c r="F15" s="9" t="s">
        <v>1255</v>
      </c>
      <c r="G15" s="130" t="s">
        <v>3555</v>
      </c>
      <c r="H15" s="15"/>
      <c r="I15" s="9"/>
      <c r="J15" s="9"/>
      <c r="K15" s="16"/>
    </row>
    <row r="16" spans="1:11" ht="60" x14ac:dyDescent="0.25">
      <c r="A16" s="96" t="s">
        <v>865</v>
      </c>
      <c r="B16" s="9" t="s">
        <v>2373</v>
      </c>
      <c r="C16" s="8" t="s">
        <v>2313</v>
      </c>
      <c r="D16" s="9" t="s">
        <v>3553</v>
      </c>
      <c r="E16" s="9">
        <v>1</v>
      </c>
      <c r="F16" s="9" t="s">
        <v>1257</v>
      </c>
      <c r="G16" s="130" t="s">
        <v>3556</v>
      </c>
      <c r="H16" s="15"/>
      <c r="I16" s="9"/>
      <c r="J16" s="9"/>
      <c r="K16" s="16"/>
    </row>
    <row r="17" spans="1:11" ht="60" x14ac:dyDescent="0.25">
      <c r="A17" s="96" t="s">
        <v>865</v>
      </c>
      <c r="B17" s="9" t="s">
        <v>2373</v>
      </c>
      <c r="C17" s="8" t="s">
        <v>2313</v>
      </c>
      <c r="D17" s="9" t="s">
        <v>3553</v>
      </c>
      <c r="E17" s="9">
        <v>2</v>
      </c>
      <c r="F17" s="9"/>
      <c r="G17" s="8" t="s">
        <v>3557</v>
      </c>
      <c r="H17" s="15"/>
      <c r="I17" s="9"/>
      <c r="J17" s="9"/>
      <c r="K17" s="16"/>
    </row>
    <row r="18" spans="1:11" ht="90" x14ac:dyDescent="0.25">
      <c r="A18" s="96" t="s">
        <v>865</v>
      </c>
      <c r="B18" s="9" t="s">
        <v>2373</v>
      </c>
      <c r="C18" s="8" t="s">
        <v>2313</v>
      </c>
      <c r="D18" s="9" t="s">
        <v>3553</v>
      </c>
      <c r="E18" s="9">
        <v>3</v>
      </c>
      <c r="F18" s="9"/>
      <c r="G18" s="8" t="s">
        <v>3558</v>
      </c>
      <c r="H18" s="15"/>
      <c r="I18" s="9"/>
      <c r="J18" s="9"/>
      <c r="K18" s="16"/>
    </row>
    <row r="19" spans="1:11" ht="30" x14ac:dyDescent="0.25">
      <c r="A19" s="96" t="s">
        <v>865</v>
      </c>
      <c r="B19" s="9" t="s">
        <v>2373</v>
      </c>
      <c r="C19" s="8" t="s">
        <v>1228</v>
      </c>
      <c r="D19" s="9" t="s">
        <v>3553</v>
      </c>
      <c r="E19" s="9">
        <v>4</v>
      </c>
      <c r="F19" s="9"/>
      <c r="G19" s="8" t="s">
        <v>1831</v>
      </c>
      <c r="H19" s="15"/>
      <c r="I19" s="9"/>
      <c r="J19" s="9"/>
      <c r="K19" s="16"/>
    </row>
    <row r="20" spans="1:11" ht="105" x14ac:dyDescent="0.25">
      <c r="A20" s="97" t="s">
        <v>865</v>
      </c>
      <c r="B20" s="66" t="s">
        <v>2373</v>
      </c>
      <c r="C20" s="65" t="s">
        <v>1228</v>
      </c>
      <c r="D20" s="66" t="s">
        <v>3553</v>
      </c>
      <c r="E20" s="66">
        <v>5</v>
      </c>
      <c r="F20" s="66"/>
      <c r="G20" s="65" t="s">
        <v>3559</v>
      </c>
      <c r="H20" s="15"/>
      <c r="I20" s="9"/>
      <c r="J20" s="9"/>
      <c r="K20" s="16"/>
    </row>
    <row r="21" spans="1:11" ht="45" x14ac:dyDescent="0.25">
      <c r="A21" s="112" t="s">
        <v>507</v>
      </c>
      <c r="B21" s="44" t="s">
        <v>2373</v>
      </c>
      <c r="C21" s="68" t="s">
        <v>2313</v>
      </c>
      <c r="D21" s="44" t="s">
        <v>3553</v>
      </c>
      <c r="E21" s="44">
        <v>6</v>
      </c>
      <c r="F21" s="44"/>
      <c r="G21" s="68" t="s">
        <v>2146</v>
      </c>
      <c r="H21" s="15"/>
      <c r="I21" s="9"/>
      <c r="J21" s="9"/>
      <c r="K21" s="16"/>
    </row>
    <row r="22" spans="1:11" ht="45" x14ac:dyDescent="0.25">
      <c r="A22" s="113" t="s">
        <v>507</v>
      </c>
      <c r="B22" s="9" t="s">
        <v>2373</v>
      </c>
      <c r="C22" s="8" t="s">
        <v>2313</v>
      </c>
      <c r="D22" s="9" t="s">
        <v>3553</v>
      </c>
      <c r="E22" s="9">
        <v>6</v>
      </c>
      <c r="F22" s="9" t="s">
        <v>2183</v>
      </c>
      <c r="G22" s="130" t="s">
        <v>1799</v>
      </c>
      <c r="H22" s="15"/>
      <c r="I22" s="9"/>
      <c r="J22" s="9"/>
      <c r="K22" s="16"/>
    </row>
    <row r="23" spans="1:11" ht="45" x14ac:dyDescent="0.25">
      <c r="A23" s="113" t="s">
        <v>507</v>
      </c>
      <c r="B23" s="9" t="s">
        <v>2373</v>
      </c>
      <c r="C23" s="8" t="s">
        <v>2313</v>
      </c>
      <c r="D23" s="9" t="s">
        <v>3553</v>
      </c>
      <c r="E23" s="9">
        <v>6</v>
      </c>
      <c r="F23" s="9" t="s">
        <v>2185</v>
      </c>
      <c r="G23" s="130" t="s">
        <v>2166</v>
      </c>
      <c r="H23" s="15"/>
      <c r="I23" s="9"/>
      <c r="J23" s="9"/>
      <c r="K23" s="16"/>
    </row>
    <row r="24" spans="1:11" ht="45" x14ac:dyDescent="0.25">
      <c r="A24" s="113" t="s">
        <v>507</v>
      </c>
      <c r="B24" s="9" t="s">
        <v>2373</v>
      </c>
      <c r="C24" s="8" t="s">
        <v>2313</v>
      </c>
      <c r="D24" s="9" t="s">
        <v>3553</v>
      </c>
      <c r="E24" s="9">
        <v>6</v>
      </c>
      <c r="F24" s="9" t="s">
        <v>2187</v>
      </c>
      <c r="G24" s="130" t="s">
        <v>3560</v>
      </c>
      <c r="H24" s="15"/>
      <c r="I24" s="9"/>
      <c r="J24" s="9"/>
      <c r="K24" s="16"/>
    </row>
    <row r="25" spans="1:11" ht="75" x14ac:dyDescent="0.25">
      <c r="A25" s="113" t="s">
        <v>507</v>
      </c>
      <c r="B25" s="9" t="s">
        <v>2373</v>
      </c>
      <c r="C25" s="8" t="s">
        <v>2313</v>
      </c>
      <c r="D25" s="9" t="s">
        <v>3553</v>
      </c>
      <c r="E25" s="9">
        <v>7</v>
      </c>
      <c r="F25" s="9"/>
      <c r="G25" s="207" t="s">
        <v>3561</v>
      </c>
      <c r="H25" s="15"/>
      <c r="I25" s="9"/>
      <c r="J25" s="9"/>
      <c r="K25" s="16"/>
    </row>
    <row r="26" spans="1:11" ht="75" x14ac:dyDescent="0.25">
      <c r="A26" s="113" t="s">
        <v>507</v>
      </c>
      <c r="B26" s="9" t="s">
        <v>2373</v>
      </c>
      <c r="C26" s="8" t="s">
        <v>2313</v>
      </c>
      <c r="D26" s="9" t="s">
        <v>3553</v>
      </c>
      <c r="E26" s="9">
        <v>8</v>
      </c>
      <c r="F26" s="9"/>
      <c r="G26" s="207" t="s">
        <v>3562</v>
      </c>
      <c r="H26" s="15"/>
      <c r="I26" s="9"/>
      <c r="J26" s="9"/>
      <c r="K26" s="16"/>
    </row>
    <row r="27" spans="1:11" ht="45" x14ac:dyDescent="0.25">
      <c r="A27" s="113" t="s">
        <v>507</v>
      </c>
      <c r="B27" s="9" t="s">
        <v>2373</v>
      </c>
      <c r="C27" s="8" t="s">
        <v>2313</v>
      </c>
      <c r="D27" s="9" t="s">
        <v>3553</v>
      </c>
      <c r="E27" s="9">
        <v>8</v>
      </c>
      <c r="F27" s="9" t="s">
        <v>1285</v>
      </c>
      <c r="G27" s="130" t="s">
        <v>3563</v>
      </c>
      <c r="H27" s="15"/>
      <c r="I27" s="9"/>
      <c r="J27" s="9"/>
      <c r="K27" s="16"/>
    </row>
    <row r="28" spans="1:11" ht="45" x14ac:dyDescent="0.25">
      <c r="A28" s="113" t="s">
        <v>507</v>
      </c>
      <c r="B28" s="9" t="s">
        <v>2373</v>
      </c>
      <c r="C28" s="8" t="s">
        <v>2313</v>
      </c>
      <c r="D28" s="9" t="s">
        <v>3553</v>
      </c>
      <c r="E28" s="9">
        <v>8</v>
      </c>
      <c r="F28" s="9" t="s">
        <v>1287</v>
      </c>
      <c r="G28" s="130" t="s">
        <v>3564</v>
      </c>
      <c r="H28" s="15"/>
      <c r="I28" s="9"/>
      <c r="J28" s="9"/>
      <c r="K28" s="16"/>
    </row>
    <row r="29" spans="1:11" ht="45" x14ac:dyDescent="0.25">
      <c r="A29" s="113" t="s">
        <v>507</v>
      </c>
      <c r="B29" s="9" t="s">
        <v>2373</v>
      </c>
      <c r="C29" s="8" t="s">
        <v>2313</v>
      </c>
      <c r="D29" s="9" t="s">
        <v>3553</v>
      </c>
      <c r="E29" s="9">
        <v>8</v>
      </c>
      <c r="F29" s="9" t="s">
        <v>1289</v>
      </c>
      <c r="G29" s="130" t="s">
        <v>1121</v>
      </c>
      <c r="H29" s="15"/>
      <c r="I29" s="9"/>
      <c r="J29" s="9"/>
      <c r="K29" s="16"/>
    </row>
    <row r="30" spans="1:11" ht="45" x14ac:dyDescent="0.25">
      <c r="A30" s="113" t="s">
        <v>507</v>
      </c>
      <c r="B30" s="9" t="s">
        <v>2373</v>
      </c>
      <c r="C30" s="8" t="s">
        <v>2313</v>
      </c>
      <c r="D30" s="9" t="s">
        <v>3553</v>
      </c>
      <c r="E30" s="9">
        <v>8</v>
      </c>
      <c r="F30" s="9" t="s">
        <v>1291</v>
      </c>
      <c r="G30" s="130" t="s">
        <v>3565</v>
      </c>
      <c r="H30" s="15"/>
      <c r="I30" s="9"/>
      <c r="J30" s="9"/>
      <c r="K30" s="16"/>
    </row>
    <row r="31" spans="1:11" ht="45" x14ac:dyDescent="0.25">
      <c r="A31" s="113" t="s">
        <v>507</v>
      </c>
      <c r="B31" s="9" t="s">
        <v>2373</v>
      </c>
      <c r="C31" s="8" t="s">
        <v>2313</v>
      </c>
      <c r="D31" s="9" t="s">
        <v>3553</v>
      </c>
      <c r="E31" s="9">
        <v>8</v>
      </c>
      <c r="F31" s="9" t="s">
        <v>1301</v>
      </c>
      <c r="G31" s="130" t="s">
        <v>1125</v>
      </c>
      <c r="H31" s="15"/>
      <c r="I31" s="9"/>
      <c r="J31" s="9"/>
      <c r="K31" s="16"/>
    </row>
    <row r="32" spans="1:11" ht="45" x14ac:dyDescent="0.25">
      <c r="A32" s="113" t="s">
        <v>507</v>
      </c>
      <c r="B32" s="9" t="s">
        <v>2373</v>
      </c>
      <c r="C32" s="8" t="s">
        <v>2313</v>
      </c>
      <c r="D32" s="9" t="s">
        <v>3553</v>
      </c>
      <c r="E32" s="9">
        <v>8</v>
      </c>
      <c r="F32" s="9" t="s">
        <v>1303</v>
      </c>
      <c r="G32" s="130" t="s">
        <v>2654</v>
      </c>
      <c r="H32" s="15"/>
      <c r="I32" s="9"/>
      <c r="J32" s="9"/>
      <c r="K32" s="16"/>
    </row>
    <row r="33" spans="1:11" ht="45" x14ac:dyDescent="0.25">
      <c r="A33" s="113" t="s">
        <v>507</v>
      </c>
      <c r="B33" s="9" t="s">
        <v>2373</v>
      </c>
      <c r="C33" s="8" t="s">
        <v>2313</v>
      </c>
      <c r="D33" s="9" t="s">
        <v>3553</v>
      </c>
      <c r="E33" s="9">
        <v>8</v>
      </c>
      <c r="F33" s="9" t="s">
        <v>2588</v>
      </c>
      <c r="G33" s="130" t="s">
        <v>3566</v>
      </c>
      <c r="H33" s="15"/>
      <c r="I33" s="9"/>
      <c r="J33" s="9"/>
      <c r="K33" s="16"/>
    </row>
    <row r="34" spans="1:11" ht="45" x14ac:dyDescent="0.25">
      <c r="A34" s="113" t="s">
        <v>507</v>
      </c>
      <c r="B34" s="9" t="s">
        <v>2373</v>
      </c>
      <c r="C34" s="8" t="s">
        <v>2313</v>
      </c>
      <c r="D34" s="9" t="s">
        <v>3553</v>
      </c>
      <c r="E34" s="9">
        <v>8</v>
      </c>
      <c r="F34" s="9" t="s">
        <v>3011</v>
      </c>
      <c r="G34" s="130" t="s">
        <v>1076</v>
      </c>
      <c r="H34" s="15"/>
      <c r="I34" s="9"/>
      <c r="J34" s="9"/>
      <c r="K34" s="16"/>
    </row>
    <row r="35" spans="1:11" ht="30" x14ac:dyDescent="0.25">
      <c r="A35" s="115" t="s">
        <v>507</v>
      </c>
      <c r="B35" s="66" t="s">
        <v>2373</v>
      </c>
      <c r="C35" s="65" t="s">
        <v>2930</v>
      </c>
      <c r="D35" s="66" t="s">
        <v>3553</v>
      </c>
      <c r="E35" s="66">
        <v>9</v>
      </c>
      <c r="F35" s="66"/>
      <c r="G35" s="65" t="s">
        <v>1831</v>
      </c>
      <c r="H35" s="15"/>
      <c r="I35" s="9"/>
      <c r="J35" s="9"/>
      <c r="K35" s="16"/>
    </row>
    <row r="36" spans="1:11" ht="45" x14ac:dyDescent="0.25">
      <c r="A36" s="101" t="s">
        <v>207</v>
      </c>
      <c r="B36" s="44" t="s">
        <v>2373</v>
      </c>
      <c r="C36" s="68" t="s">
        <v>2313</v>
      </c>
      <c r="D36" s="44" t="s">
        <v>3553</v>
      </c>
      <c r="E36" s="44">
        <v>10</v>
      </c>
      <c r="F36" s="44"/>
      <c r="G36" s="68" t="s">
        <v>1757</v>
      </c>
      <c r="H36" s="15"/>
      <c r="I36" s="9"/>
      <c r="J36" s="9"/>
      <c r="K36" s="16"/>
    </row>
    <row r="37" spans="1:11" ht="45" x14ac:dyDescent="0.25">
      <c r="A37" s="102" t="s">
        <v>207</v>
      </c>
      <c r="B37" s="9" t="s">
        <v>2373</v>
      </c>
      <c r="C37" s="8" t="s">
        <v>2313</v>
      </c>
      <c r="D37" s="9" t="s">
        <v>3553</v>
      </c>
      <c r="E37" s="9">
        <v>10</v>
      </c>
      <c r="F37" s="9" t="s">
        <v>1798</v>
      </c>
      <c r="G37" s="435" t="s">
        <v>3567</v>
      </c>
      <c r="H37" s="15"/>
      <c r="I37" s="9"/>
      <c r="J37" s="9"/>
      <c r="K37" s="16"/>
    </row>
    <row r="38" spans="1:11" ht="45" x14ac:dyDescent="0.25">
      <c r="A38" s="102" t="s">
        <v>207</v>
      </c>
      <c r="B38" s="9" t="s">
        <v>2373</v>
      </c>
      <c r="C38" s="8" t="s">
        <v>2313</v>
      </c>
      <c r="D38" s="9" t="s">
        <v>3553</v>
      </c>
      <c r="E38" s="9">
        <v>10</v>
      </c>
      <c r="F38" s="9" t="s">
        <v>3568</v>
      </c>
      <c r="G38" s="71" t="s">
        <v>3569</v>
      </c>
      <c r="H38" s="15"/>
      <c r="I38" s="9"/>
      <c r="J38" s="9"/>
      <c r="K38" s="16"/>
    </row>
    <row r="39" spans="1:11" ht="45" x14ac:dyDescent="0.25">
      <c r="A39" s="102" t="s">
        <v>207</v>
      </c>
      <c r="B39" s="9" t="s">
        <v>2373</v>
      </c>
      <c r="C39" s="8" t="s">
        <v>2313</v>
      </c>
      <c r="D39" s="9" t="s">
        <v>3553</v>
      </c>
      <c r="E39" s="9" t="s">
        <v>3570</v>
      </c>
      <c r="F39" s="9" t="s">
        <v>3571</v>
      </c>
      <c r="G39" s="71" t="s">
        <v>3572</v>
      </c>
      <c r="H39" s="15"/>
      <c r="I39" s="9"/>
      <c r="J39" s="9"/>
      <c r="K39" s="16"/>
    </row>
    <row r="40" spans="1:11" ht="45" x14ac:dyDescent="0.25">
      <c r="A40" s="102" t="s">
        <v>207</v>
      </c>
      <c r="B40" s="9" t="s">
        <v>2373</v>
      </c>
      <c r="C40" s="8" t="s">
        <v>2313</v>
      </c>
      <c r="D40" s="9" t="s">
        <v>3553</v>
      </c>
      <c r="E40" s="9">
        <v>10</v>
      </c>
      <c r="F40" s="9" t="s">
        <v>3573</v>
      </c>
      <c r="G40" s="71" t="s">
        <v>3574</v>
      </c>
      <c r="H40" s="15"/>
      <c r="I40" s="9"/>
      <c r="J40" s="9"/>
      <c r="K40" s="16"/>
    </row>
    <row r="41" spans="1:11" ht="45" x14ac:dyDescent="0.25">
      <c r="A41" s="102" t="s">
        <v>207</v>
      </c>
      <c r="B41" s="9" t="s">
        <v>2373</v>
      </c>
      <c r="C41" s="8" t="s">
        <v>2313</v>
      </c>
      <c r="D41" s="9" t="s">
        <v>3553</v>
      </c>
      <c r="E41" s="9">
        <v>10</v>
      </c>
      <c r="F41" s="9" t="s">
        <v>3575</v>
      </c>
      <c r="G41" s="71" t="s">
        <v>3576</v>
      </c>
      <c r="H41" s="15"/>
      <c r="I41" s="9"/>
      <c r="J41" s="9"/>
      <c r="K41" s="16"/>
    </row>
    <row r="42" spans="1:11" ht="45" x14ac:dyDescent="0.25">
      <c r="A42" s="102" t="s">
        <v>207</v>
      </c>
      <c r="B42" s="9" t="s">
        <v>2373</v>
      </c>
      <c r="C42" s="8" t="s">
        <v>2313</v>
      </c>
      <c r="D42" s="9" t="s">
        <v>3553</v>
      </c>
      <c r="E42" s="9">
        <v>10</v>
      </c>
      <c r="F42" s="9" t="s">
        <v>3577</v>
      </c>
      <c r="G42" s="71" t="s">
        <v>2504</v>
      </c>
      <c r="H42" s="15"/>
      <c r="I42" s="9"/>
      <c r="J42" s="9"/>
      <c r="K42" s="16"/>
    </row>
    <row r="43" spans="1:11" ht="45" x14ac:dyDescent="0.25">
      <c r="A43" s="102" t="s">
        <v>207</v>
      </c>
      <c r="B43" s="9" t="s">
        <v>2373</v>
      </c>
      <c r="C43" s="8" t="s">
        <v>2313</v>
      </c>
      <c r="D43" s="9" t="s">
        <v>3553</v>
      </c>
      <c r="E43" s="9">
        <v>10</v>
      </c>
      <c r="F43" s="9" t="s">
        <v>1800</v>
      </c>
      <c r="G43" s="144" t="s">
        <v>3578</v>
      </c>
      <c r="H43" s="15"/>
      <c r="I43" s="9"/>
      <c r="J43" s="9"/>
      <c r="K43" s="16"/>
    </row>
    <row r="44" spans="1:11" ht="30" x14ac:dyDescent="0.25">
      <c r="A44" s="103" t="s">
        <v>207</v>
      </c>
      <c r="B44" s="66" t="s">
        <v>2373</v>
      </c>
      <c r="C44" s="65" t="s">
        <v>2930</v>
      </c>
      <c r="D44" s="66" t="s">
        <v>3553</v>
      </c>
      <c r="E44" s="66">
        <v>11</v>
      </c>
      <c r="F44" s="66"/>
      <c r="G44" s="65" t="s">
        <v>1831</v>
      </c>
      <c r="H44" s="15"/>
      <c r="I44" s="9"/>
      <c r="J44" s="9"/>
      <c r="K44" s="16"/>
    </row>
    <row r="45" spans="1:11" ht="45" x14ac:dyDescent="0.25">
      <c r="A45" s="135" t="s">
        <v>1372</v>
      </c>
      <c r="B45" s="44" t="s">
        <v>2373</v>
      </c>
      <c r="C45" s="68" t="s">
        <v>2313</v>
      </c>
      <c r="D45" s="44" t="s">
        <v>3553</v>
      </c>
      <c r="E45" s="44">
        <v>12</v>
      </c>
      <c r="F45" s="44"/>
      <c r="G45" s="68" t="s">
        <v>1761</v>
      </c>
      <c r="H45" s="15"/>
      <c r="I45" s="9"/>
      <c r="J45" s="9"/>
      <c r="K45" s="16"/>
    </row>
    <row r="46" spans="1:11" ht="105" x14ac:dyDescent="0.25">
      <c r="A46" s="136" t="s">
        <v>1372</v>
      </c>
      <c r="B46" s="9" t="s">
        <v>2373</v>
      </c>
      <c r="C46" s="8" t="s">
        <v>2313</v>
      </c>
      <c r="D46" s="9" t="s">
        <v>3553</v>
      </c>
      <c r="E46" s="9">
        <v>12</v>
      </c>
      <c r="F46" s="9" t="s">
        <v>1507</v>
      </c>
      <c r="G46" s="63" t="s">
        <v>3579</v>
      </c>
      <c r="H46" s="15"/>
      <c r="I46" s="9"/>
      <c r="J46" s="9"/>
      <c r="K46" s="16"/>
    </row>
    <row r="47" spans="1:11" ht="45" x14ac:dyDescent="0.25">
      <c r="A47" s="136" t="s">
        <v>1372</v>
      </c>
      <c r="B47" s="9" t="s">
        <v>2373</v>
      </c>
      <c r="C47" s="8" t="s">
        <v>2313</v>
      </c>
      <c r="D47" s="9" t="s">
        <v>3553</v>
      </c>
      <c r="E47" s="9">
        <v>12</v>
      </c>
      <c r="F47" s="9" t="s">
        <v>1509</v>
      </c>
      <c r="G47" s="431" t="s">
        <v>3580</v>
      </c>
      <c r="H47" s="15"/>
      <c r="I47" s="9"/>
      <c r="J47" s="9"/>
      <c r="K47" s="16"/>
    </row>
    <row r="48" spans="1:11" ht="45" x14ac:dyDescent="0.25">
      <c r="A48" s="136" t="s">
        <v>1372</v>
      </c>
      <c r="B48" s="9" t="s">
        <v>2373</v>
      </c>
      <c r="C48" s="8" t="s">
        <v>2313</v>
      </c>
      <c r="D48" s="9" t="s">
        <v>3553</v>
      </c>
      <c r="E48" s="9">
        <v>12</v>
      </c>
      <c r="F48" s="9" t="s">
        <v>3581</v>
      </c>
      <c r="G48" s="70" t="s">
        <v>3582</v>
      </c>
      <c r="H48" s="15"/>
      <c r="I48" s="9"/>
      <c r="J48" s="9"/>
      <c r="K48" s="16"/>
    </row>
    <row r="49" spans="1:11" ht="45" x14ac:dyDescent="0.25">
      <c r="A49" s="136" t="s">
        <v>1372</v>
      </c>
      <c r="B49" s="9" t="s">
        <v>2373</v>
      </c>
      <c r="C49" s="8" t="s">
        <v>2313</v>
      </c>
      <c r="D49" s="9" t="s">
        <v>3553</v>
      </c>
      <c r="E49" s="9">
        <v>12</v>
      </c>
      <c r="F49" s="9" t="s">
        <v>3583</v>
      </c>
      <c r="G49" s="70" t="s">
        <v>3584</v>
      </c>
      <c r="H49" s="15"/>
      <c r="I49" s="9"/>
      <c r="J49" s="9"/>
      <c r="K49" s="16"/>
    </row>
    <row r="50" spans="1:11" ht="45" x14ac:dyDescent="0.25">
      <c r="A50" s="136" t="s">
        <v>1372</v>
      </c>
      <c r="B50" s="9" t="s">
        <v>2373</v>
      </c>
      <c r="C50" s="8" t="s">
        <v>2313</v>
      </c>
      <c r="D50" s="9" t="s">
        <v>3553</v>
      </c>
      <c r="E50" s="9">
        <v>12</v>
      </c>
      <c r="F50" s="9" t="s">
        <v>3585</v>
      </c>
      <c r="G50" s="70" t="s">
        <v>3586</v>
      </c>
      <c r="H50" s="15"/>
      <c r="I50" s="9"/>
      <c r="J50" s="9"/>
      <c r="K50" s="16"/>
    </row>
    <row r="51" spans="1:11" ht="45" x14ac:dyDescent="0.25">
      <c r="A51" s="136" t="s">
        <v>1372</v>
      </c>
      <c r="B51" s="9" t="s">
        <v>2373</v>
      </c>
      <c r="C51" s="8" t="s">
        <v>2313</v>
      </c>
      <c r="D51" s="9" t="s">
        <v>3553</v>
      </c>
      <c r="E51" s="9">
        <v>12</v>
      </c>
      <c r="F51" s="9" t="s">
        <v>3587</v>
      </c>
      <c r="G51" s="70" t="s">
        <v>3588</v>
      </c>
      <c r="H51" s="15"/>
      <c r="I51" s="9"/>
      <c r="J51" s="9"/>
      <c r="K51" s="16"/>
    </row>
    <row r="52" spans="1:11" ht="150" x14ac:dyDescent="0.25">
      <c r="A52" s="136" t="s">
        <v>1372</v>
      </c>
      <c r="B52" s="9" t="s">
        <v>2373</v>
      </c>
      <c r="C52" s="8" t="s">
        <v>2313</v>
      </c>
      <c r="D52" s="9" t="s">
        <v>3553</v>
      </c>
      <c r="E52" s="9">
        <v>12</v>
      </c>
      <c r="F52" s="9" t="s">
        <v>3589</v>
      </c>
      <c r="G52" s="70" t="s">
        <v>3590</v>
      </c>
      <c r="H52" s="15"/>
      <c r="I52" s="9"/>
      <c r="J52" s="9"/>
      <c r="K52" s="16"/>
    </row>
    <row r="53" spans="1:11" ht="45" x14ac:dyDescent="0.25">
      <c r="A53" s="136" t="s">
        <v>1372</v>
      </c>
      <c r="B53" s="9" t="s">
        <v>2373</v>
      </c>
      <c r="C53" s="8" t="s">
        <v>2313</v>
      </c>
      <c r="D53" s="9" t="s">
        <v>3553</v>
      </c>
      <c r="E53" s="9">
        <v>12</v>
      </c>
      <c r="F53" s="9" t="s">
        <v>3591</v>
      </c>
      <c r="G53" s="70" t="s">
        <v>3592</v>
      </c>
      <c r="H53" s="15"/>
      <c r="I53" s="9"/>
      <c r="J53" s="9"/>
      <c r="K53" s="16"/>
    </row>
    <row r="54" spans="1:11" ht="45" x14ac:dyDescent="0.25">
      <c r="A54" s="136" t="s">
        <v>1372</v>
      </c>
      <c r="B54" s="9" t="s">
        <v>2373</v>
      </c>
      <c r="C54" s="8" t="s">
        <v>2313</v>
      </c>
      <c r="D54" s="9" t="s">
        <v>3553</v>
      </c>
      <c r="E54" s="9">
        <v>12</v>
      </c>
      <c r="F54" s="9" t="s">
        <v>1511</v>
      </c>
      <c r="G54" s="63" t="s">
        <v>3593</v>
      </c>
      <c r="H54" s="15"/>
      <c r="I54" s="9"/>
      <c r="J54" s="9"/>
      <c r="K54" s="16"/>
    </row>
    <row r="55" spans="1:11" ht="45" x14ac:dyDescent="0.25">
      <c r="A55" s="136" t="s">
        <v>1372</v>
      </c>
      <c r="B55" s="9" t="s">
        <v>2373</v>
      </c>
      <c r="C55" s="8" t="s">
        <v>2313</v>
      </c>
      <c r="D55" s="9" t="s">
        <v>3553</v>
      </c>
      <c r="E55" s="9">
        <v>12</v>
      </c>
      <c r="F55" s="9" t="s">
        <v>1513</v>
      </c>
      <c r="G55" s="63" t="s">
        <v>3594</v>
      </c>
      <c r="H55" s="15"/>
      <c r="I55" s="9"/>
      <c r="J55" s="9"/>
      <c r="K55" s="16"/>
    </row>
    <row r="56" spans="1:11" ht="45" x14ac:dyDescent="0.25">
      <c r="A56" s="136" t="s">
        <v>1372</v>
      </c>
      <c r="B56" s="9" t="s">
        <v>2373</v>
      </c>
      <c r="C56" s="8" t="s">
        <v>2313</v>
      </c>
      <c r="D56" s="9" t="s">
        <v>3553</v>
      </c>
      <c r="E56" s="9">
        <v>12</v>
      </c>
      <c r="F56" s="9" t="s">
        <v>1515</v>
      </c>
      <c r="G56" s="63" t="s">
        <v>3249</v>
      </c>
      <c r="H56" s="15"/>
      <c r="I56" s="9"/>
      <c r="J56" s="9"/>
      <c r="K56" s="16"/>
    </row>
    <row r="57" spans="1:11" ht="30" x14ac:dyDescent="0.25">
      <c r="A57" s="138" t="s">
        <v>1372</v>
      </c>
      <c r="B57" s="66" t="s">
        <v>2373</v>
      </c>
      <c r="C57" s="65" t="s">
        <v>2599</v>
      </c>
      <c r="D57" s="66" t="s">
        <v>3553</v>
      </c>
      <c r="E57" s="66">
        <v>13</v>
      </c>
      <c r="F57" s="66"/>
      <c r="G57" s="65" t="s">
        <v>1839</v>
      </c>
      <c r="H57" s="15"/>
      <c r="I57" s="9"/>
      <c r="J57" s="9"/>
      <c r="K57" s="16"/>
    </row>
    <row r="58" spans="1:11" ht="45" x14ac:dyDescent="0.25">
      <c r="A58" s="104" t="s">
        <v>479</v>
      </c>
      <c r="B58" s="44" t="s">
        <v>2373</v>
      </c>
      <c r="C58" s="68" t="s">
        <v>3595</v>
      </c>
      <c r="D58" s="44" t="s">
        <v>3553</v>
      </c>
      <c r="E58" s="44">
        <v>14</v>
      </c>
      <c r="F58" s="44"/>
      <c r="G58" s="68" t="s">
        <v>2404</v>
      </c>
      <c r="H58" s="15"/>
      <c r="I58" s="9"/>
      <c r="J58" s="9"/>
      <c r="K58" s="16"/>
    </row>
    <row r="59" spans="1:11" ht="45" x14ac:dyDescent="0.25">
      <c r="A59" s="119" t="s">
        <v>479</v>
      </c>
      <c r="B59" s="9" t="s">
        <v>2373</v>
      </c>
      <c r="C59" s="8" t="s">
        <v>3595</v>
      </c>
      <c r="D59" s="9" t="s">
        <v>3553</v>
      </c>
      <c r="E59" s="9">
        <v>14</v>
      </c>
      <c r="F59" s="9" t="s">
        <v>1699</v>
      </c>
      <c r="G59" s="130" t="s">
        <v>3596</v>
      </c>
      <c r="H59" s="15"/>
      <c r="I59" s="9"/>
      <c r="J59" s="9"/>
      <c r="K59" s="16"/>
    </row>
    <row r="60" spans="1:11" ht="45" x14ac:dyDescent="0.25">
      <c r="A60" s="119" t="s">
        <v>479</v>
      </c>
      <c r="B60" s="9" t="s">
        <v>2373</v>
      </c>
      <c r="C60" s="8" t="s">
        <v>3595</v>
      </c>
      <c r="D60" s="9" t="s">
        <v>3553</v>
      </c>
      <c r="E60" s="9">
        <v>14</v>
      </c>
      <c r="F60" s="9" t="s">
        <v>1701</v>
      </c>
      <c r="G60" s="130" t="s">
        <v>3597</v>
      </c>
      <c r="H60" s="15"/>
      <c r="I60" s="9"/>
      <c r="J60" s="9"/>
      <c r="K60" s="16"/>
    </row>
    <row r="61" spans="1:11" ht="45" x14ac:dyDescent="0.25">
      <c r="A61" s="119" t="s">
        <v>479</v>
      </c>
      <c r="B61" s="9" t="s">
        <v>2373</v>
      </c>
      <c r="C61" s="8" t="s">
        <v>3595</v>
      </c>
      <c r="D61" s="9" t="s">
        <v>3553</v>
      </c>
      <c r="E61" s="9">
        <v>14</v>
      </c>
      <c r="F61" s="9" t="s">
        <v>1703</v>
      </c>
      <c r="G61" s="130" t="s">
        <v>3598</v>
      </c>
      <c r="H61" s="15"/>
      <c r="I61" s="9"/>
      <c r="J61" s="9"/>
      <c r="K61" s="16"/>
    </row>
    <row r="62" spans="1:11" ht="45" x14ac:dyDescent="0.25">
      <c r="A62" s="119" t="s">
        <v>479</v>
      </c>
      <c r="B62" s="9" t="s">
        <v>2373</v>
      </c>
      <c r="C62" s="8" t="s">
        <v>3595</v>
      </c>
      <c r="D62" s="9" t="s">
        <v>3553</v>
      </c>
      <c r="E62" s="9">
        <v>14</v>
      </c>
      <c r="F62" s="9" t="s">
        <v>1705</v>
      </c>
      <c r="G62" s="130" t="s">
        <v>3599</v>
      </c>
      <c r="H62" s="15"/>
      <c r="I62" s="9"/>
      <c r="J62" s="9"/>
      <c r="K62" s="16"/>
    </row>
    <row r="63" spans="1:11" ht="45" x14ac:dyDescent="0.25">
      <c r="A63" s="119" t="s">
        <v>479</v>
      </c>
      <c r="B63" s="9" t="s">
        <v>2373</v>
      </c>
      <c r="C63" s="8" t="s">
        <v>3595</v>
      </c>
      <c r="D63" s="9" t="s">
        <v>3553</v>
      </c>
      <c r="E63" s="9">
        <v>14</v>
      </c>
      <c r="F63" s="9" t="s">
        <v>3600</v>
      </c>
      <c r="G63" s="137" t="s">
        <v>3601</v>
      </c>
      <c r="H63" s="15"/>
      <c r="I63" s="9"/>
      <c r="J63" s="9"/>
      <c r="K63" s="16"/>
    </row>
    <row r="64" spans="1:11" ht="45" x14ac:dyDescent="0.25">
      <c r="A64" s="119" t="s">
        <v>479</v>
      </c>
      <c r="B64" s="9" t="s">
        <v>2373</v>
      </c>
      <c r="C64" s="8" t="s">
        <v>3595</v>
      </c>
      <c r="D64" s="9" t="s">
        <v>3553</v>
      </c>
      <c r="E64" s="9">
        <v>14</v>
      </c>
      <c r="F64" s="9" t="s">
        <v>3602</v>
      </c>
      <c r="G64" s="137" t="s">
        <v>3603</v>
      </c>
      <c r="H64" s="15"/>
      <c r="I64" s="9"/>
      <c r="J64" s="9"/>
      <c r="K64" s="16"/>
    </row>
    <row r="65" spans="1:11" ht="45" x14ac:dyDescent="0.25">
      <c r="A65" s="119" t="s">
        <v>479</v>
      </c>
      <c r="B65" s="9" t="s">
        <v>2373</v>
      </c>
      <c r="C65" s="8" t="s">
        <v>3595</v>
      </c>
      <c r="D65" s="9" t="s">
        <v>3553</v>
      </c>
      <c r="E65" s="9">
        <v>14</v>
      </c>
      <c r="F65" s="9" t="s">
        <v>3604</v>
      </c>
      <c r="G65" s="137" t="s">
        <v>3605</v>
      </c>
      <c r="H65" s="15"/>
      <c r="I65" s="9"/>
      <c r="J65" s="9"/>
      <c r="K65" s="16"/>
    </row>
    <row r="66" spans="1:11" ht="45" x14ac:dyDescent="0.25">
      <c r="A66" s="119" t="s">
        <v>479</v>
      </c>
      <c r="B66" s="9" t="s">
        <v>2373</v>
      </c>
      <c r="C66" s="8" t="s">
        <v>3595</v>
      </c>
      <c r="D66" s="9" t="s">
        <v>3553</v>
      </c>
      <c r="E66" s="9">
        <v>14</v>
      </c>
      <c r="F66" s="9" t="s">
        <v>3606</v>
      </c>
      <c r="G66" s="137" t="s">
        <v>3607</v>
      </c>
      <c r="H66" s="15"/>
      <c r="I66" s="9"/>
      <c r="J66" s="9"/>
      <c r="K66" s="16"/>
    </row>
    <row r="67" spans="1:11" ht="45" x14ac:dyDescent="0.25">
      <c r="A67" s="119" t="s">
        <v>479</v>
      </c>
      <c r="B67" s="9" t="s">
        <v>2373</v>
      </c>
      <c r="C67" s="8" t="s">
        <v>3595</v>
      </c>
      <c r="D67" s="9" t="s">
        <v>3553</v>
      </c>
      <c r="E67" s="9">
        <v>14</v>
      </c>
      <c r="F67" s="9" t="s">
        <v>1707</v>
      </c>
      <c r="G67" s="130" t="s">
        <v>3608</v>
      </c>
      <c r="H67" s="15"/>
      <c r="I67" s="9"/>
      <c r="J67" s="9"/>
      <c r="K67" s="16"/>
    </row>
    <row r="68" spans="1:11" ht="45" x14ac:dyDescent="0.25">
      <c r="A68" s="119" t="s">
        <v>479</v>
      </c>
      <c r="B68" s="9" t="s">
        <v>2373</v>
      </c>
      <c r="C68" s="8" t="s">
        <v>3595</v>
      </c>
      <c r="D68" s="9" t="s">
        <v>3553</v>
      </c>
      <c r="E68" s="9">
        <v>14</v>
      </c>
      <c r="F68" s="9" t="s">
        <v>1709</v>
      </c>
      <c r="G68" s="130" t="s">
        <v>3609</v>
      </c>
      <c r="H68" s="15"/>
      <c r="I68" s="9"/>
      <c r="J68" s="9"/>
      <c r="K68" s="16"/>
    </row>
    <row r="69" spans="1:11" ht="30" x14ac:dyDescent="0.25">
      <c r="A69" s="105" t="s">
        <v>479</v>
      </c>
      <c r="B69" s="66" t="s">
        <v>2373</v>
      </c>
      <c r="C69" s="65" t="s">
        <v>1228</v>
      </c>
      <c r="D69" s="66" t="s">
        <v>3553</v>
      </c>
      <c r="E69" s="66">
        <v>15</v>
      </c>
      <c r="F69" s="66"/>
      <c r="G69" s="65" t="s">
        <v>1831</v>
      </c>
      <c r="H69" s="15"/>
      <c r="I69" s="9"/>
      <c r="J69" s="9"/>
      <c r="K69" s="16"/>
    </row>
    <row r="70" spans="1:11" ht="45" x14ac:dyDescent="0.25">
      <c r="A70" s="106" t="s">
        <v>2268</v>
      </c>
      <c r="B70" s="44" t="s">
        <v>2373</v>
      </c>
      <c r="C70" s="68" t="s">
        <v>2313</v>
      </c>
      <c r="D70" s="44" t="s">
        <v>3553</v>
      </c>
      <c r="E70" s="44">
        <v>16</v>
      </c>
      <c r="F70" s="44"/>
      <c r="G70" s="68" t="s">
        <v>2146</v>
      </c>
      <c r="H70" s="15"/>
      <c r="I70" s="9"/>
      <c r="J70" s="9"/>
      <c r="K70" s="16"/>
    </row>
    <row r="71" spans="1:11" ht="45" x14ac:dyDescent="0.25">
      <c r="A71" s="107" t="s">
        <v>2268</v>
      </c>
      <c r="B71" s="9" t="s">
        <v>2373</v>
      </c>
      <c r="C71" s="8" t="s">
        <v>2313</v>
      </c>
      <c r="D71" s="9" t="s">
        <v>3553</v>
      </c>
      <c r="E71" s="9">
        <v>16</v>
      </c>
      <c r="F71" s="9" t="s">
        <v>1327</v>
      </c>
      <c r="G71" s="434" t="s">
        <v>3610</v>
      </c>
      <c r="H71" s="15"/>
      <c r="I71" s="9"/>
      <c r="J71" s="9"/>
      <c r="K71" s="16"/>
    </row>
    <row r="72" spans="1:11" ht="45" x14ac:dyDescent="0.25">
      <c r="A72" s="107" t="s">
        <v>2268</v>
      </c>
      <c r="B72" s="9" t="s">
        <v>2373</v>
      </c>
      <c r="C72" s="8" t="s">
        <v>2313</v>
      </c>
      <c r="D72" s="9" t="s">
        <v>3553</v>
      </c>
      <c r="E72" s="9">
        <v>16</v>
      </c>
      <c r="F72" s="9" t="s">
        <v>3611</v>
      </c>
      <c r="G72" s="145" t="s">
        <v>3612</v>
      </c>
      <c r="H72" s="15"/>
      <c r="I72" s="9"/>
      <c r="J72" s="9"/>
      <c r="K72" s="16"/>
    </row>
    <row r="73" spans="1:11" ht="45" x14ac:dyDescent="0.25">
      <c r="A73" s="107" t="s">
        <v>2268</v>
      </c>
      <c r="B73" s="9" t="s">
        <v>2373</v>
      </c>
      <c r="C73" s="8" t="s">
        <v>2313</v>
      </c>
      <c r="D73" s="9" t="s">
        <v>3553</v>
      </c>
      <c r="E73" s="9">
        <v>16</v>
      </c>
      <c r="F73" s="9" t="s">
        <v>3613</v>
      </c>
      <c r="G73" s="145" t="s">
        <v>3614</v>
      </c>
      <c r="H73" s="15"/>
      <c r="I73" s="9"/>
      <c r="J73" s="9"/>
      <c r="K73" s="16"/>
    </row>
    <row r="74" spans="1:11" ht="45" x14ac:dyDescent="0.25">
      <c r="A74" s="107" t="s">
        <v>2268</v>
      </c>
      <c r="B74" s="9" t="s">
        <v>2373</v>
      </c>
      <c r="C74" s="8" t="s">
        <v>2313</v>
      </c>
      <c r="D74" s="9" t="s">
        <v>3553</v>
      </c>
      <c r="E74" s="9">
        <v>16</v>
      </c>
      <c r="F74" s="9" t="s">
        <v>3615</v>
      </c>
      <c r="G74" s="145" t="s">
        <v>3616</v>
      </c>
      <c r="H74" s="15"/>
      <c r="I74" s="9"/>
      <c r="J74" s="9"/>
      <c r="K74" s="16"/>
    </row>
    <row r="75" spans="1:11" ht="45" x14ac:dyDescent="0.25">
      <c r="A75" s="107" t="s">
        <v>2268</v>
      </c>
      <c r="B75" s="9" t="s">
        <v>2373</v>
      </c>
      <c r="C75" s="8" t="s">
        <v>2313</v>
      </c>
      <c r="D75" s="9" t="s">
        <v>3553</v>
      </c>
      <c r="E75" s="9">
        <v>16</v>
      </c>
      <c r="F75" s="9" t="s">
        <v>3617</v>
      </c>
      <c r="G75" s="145" t="s">
        <v>3618</v>
      </c>
      <c r="H75" s="15"/>
      <c r="I75" s="9"/>
      <c r="J75" s="9"/>
      <c r="K75" s="16"/>
    </row>
    <row r="76" spans="1:11" ht="45" x14ac:dyDescent="0.25">
      <c r="A76" s="107" t="s">
        <v>2268</v>
      </c>
      <c r="B76" s="9" t="s">
        <v>2373</v>
      </c>
      <c r="C76" s="8" t="s">
        <v>2313</v>
      </c>
      <c r="D76" s="9" t="s">
        <v>3553</v>
      </c>
      <c r="E76" s="9">
        <v>16</v>
      </c>
      <c r="F76" s="9" t="s">
        <v>3619</v>
      </c>
      <c r="G76" s="145" t="s">
        <v>3620</v>
      </c>
      <c r="H76" s="15"/>
      <c r="I76" s="9"/>
      <c r="J76" s="9"/>
      <c r="K76" s="16"/>
    </row>
    <row r="77" spans="1:11" ht="45" x14ac:dyDescent="0.25">
      <c r="A77" s="107" t="s">
        <v>2268</v>
      </c>
      <c r="B77" s="9" t="s">
        <v>2373</v>
      </c>
      <c r="C77" s="8" t="s">
        <v>2313</v>
      </c>
      <c r="D77" s="9" t="s">
        <v>3553</v>
      </c>
      <c r="E77" s="9">
        <v>16</v>
      </c>
      <c r="F77" s="9" t="s">
        <v>3621</v>
      </c>
      <c r="G77" s="145" t="s">
        <v>3622</v>
      </c>
      <c r="H77" s="15"/>
      <c r="I77" s="9"/>
      <c r="J77" s="9"/>
      <c r="K77" s="16"/>
    </row>
    <row r="78" spans="1:11" ht="45" x14ac:dyDescent="0.25">
      <c r="A78" s="107" t="s">
        <v>2268</v>
      </c>
      <c r="B78" s="9" t="s">
        <v>2373</v>
      </c>
      <c r="C78" s="8" t="s">
        <v>2313</v>
      </c>
      <c r="D78" s="9" t="s">
        <v>3553</v>
      </c>
      <c r="E78" s="9">
        <v>16</v>
      </c>
      <c r="F78" s="9" t="s">
        <v>3623</v>
      </c>
      <c r="G78" s="145" t="s">
        <v>3624</v>
      </c>
      <c r="H78" s="15"/>
      <c r="I78" s="9"/>
      <c r="J78" s="9"/>
      <c r="K78" s="16"/>
    </row>
    <row r="79" spans="1:11" ht="45" x14ac:dyDescent="0.25">
      <c r="A79" s="107" t="s">
        <v>2268</v>
      </c>
      <c r="B79" s="9" t="s">
        <v>2373</v>
      </c>
      <c r="C79" s="8" t="s">
        <v>2313</v>
      </c>
      <c r="D79" s="9" t="s">
        <v>3553</v>
      </c>
      <c r="E79" s="9">
        <v>16</v>
      </c>
      <c r="F79" s="9" t="s">
        <v>3625</v>
      </c>
      <c r="G79" s="145" t="s">
        <v>3626</v>
      </c>
      <c r="H79" s="15"/>
      <c r="I79" s="9"/>
      <c r="J79" s="9"/>
      <c r="K79" s="16"/>
    </row>
    <row r="80" spans="1:11" ht="45" x14ac:dyDescent="0.25">
      <c r="A80" s="107" t="s">
        <v>2268</v>
      </c>
      <c r="B80" s="9" t="s">
        <v>2373</v>
      </c>
      <c r="C80" s="8" t="s">
        <v>2313</v>
      </c>
      <c r="D80" s="9" t="s">
        <v>3553</v>
      </c>
      <c r="E80" s="9">
        <v>16</v>
      </c>
      <c r="F80" s="9" t="s">
        <v>3627</v>
      </c>
      <c r="G80" s="145" t="s">
        <v>3628</v>
      </c>
      <c r="H80" s="15"/>
      <c r="I80" s="9"/>
      <c r="J80" s="9"/>
      <c r="K80" s="16"/>
    </row>
    <row r="81" spans="1:11" ht="45" x14ac:dyDescent="0.25">
      <c r="A81" s="107" t="s">
        <v>2268</v>
      </c>
      <c r="B81" s="9" t="s">
        <v>2373</v>
      </c>
      <c r="C81" s="8" t="s">
        <v>2313</v>
      </c>
      <c r="D81" s="9" t="s">
        <v>3553</v>
      </c>
      <c r="E81" s="9">
        <v>16</v>
      </c>
      <c r="F81" s="9" t="s">
        <v>3629</v>
      </c>
      <c r="G81" s="145" t="s">
        <v>3630</v>
      </c>
      <c r="H81" s="15"/>
      <c r="I81" s="9"/>
      <c r="J81" s="9"/>
      <c r="K81" s="16"/>
    </row>
    <row r="82" spans="1:11" ht="45" x14ac:dyDescent="0.25">
      <c r="A82" s="107" t="s">
        <v>2268</v>
      </c>
      <c r="B82" s="9" t="s">
        <v>2373</v>
      </c>
      <c r="C82" s="8" t="s">
        <v>2313</v>
      </c>
      <c r="D82" s="9" t="s">
        <v>3553</v>
      </c>
      <c r="E82" s="9">
        <v>16</v>
      </c>
      <c r="F82" s="9" t="s">
        <v>3631</v>
      </c>
      <c r="G82" s="145" t="s">
        <v>1377</v>
      </c>
      <c r="H82" s="15"/>
      <c r="I82" s="9"/>
      <c r="J82" s="9"/>
      <c r="K82" s="16"/>
    </row>
    <row r="83" spans="1:11" ht="45" x14ac:dyDescent="0.25">
      <c r="A83" s="107" t="s">
        <v>2268</v>
      </c>
      <c r="B83" s="9" t="s">
        <v>2373</v>
      </c>
      <c r="C83" s="8" t="s">
        <v>2313</v>
      </c>
      <c r="D83" s="9" t="s">
        <v>3553</v>
      </c>
      <c r="E83" s="9">
        <v>16</v>
      </c>
      <c r="F83" s="9" t="s">
        <v>3632</v>
      </c>
      <c r="G83" s="145" t="s">
        <v>3633</v>
      </c>
      <c r="H83" s="15"/>
      <c r="I83" s="9"/>
      <c r="J83" s="9"/>
      <c r="K83" s="16"/>
    </row>
    <row r="84" spans="1:11" ht="45" x14ac:dyDescent="0.25">
      <c r="A84" s="107" t="s">
        <v>2268</v>
      </c>
      <c r="B84" s="9" t="s">
        <v>2373</v>
      </c>
      <c r="C84" s="8" t="s">
        <v>2313</v>
      </c>
      <c r="D84" s="9" t="s">
        <v>3553</v>
      </c>
      <c r="E84" s="9">
        <v>16</v>
      </c>
      <c r="F84" s="9" t="s">
        <v>3634</v>
      </c>
      <c r="G84" s="145" t="s">
        <v>3635</v>
      </c>
      <c r="H84" s="15"/>
      <c r="I84" s="9"/>
      <c r="J84" s="9"/>
      <c r="K84" s="16"/>
    </row>
    <row r="85" spans="1:11" ht="45" x14ac:dyDescent="0.25">
      <c r="A85" s="107" t="s">
        <v>2268</v>
      </c>
      <c r="B85" s="9" t="s">
        <v>2373</v>
      </c>
      <c r="C85" s="8" t="s">
        <v>2313</v>
      </c>
      <c r="D85" s="9" t="s">
        <v>3553</v>
      </c>
      <c r="E85" s="9">
        <v>16</v>
      </c>
      <c r="F85" s="9" t="s">
        <v>3636</v>
      </c>
      <c r="G85" s="145" t="s">
        <v>3637</v>
      </c>
      <c r="H85" s="15"/>
      <c r="I85" s="9"/>
      <c r="J85" s="9"/>
      <c r="K85" s="16"/>
    </row>
    <row r="86" spans="1:11" ht="45" x14ac:dyDescent="0.25">
      <c r="A86" s="107" t="s">
        <v>2268</v>
      </c>
      <c r="B86" s="9" t="s">
        <v>2373</v>
      </c>
      <c r="C86" s="8" t="s">
        <v>2313</v>
      </c>
      <c r="D86" s="9" t="s">
        <v>3553</v>
      </c>
      <c r="E86" s="9">
        <v>16</v>
      </c>
      <c r="F86" s="9" t="s">
        <v>3638</v>
      </c>
      <c r="G86" s="145" t="s">
        <v>3639</v>
      </c>
      <c r="H86" s="15"/>
      <c r="I86" s="9"/>
      <c r="J86" s="9"/>
      <c r="K86" s="16"/>
    </row>
    <row r="87" spans="1:11" ht="45" x14ac:dyDescent="0.25">
      <c r="A87" s="107" t="s">
        <v>2268</v>
      </c>
      <c r="B87" s="9" t="s">
        <v>2373</v>
      </c>
      <c r="C87" s="8" t="s">
        <v>2313</v>
      </c>
      <c r="D87" s="9" t="s">
        <v>3553</v>
      </c>
      <c r="E87" s="9">
        <v>16</v>
      </c>
      <c r="F87" s="9" t="s">
        <v>3640</v>
      </c>
      <c r="G87" s="145" t="s">
        <v>3641</v>
      </c>
      <c r="H87" s="15"/>
      <c r="I87" s="9"/>
      <c r="J87" s="9"/>
      <c r="K87" s="16"/>
    </row>
    <row r="88" spans="1:11" ht="45" x14ac:dyDescent="0.25">
      <c r="A88" s="107" t="s">
        <v>2268</v>
      </c>
      <c r="B88" s="9" t="s">
        <v>2373</v>
      </c>
      <c r="C88" s="8" t="s">
        <v>2313</v>
      </c>
      <c r="D88" s="9" t="s">
        <v>3553</v>
      </c>
      <c r="E88" s="9">
        <v>16</v>
      </c>
      <c r="F88" s="9" t="s">
        <v>3642</v>
      </c>
      <c r="G88" s="145" t="s">
        <v>3643</v>
      </c>
      <c r="H88" s="15"/>
      <c r="I88" s="9"/>
      <c r="J88" s="9"/>
      <c r="K88" s="16"/>
    </row>
    <row r="89" spans="1:11" ht="45" x14ac:dyDescent="0.25">
      <c r="A89" s="107" t="s">
        <v>2268</v>
      </c>
      <c r="B89" s="9" t="s">
        <v>2373</v>
      </c>
      <c r="C89" s="8" t="s">
        <v>2313</v>
      </c>
      <c r="D89" s="9" t="s">
        <v>3553</v>
      </c>
      <c r="E89" s="9">
        <v>16</v>
      </c>
      <c r="F89" s="9" t="s">
        <v>3644</v>
      </c>
      <c r="G89" s="145" t="s">
        <v>3645</v>
      </c>
      <c r="H89" s="15"/>
      <c r="I89" s="9"/>
      <c r="J89" s="9"/>
      <c r="K89" s="16"/>
    </row>
    <row r="90" spans="1:11" ht="45" x14ac:dyDescent="0.25">
      <c r="A90" s="107" t="s">
        <v>2268</v>
      </c>
      <c r="B90" s="9" t="s">
        <v>2373</v>
      </c>
      <c r="C90" s="8" t="s">
        <v>2313</v>
      </c>
      <c r="D90" s="9" t="s">
        <v>3553</v>
      </c>
      <c r="E90" s="9">
        <v>16</v>
      </c>
      <c r="F90" s="9" t="s">
        <v>3646</v>
      </c>
      <c r="G90" s="145" t="s">
        <v>3647</v>
      </c>
      <c r="H90" s="15"/>
      <c r="I90" s="9"/>
      <c r="J90" s="9"/>
      <c r="K90" s="16"/>
    </row>
    <row r="91" spans="1:11" ht="45" x14ac:dyDescent="0.25">
      <c r="A91" s="107" t="s">
        <v>2268</v>
      </c>
      <c r="B91" s="9" t="s">
        <v>2373</v>
      </c>
      <c r="C91" s="8" t="s">
        <v>2313</v>
      </c>
      <c r="D91" s="9" t="s">
        <v>3553</v>
      </c>
      <c r="E91" s="9">
        <v>16</v>
      </c>
      <c r="F91" s="9" t="s">
        <v>1329</v>
      </c>
      <c r="G91" s="130" t="s">
        <v>3648</v>
      </c>
      <c r="H91" s="15"/>
      <c r="I91" s="9"/>
      <c r="J91" s="9"/>
      <c r="K91" s="16"/>
    </row>
    <row r="92" spans="1:11" ht="30" x14ac:dyDescent="0.25">
      <c r="A92" s="108" t="s">
        <v>2268</v>
      </c>
      <c r="B92" s="66" t="s">
        <v>2373</v>
      </c>
      <c r="C92" s="65" t="s">
        <v>1228</v>
      </c>
      <c r="D92" s="66" t="s">
        <v>3553</v>
      </c>
      <c r="E92" s="66">
        <v>17</v>
      </c>
      <c r="F92" s="66"/>
      <c r="G92" s="65" t="s">
        <v>1831</v>
      </c>
      <c r="H92" s="15"/>
      <c r="I92" s="9"/>
      <c r="J92" s="9"/>
      <c r="K92" s="16"/>
    </row>
    <row r="93" spans="1:11" ht="45" x14ac:dyDescent="0.25">
      <c r="A93" s="109" t="s">
        <v>1743</v>
      </c>
      <c r="B93" s="44" t="s">
        <v>2373</v>
      </c>
      <c r="C93" s="68" t="s">
        <v>3649</v>
      </c>
      <c r="D93" s="44" t="s">
        <v>3553</v>
      </c>
      <c r="E93" s="44">
        <v>18</v>
      </c>
      <c r="F93" s="44"/>
      <c r="G93" s="68" t="s">
        <v>3650</v>
      </c>
      <c r="H93" s="15"/>
      <c r="I93" s="9"/>
      <c r="J93" s="9"/>
      <c r="K93" s="16"/>
    </row>
    <row r="94" spans="1:11" x14ac:dyDescent="0.25">
      <c r="A94" s="131" t="s">
        <v>1743</v>
      </c>
      <c r="B94" s="9" t="s">
        <v>2373</v>
      </c>
      <c r="C94" s="8" t="s">
        <v>3649</v>
      </c>
      <c r="D94" s="9" t="s">
        <v>3553</v>
      </c>
      <c r="E94" s="9">
        <v>19</v>
      </c>
      <c r="F94" s="9"/>
      <c r="G94" s="422" t="s">
        <v>1085</v>
      </c>
      <c r="H94" s="15"/>
      <c r="I94" s="9"/>
      <c r="J94" s="9"/>
      <c r="K94" s="16"/>
    </row>
    <row r="95" spans="1:11" x14ac:dyDescent="0.25">
      <c r="A95" s="131" t="s">
        <v>1743</v>
      </c>
      <c r="B95" s="9" t="s">
        <v>2373</v>
      </c>
      <c r="C95" s="8" t="s">
        <v>3649</v>
      </c>
      <c r="D95" s="9" t="s">
        <v>3553</v>
      </c>
      <c r="E95" s="9">
        <v>19</v>
      </c>
      <c r="F95" s="9" t="s">
        <v>1593</v>
      </c>
      <c r="G95" s="130" t="s">
        <v>2430</v>
      </c>
      <c r="H95" s="15"/>
      <c r="I95" s="9"/>
      <c r="J95" s="9"/>
      <c r="K95" s="16"/>
    </row>
    <row r="96" spans="1:11" x14ac:dyDescent="0.25">
      <c r="A96" s="131" t="s">
        <v>1743</v>
      </c>
      <c r="B96" s="9" t="s">
        <v>2373</v>
      </c>
      <c r="C96" s="8" t="s">
        <v>3649</v>
      </c>
      <c r="D96" s="9" t="s">
        <v>3553</v>
      </c>
      <c r="E96" s="9">
        <v>19</v>
      </c>
      <c r="F96" s="9" t="s">
        <v>1595</v>
      </c>
      <c r="G96" s="130" t="s">
        <v>2428</v>
      </c>
      <c r="H96" s="15"/>
      <c r="I96" s="9"/>
      <c r="J96" s="9"/>
      <c r="K96" s="16"/>
    </row>
    <row r="97" spans="1:11" ht="45" x14ac:dyDescent="0.25">
      <c r="A97" s="131" t="s">
        <v>1743</v>
      </c>
      <c r="B97" s="9" t="s">
        <v>2373</v>
      </c>
      <c r="C97" s="8" t="s">
        <v>3651</v>
      </c>
      <c r="D97" s="9" t="s">
        <v>3553</v>
      </c>
      <c r="E97" s="9">
        <v>20</v>
      </c>
      <c r="F97" s="9"/>
      <c r="G97" s="8" t="s">
        <v>1969</v>
      </c>
      <c r="H97" s="15"/>
      <c r="I97" s="9"/>
      <c r="J97" s="9"/>
      <c r="K97" s="16"/>
    </row>
    <row r="98" spans="1:11" ht="18.75" x14ac:dyDescent="0.25">
      <c r="H98" s="436">
        <f>COUNTA(H13:H97)</f>
        <v>0</v>
      </c>
      <c r="I98" s="176">
        <f t="shared" ref="I98:J98" si="1">COUNTA(I13:I97)</f>
        <v>0</v>
      </c>
      <c r="J98" s="176">
        <f t="shared" si="1"/>
        <v>0</v>
      </c>
    </row>
    <row r="99" spans="1:11" ht="43.5" customHeight="1" x14ac:dyDescent="0.25">
      <c r="A99" s="641" t="s">
        <v>3652</v>
      </c>
      <c r="B99" s="642"/>
      <c r="C99" s="642"/>
      <c r="D99" s="642"/>
      <c r="E99" s="643"/>
    </row>
    <row r="100" spans="1:11" ht="45" x14ac:dyDescent="0.25">
      <c r="A100" s="168" t="s">
        <v>177</v>
      </c>
      <c r="B100" s="169" t="s">
        <v>503</v>
      </c>
      <c r="C100" s="169" t="s">
        <v>504</v>
      </c>
      <c r="D100" s="169" t="s">
        <v>505</v>
      </c>
      <c r="E100" s="169" t="s">
        <v>506</v>
      </c>
    </row>
    <row r="101" spans="1:11" ht="15.75" x14ac:dyDescent="0.25">
      <c r="A101" s="171" t="s">
        <v>865</v>
      </c>
      <c r="B101" s="170">
        <f>COUNTIFS($A$13:$A$97,$A101,H$13:H$97,"&lt;&gt;")</f>
        <v>0</v>
      </c>
      <c r="C101" s="170">
        <f t="shared" ref="C101:D101" si="2">COUNTIFS($A$13:$A$97,$A101,I$13:I$97,"&lt;&gt;")</f>
        <v>0</v>
      </c>
      <c r="D101" s="170">
        <f t="shared" si="2"/>
        <v>0</v>
      </c>
      <c r="E101" s="174" t="str">
        <f>IFERROR(B101/(B101+C101),"")</f>
        <v/>
      </c>
    </row>
    <row r="102" spans="1:11" ht="15.75" x14ac:dyDescent="0.25">
      <c r="A102" s="171" t="s">
        <v>507</v>
      </c>
      <c r="B102" s="170">
        <f t="shared" ref="B102:B107" si="3">COUNTIFS($A$13:$A$97,$A102,H$13:H$97,"&lt;&gt;")</f>
        <v>0</v>
      </c>
      <c r="C102" s="170">
        <f t="shared" ref="C102:C107" si="4">COUNTIFS($A$13:$A$97,$A102,I$13:I$97,"&lt;&gt;")</f>
        <v>0</v>
      </c>
      <c r="D102" s="170">
        <f t="shared" ref="D102:D107" si="5">COUNTIFS($A$13:$A$97,$A102,J$13:J$97,"&lt;&gt;")</f>
        <v>0</v>
      </c>
      <c r="E102" s="174" t="str">
        <f t="shared" ref="E102:E108" si="6">IFERROR(B102/(B102+C102),"")</f>
        <v/>
      </c>
    </row>
    <row r="103" spans="1:11" ht="15.75" x14ac:dyDescent="0.25">
      <c r="A103" s="171" t="s">
        <v>207</v>
      </c>
      <c r="B103" s="170">
        <f t="shared" si="3"/>
        <v>0</v>
      </c>
      <c r="C103" s="170">
        <f t="shared" si="4"/>
        <v>0</v>
      </c>
      <c r="D103" s="170">
        <f t="shared" si="5"/>
        <v>0</v>
      </c>
      <c r="E103" s="174" t="str">
        <f t="shared" si="6"/>
        <v/>
      </c>
    </row>
    <row r="104" spans="1:11" ht="31.5" x14ac:dyDescent="0.25">
      <c r="A104" s="171" t="s">
        <v>1372</v>
      </c>
      <c r="B104" s="170">
        <f t="shared" si="3"/>
        <v>0</v>
      </c>
      <c r="C104" s="170">
        <f t="shared" si="4"/>
        <v>0</v>
      </c>
      <c r="D104" s="170">
        <f t="shared" si="5"/>
        <v>0</v>
      </c>
      <c r="E104" s="174" t="str">
        <f t="shared" si="6"/>
        <v/>
      </c>
    </row>
    <row r="105" spans="1:11" ht="31.5" x14ac:dyDescent="0.25">
      <c r="A105" s="171" t="s">
        <v>479</v>
      </c>
      <c r="B105" s="170">
        <f t="shared" si="3"/>
        <v>0</v>
      </c>
      <c r="C105" s="170">
        <f t="shared" si="4"/>
        <v>0</v>
      </c>
      <c r="D105" s="170">
        <f t="shared" si="5"/>
        <v>0</v>
      </c>
      <c r="E105" s="174" t="str">
        <f t="shared" si="6"/>
        <v/>
      </c>
    </row>
    <row r="106" spans="1:11" ht="31.5" x14ac:dyDescent="0.25">
      <c r="A106" s="171" t="s">
        <v>2268</v>
      </c>
      <c r="B106" s="170">
        <f t="shared" si="3"/>
        <v>0</v>
      </c>
      <c r="C106" s="170">
        <f t="shared" si="4"/>
        <v>0</v>
      </c>
      <c r="D106" s="170">
        <f t="shared" si="5"/>
        <v>0</v>
      </c>
      <c r="E106" s="174" t="str">
        <f t="shared" si="6"/>
        <v/>
      </c>
    </row>
    <row r="107" spans="1:11" ht="15.75" x14ac:dyDescent="0.25">
      <c r="A107" s="171" t="s">
        <v>1743</v>
      </c>
      <c r="B107" s="170">
        <f t="shared" si="3"/>
        <v>0</v>
      </c>
      <c r="C107" s="170">
        <f t="shared" si="4"/>
        <v>0</v>
      </c>
      <c r="D107" s="170">
        <f t="shared" si="5"/>
        <v>0</v>
      </c>
      <c r="E107" s="174" t="str">
        <f t="shared" si="6"/>
        <v/>
      </c>
    </row>
    <row r="108" spans="1:11" ht="18.75" x14ac:dyDescent="0.25">
      <c r="A108" s="173" t="s">
        <v>501</v>
      </c>
      <c r="B108" s="172">
        <f>SUM(B101:B107)</f>
        <v>0</v>
      </c>
      <c r="C108" s="172">
        <f t="shared" ref="C108:D108" si="7">SUM(C101:C107)</f>
        <v>0</v>
      </c>
      <c r="D108" s="172">
        <f t="shared" si="7"/>
        <v>0</v>
      </c>
      <c r="E108" s="175" t="str">
        <f t="shared" si="6"/>
        <v/>
      </c>
    </row>
  </sheetData>
  <mergeCells count="10">
    <mergeCell ref="A99:E99"/>
    <mergeCell ref="B4:I4"/>
    <mergeCell ref="A7:B7"/>
    <mergeCell ref="A8:B8"/>
    <mergeCell ref="A1:B3"/>
    <mergeCell ref="C1:E3"/>
    <mergeCell ref="F1:G1"/>
    <mergeCell ref="H1:J3"/>
    <mergeCell ref="F2:G2"/>
    <mergeCell ref="F3:G3"/>
  </mergeCells>
  <conditionalFormatting sqref="H13:J97">
    <cfRule type="duplicateValues" dxfId="259" priority="31"/>
  </conditionalFormatting>
  <hyperlinks>
    <hyperlink ref="G13" location="'Lineamientos de Verificacion'!A65" tooltip="LINEAMIENTOS DE VERIFICACION" display="Cumple con los criterios que le sean aplicables de todos los servicios y adicionalmente cuenta con:"/>
    <hyperlink ref="G25:G26" location="'Lineamientos de Verificacion'!A66" tooltip="LINEAMIENTOS DE VERIFICACION" display="Área para la administración de medicamentos para paciente adulto, si lo oferta. La distribución de las sillas de quimioterapia dentro del área debe permitir movilización del talento humano, pacientes, usuarios y equipos biomédicos."/>
  </hyperlinks>
  <pageMargins left="0.31496062992125984" right="0.11811023622047245" top="0.15748031496062992" bottom="0.35433070866141736" header="0.31496062992125984" footer="0.31496062992125984"/>
  <pageSetup scale="57" fitToHeight="20" orientation="landscape" r:id="rId1"/>
  <drawing r:id="rId2"/>
  <legacyDrawing r:id="rId3"/>
  <tableParts count="1">
    <tablePart r:id="rId4"/>
  </tableParts>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9">
    <tabColor rgb="FF7030A0"/>
    <pageSetUpPr fitToPage="1"/>
  </sheetPr>
  <dimension ref="A1:K115"/>
  <sheetViews>
    <sheetView showGridLines="0" zoomScale="70" zoomScaleNormal="7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38.140625" style="4" customWidth="1"/>
    <col min="12" max="12" width="3.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3653</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COUNTA(H13:H104)</f>
        <v>0</v>
      </c>
      <c r="D7" s="28">
        <f t="shared" ref="D7:E7" si="0">COUNTA(I13:I104)</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customHeight="1" x14ac:dyDescent="0.25">
      <c r="A13" s="96" t="s">
        <v>865</v>
      </c>
      <c r="B13" s="9" t="s">
        <v>3142</v>
      </c>
      <c r="C13" s="8" t="s">
        <v>2313</v>
      </c>
      <c r="D13" s="9" t="s">
        <v>3654</v>
      </c>
      <c r="E13" s="9">
        <v>1</v>
      </c>
      <c r="F13" s="9"/>
      <c r="G13" s="8" t="s">
        <v>2146</v>
      </c>
      <c r="H13" s="15"/>
      <c r="I13" s="9"/>
      <c r="J13" s="9"/>
      <c r="K13" s="52"/>
    </row>
    <row r="14" spans="1:11" ht="45" x14ac:dyDescent="0.25">
      <c r="A14" s="96" t="s">
        <v>865</v>
      </c>
      <c r="B14" s="9" t="s">
        <v>3142</v>
      </c>
      <c r="C14" s="8" t="s">
        <v>2313</v>
      </c>
      <c r="D14" s="9" t="s">
        <v>3654</v>
      </c>
      <c r="E14" s="9">
        <v>1</v>
      </c>
      <c r="F14" s="9" t="s">
        <v>1253</v>
      </c>
      <c r="G14" s="130" t="s">
        <v>3655</v>
      </c>
      <c r="H14" s="15"/>
      <c r="I14" s="9"/>
      <c r="J14" s="9"/>
      <c r="K14" s="52"/>
    </row>
    <row r="15" spans="1:11" ht="45" x14ac:dyDescent="0.25">
      <c r="A15" s="96" t="s">
        <v>865</v>
      </c>
      <c r="B15" s="9" t="s">
        <v>3142</v>
      </c>
      <c r="C15" s="8" t="s">
        <v>2313</v>
      </c>
      <c r="D15" s="9" t="s">
        <v>3654</v>
      </c>
      <c r="E15" s="9">
        <v>1</v>
      </c>
      <c r="F15" s="9" t="s">
        <v>1255</v>
      </c>
      <c r="G15" s="130" t="s">
        <v>3133</v>
      </c>
      <c r="H15" s="15"/>
      <c r="I15" s="9"/>
      <c r="J15" s="9"/>
      <c r="K15" s="52"/>
    </row>
    <row r="16" spans="1:11" ht="45" x14ac:dyDescent="0.25">
      <c r="A16" s="96" t="s">
        <v>865</v>
      </c>
      <c r="B16" s="9" t="s">
        <v>3142</v>
      </c>
      <c r="C16" s="8" t="s">
        <v>2313</v>
      </c>
      <c r="D16" s="9" t="s">
        <v>3654</v>
      </c>
      <c r="E16" s="9">
        <v>1</v>
      </c>
      <c r="F16" s="9" t="s">
        <v>1257</v>
      </c>
      <c r="G16" s="130" t="s">
        <v>3134</v>
      </c>
      <c r="H16" s="15"/>
      <c r="I16" s="9"/>
      <c r="J16" s="9"/>
      <c r="K16" s="52"/>
    </row>
    <row r="17" spans="1:11" ht="45" x14ac:dyDescent="0.25">
      <c r="A17" s="96" t="s">
        <v>865</v>
      </c>
      <c r="B17" s="9" t="s">
        <v>3142</v>
      </c>
      <c r="C17" s="8" t="s">
        <v>2313</v>
      </c>
      <c r="D17" s="9" t="s">
        <v>3654</v>
      </c>
      <c r="E17" s="9">
        <v>2</v>
      </c>
      <c r="F17" s="9"/>
      <c r="G17" s="422" t="s">
        <v>1085</v>
      </c>
      <c r="H17" s="15"/>
      <c r="I17" s="9"/>
      <c r="J17" s="9"/>
      <c r="K17" s="52"/>
    </row>
    <row r="18" spans="1:11" ht="45" x14ac:dyDescent="0.25">
      <c r="A18" s="96" t="s">
        <v>865</v>
      </c>
      <c r="B18" s="9" t="s">
        <v>3142</v>
      </c>
      <c r="C18" s="8" t="s">
        <v>2313</v>
      </c>
      <c r="D18" s="9" t="s">
        <v>3654</v>
      </c>
      <c r="E18" s="9">
        <v>2</v>
      </c>
      <c r="F18" s="9" t="s">
        <v>1267</v>
      </c>
      <c r="G18" s="130" t="s">
        <v>3656</v>
      </c>
      <c r="H18" s="15"/>
      <c r="I18" s="9"/>
      <c r="J18" s="9"/>
      <c r="K18" s="52"/>
    </row>
    <row r="19" spans="1:11" ht="45" x14ac:dyDescent="0.25">
      <c r="A19" s="96" t="s">
        <v>865</v>
      </c>
      <c r="B19" s="9" t="s">
        <v>3142</v>
      </c>
      <c r="C19" s="8" t="s">
        <v>2313</v>
      </c>
      <c r="D19" s="9" t="s">
        <v>3654</v>
      </c>
      <c r="E19" s="9">
        <v>2</v>
      </c>
      <c r="F19" s="9" t="s">
        <v>1270</v>
      </c>
      <c r="G19" s="130" t="s">
        <v>3657</v>
      </c>
      <c r="H19" s="15"/>
      <c r="I19" s="9"/>
      <c r="J19" s="9"/>
      <c r="K19" s="52"/>
    </row>
    <row r="20" spans="1:11" ht="45" x14ac:dyDescent="0.25">
      <c r="A20" s="96" t="s">
        <v>865</v>
      </c>
      <c r="B20" s="9" t="s">
        <v>3142</v>
      </c>
      <c r="C20" s="8" t="s">
        <v>2313</v>
      </c>
      <c r="D20" s="9" t="s">
        <v>3654</v>
      </c>
      <c r="E20" s="9">
        <v>2</v>
      </c>
      <c r="F20" s="9" t="s">
        <v>1390</v>
      </c>
      <c r="G20" s="130" t="s">
        <v>3148</v>
      </c>
      <c r="H20" s="15"/>
      <c r="I20" s="9"/>
      <c r="J20" s="9"/>
      <c r="K20" s="52"/>
    </row>
    <row r="21" spans="1:11" ht="60" x14ac:dyDescent="0.25">
      <c r="A21" s="96" t="s">
        <v>865</v>
      </c>
      <c r="B21" s="9" t="s">
        <v>3142</v>
      </c>
      <c r="C21" s="8" t="s">
        <v>2313</v>
      </c>
      <c r="D21" s="9" t="s">
        <v>3654</v>
      </c>
      <c r="E21" s="9">
        <v>3</v>
      </c>
      <c r="F21" s="9"/>
      <c r="G21" s="8" t="s">
        <v>3658</v>
      </c>
      <c r="H21" s="15"/>
      <c r="I21" s="9"/>
      <c r="J21" s="9"/>
      <c r="K21" s="52"/>
    </row>
    <row r="22" spans="1:11" ht="30" x14ac:dyDescent="0.25">
      <c r="A22" s="96" t="s">
        <v>865</v>
      </c>
      <c r="B22" s="9" t="s">
        <v>3142</v>
      </c>
      <c r="C22" s="8" t="s">
        <v>1228</v>
      </c>
      <c r="D22" s="9" t="s">
        <v>3654</v>
      </c>
      <c r="E22" s="9">
        <v>4</v>
      </c>
      <c r="F22" s="9"/>
      <c r="G22" s="8" t="s">
        <v>1839</v>
      </c>
      <c r="H22" s="15"/>
      <c r="I22" s="9"/>
      <c r="J22" s="9"/>
      <c r="K22" s="52"/>
    </row>
    <row r="23" spans="1:11" ht="60" x14ac:dyDescent="0.25">
      <c r="A23" s="96" t="s">
        <v>865</v>
      </c>
      <c r="B23" s="9" t="s">
        <v>3142</v>
      </c>
      <c r="C23" s="8" t="s">
        <v>1228</v>
      </c>
      <c r="D23" s="9" t="s">
        <v>3654</v>
      </c>
      <c r="E23" s="9">
        <v>5</v>
      </c>
      <c r="F23" s="9"/>
      <c r="G23" s="8" t="s">
        <v>3659</v>
      </c>
      <c r="H23" s="15"/>
      <c r="I23" s="9"/>
      <c r="J23" s="9"/>
      <c r="K23" s="52"/>
    </row>
    <row r="24" spans="1:11" ht="75" x14ac:dyDescent="0.25">
      <c r="A24" s="97" t="s">
        <v>865</v>
      </c>
      <c r="B24" s="66" t="s">
        <v>3142</v>
      </c>
      <c r="C24" s="65" t="s">
        <v>1228</v>
      </c>
      <c r="D24" s="66" t="s">
        <v>3654</v>
      </c>
      <c r="E24" s="66">
        <v>6</v>
      </c>
      <c r="F24" s="66"/>
      <c r="G24" s="65" t="s">
        <v>3660</v>
      </c>
      <c r="H24" s="15"/>
      <c r="I24" s="9"/>
      <c r="J24" s="9"/>
      <c r="K24" s="52"/>
    </row>
    <row r="25" spans="1:11" ht="45" x14ac:dyDescent="0.25">
      <c r="A25" s="112" t="s">
        <v>507</v>
      </c>
      <c r="B25" s="44" t="s">
        <v>3142</v>
      </c>
      <c r="C25" s="68" t="s">
        <v>2931</v>
      </c>
      <c r="D25" s="44" t="s">
        <v>3654</v>
      </c>
      <c r="E25" s="44">
        <v>7</v>
      </c>
      <c r="F25" s="44"/>
      <c r="G25" s="68" t="s">
        <v>2146</v>
      </c>
      <c r="H25" s="15"/>
      <c r="I25" s="9"/>
      <c r="J25" s="9"/>
      <c r="K25" s="52"/>
    </row>
    <row r="26" spans="1:11" ht="45" x14ac:dyDescent="0.25">
      <c r="A26" s="113" t="s">
        <v>507</v>
      </c>
      <c r="B26" s="9" t="s">
        <v>3142</v>
      </c>
      <c r="C26" s="8" t="s">
        <v>2931</v>
      </c>
      <c r="D26" s="9" t="s">
        <v>3654</v>
      </c>
      <c r="E26" s="9">
        <v>7</v>
      </c>
      <c r="F26" s="9" t="s">
        <v>2189</v>
      </c>
      <c r="G26" s="130" t="s">
        <v>3494</v>
      </c>
      <c r="H26" s="15"/>
      <c r="I26" s="9"/>
      <c r="J26" s="9"/>
      <c r="K26" s="52"/>
    </row>
    <row r="27" spans="1:11" ht="45" x14ac:dyDescent="0.25">
      <c r="A27" s="113" t="s">
        <v>507</v>
      </c>
      <c r="B27" s="9" t="s">
        <v>3142</v>
      </c>
      <c r="C27" s="8" t="s">
        <v>2931</v>
      </c>
      <c r="D27" s="9" t="s">
        <v>3654</v>
      </c>
      <c r="E27" s="9">
        <v>7</v>
      </c>
      <c r="F27" s="9" t="s">
        <v>2191</v>
      </c>
      <c r="G27" s="130" t="s">
        <v>2498</v>
      </c>
      <c r="H27" s="15"/>
      <c r="I27" s="9"/>
      <c r="J27" s="9"/>
      <c r="K27" s="52"/>
    </row>
    <row r="28" spans="1:11" ht="45" x14ac:dyDescent="0.25">
      <c r="A28" s="113" t="s">
        <v>507</v>
      </c>
      <c r="B28" s="9" t="s">
        <v>3142</v>
      </c>
      <c r="C28" s="8" t="s">
        <v>2931</v>
      </c>
      <c r="D28" s="9" t="s">
        <v>3654</v>
      </c>
      <c r="E28" s="9">
        <v>7</v>
      </c>
      <c r="F28" s="9" t="s">
        <v>2192</v>
      </c>
      <c r="G28" s="130" t="s">
        <v>3495</v>
      </c>
      <c r="H28" s="15"/>
      <c r="I28" s="9"/>
      <c r="J28" s="9"/>
      <c r="K28" s="52"/>
    </row>
    <row r="29" spans="1:11" ht="45" x14ac:dyDescent="0.25">
      <c r="A29" s="113" t="s">
        <v>507</v>
      </c>
      <c r="B29" s="9" t="s">
        <v>3142</v>
      </c>
      <c r="C29" s="8" t="s">
        <v>2931</v>
      </c>
      <c r="D29" s="9" t="s">
        <v>3654</v>
      </c>
      <c r="E29" s="9">
        <v>7</v>
      </c>
      <c r="F29" s="9" t="s">
        <v>2221</v>
      </c>
      <c r="G29" s="130" t="s">
        <v>3661</v>
      </c>
      <c r="H29" s="15"/>
      <c r="I29" s="9"/>
      <c r="J29" s="9"/>
      <c r="K29" s="52"/>
    </row>
    <row r="30" spans="1:11" ht="45" x14ac:dyDescent="0.25">
      <c r="A30" s="113" t="s">
        <v>507</v>
      </c>
      <c r="B30" s="9" t="s">
        <v>3142</v>
      </c>
      <c r="C30" s="8" t="s">
        <v>2931</v>
      </c>
      <c r="D30" s="9" t="s">
        <v>3654</v>
      </c>
      <c r="E30" s="9">
        <v>7</v>
      </c>
      <c r="F30" s="9" t="s">
        <v>3662</v>
      </c>
      <c r="G30" s="137" t="s">
        <v>3663</v>
      </c>
      <c r="H30" s="15"/>
      <c r="I30" s="9"/>
      <c r="J30" s="9"/>
      <c r="K30" s="52"/>
    </row>
    <row r="31" spans="1:11" ht="45" x14ac:dyDescent="0.25">
      <c r="A31" s="113" t="s">
        <v>507</v>
      </c>
      <c r="B31" s="9" t="s">
        <v>3142</v>
      </c>
      <c r="C31" s="8" t="s">
        <v>2931</v>
      </c>
      <c r="D31" s="9" t="s">
        <v>3654</v>
      </c>
      <c r="E31" s="9">
        <v>7</v>
      </c>
      <c r="F31" s="9" t="s">
        <v>3664</v>
      </c>
      <c r="G31" s="137" t="s">
        <v>3665</v>
      </c>
      <c r="H31" s="15"/>
      <c r="I31" s="9"/>
      <c r="J31" s="9"/>
      <c r="K31" s="52"/>
    </row>
    <row r="32" spans="1:11" ht="45" x14ac:dyDescent="0.25">
      <c r="A32" s="113" t="s">
        <v>507</v>
      </c>
      <c r="B32" s="9" t="s">
        <v>3142</v>
      </c>
      <c r="C32" s="8" t="s">
        <v>2931</v>
      </c>
      <c r="D32" s="9" t="s">
        <v>3654</v>
      </c>
      <c r="E32" s="9">
        <v>7</v>
      </c>
      <c r="F32" s="9" t="s">
        <v>2223</v>
      </c>
      <c r="G32" s="8" t="s">
        <v>3666</v>
      </c>
      <c r="H32" s="15"/>
      <c r="I32" s="9"/>
      <c r="J32" s="9"/>
      <c r="K32" s="52"/>
    </row>
    <row r="33" spans="1:11" ht="45" x14ac:dyDescent="0.25">
      <c r="A33" s="113" t="s">
        <v>507</v>
      </c>
      <c r="B33" s="9" t="s">
        <v>3142</v>
      </c>
      <c r="C33" s="8" t="s">
        <v>2931</v>
      </c>
      <c r="D33" s="9" t="s">
        <v>3654</v>
      </c>
      <c r="E33" s="9">
        <v>8</v>
      </c>
      <c r="F33" s="9"/>
      <c r="G33" s="8" t="s">
        <v>3498</v>
      </c>
      <c r="H33" s="15"/>
      <c r="I33" s="9"/>
      <c r="J33" s="9"/>
      <c r="K33" s="52"/>
    </row>
    <row r="34" spans="1:11" ht="45" x14ac:dyDescent="0.25">
      <c r="A34" s="113" t="s">
        <v>507</v>
      </c>
      <c r="B34" s="9" t="s">
        <v>3142</v>
      </c>
      <c r="C34" s="8" t="s">
        <v>2931</v>
      </c>
      <c r="D34" s="9" t="s">
        <v>3654</v>
      </c>
      <c r="E34" s="9">
        <v>9</v>
      </c>
      <c r="F34" s="9"/>
      <c r="G34" s="8" t="s">
        <v>3667</v>
      </c>
      <c r="H34" s="15"/>
      <c r="I34" s="9"/>
      <c r="J34" s="9"/>
      <c r="K34" s="52"/>
    </row>
    <row r="35" spans="1:11" ht="45" x14ac:dyDescent="0.25">
      <c r="A35" s="113" t="s">
        <v>507</v>
      </c>
      <c r="B35" s="9" t="s">
        <v>3142</v>
      </c>
      <c r="C35" s="8" t="s">
        <v>2931</v>
      </c>
      <c r="D35" s="9" t="s">
        <v>3654</v>
      </c>
      <c r="E35" s="9">
        <v>10</v>
      </c>
      <c r="F35" s="9"/>
      <c r="G35" s="8" t="s">
        <v>3668</v>
      </c>
      <c r="H35" s="15"/>
      <c r="I35" s="9"/>
      <c r="J35" s="9"/>
      <c r="K35" s="52"/>
    </row>
    <row r="36" spans="1:11" ht="30" x14ac:dyDescent="0.25">
      <c r="A36" s="115" t="s">
        <v>507</v>
      </c>
      <c r="B36" s="66" t="s">
        <v>3142</v>
      </c>
      <c r="C36" s="65" t="s">
        <v>1228</v>
      </c>
      <c r="D36" s="66" t="s">
        <v>3654</v>
      </c>
      <c r="E36" s="66">
        <v>11</v>
      </c>
      <c r="F36" s="66"/>
      <c r="G36" s="65" t="s">
        <v>1831</v>
      </c>
      <c r="H36" s="15"/>
      <c r="I36" s="9"/>
      <c r="J36" s="9"/>
      <c r="K36" s="52"/>
    </row>
    <row r="37" spans="1:11" ht="45" x14ac:dyDescent="0.25">
      <c r="A37" s="98" t="s">
        <v>207</v>
      </c>
      <c r="B37" s="44" t="s">
        <v>3142</v>
      </c>
      <c r="C37" s="68" t="s">
        <v>2931</v>
      </c>
      <c r="D37" s="44" t="s">
        <v>3654</v>
      </c>
      <c r="E37" s="44">
        <v>12</v>
      </c>
      <c r="F37" s="44"/>
      <c r="G37" s="68" t="s">
        <v>3502</v>
      </c>
      <c r="H37" s="15"/>
      <c r="I37" s="9"/>
      <c r="J37" s="9"/>
      <c r="K37" s="52"/>
    </row>
    <row r="38" spans="1:11" ht="45" x14ac:dyDescent="0.25">
      <c r="A38" s="99" t="s">
        <v>207</v>
      </c>
      <c r="B38" s="9" t="s">
        <v>3142</v>
      </c>
      <c r="C38" s="8" t="s">
        <v>2931</v>
      </c>
      <c r="D38" s="9" t="s">
        <v>3654</v>
      </c>
      <c r="E38" s="9">
        <v>12</v>
      </c>
      <c r="F38" s="9" t="s">
        <v>1507</v>
      </c>
      <c r="G38" s="130" t="s">
        <v>3669</v>
      </c>
      <c r="H38" s="15"/>
      <c r="I38" s="9"/>
      <c r="J38" s="9"/>
      <c r="K38" s="52"/>
    </row>
    <row r="39" spans="1:11" ht="45" x14ac:dyDescent="0.25">
      <c r="A39" s="99" t="s">
        <v>207</v>
      </c>
      <c r="B39" s="9" t="s">
        <v>3142</v>
      </c>
      <c r="C39" s="8" t="s">
        <v>2931</v>
      </c>
      <c r="D39" s="9" t="s">
        <v>3654</v>
      </c>
      <c r="E39" s="9">
        <v>12</v>
      </c>
      <c r="F39" s="9" t="s">
        <v>1509</v>
      </c>
      <c r="G39" s="130" t="s">
        <v>3670</v>
      </c>
      <c r="H39" s="15"/>
      <c r="I39" s="9"/>
      <c r="J39" s="9"/>
      <c r="K39" s="52"/>
    </row>
    <row r="40" spans="1:11" ht="45" x14ac:dyDescent="0.25">
      <c r="A40" s="99" t="s">
        <v>207</v>
      </c>
      <c r="B40" s="9" t="s">
        <v>3142</v>
      </c>
      <c r="C40" s="8" t="s">
        <v>2931</v>
      </c>
      <c r="D40" s="9" t="s">
        <v>3654</v>
      </c>
      <c r="E40" s="9">
        <v>12</v>
      </c>
      <c r="F40" s="9" t="s">
        <v>1511</v>
      </c>
      <c r="G40" s="130" t="s">
        <v>3203</v>
      </c>
      <c r="H40" s="15"/>
      <c r="I40" s="9"/>
      <c r="J40" s="9"/>
      <c r="K40" s="52"/>
    </row>
    <row r="41" spans="1:11" ht="45" x14ac:dyDescent="0.25">
      <c r="A41" s="99" t="s">
        <v>207</v>
      </c>
      <c r="B41" s="9" t="s">
        <v>3142</v>
      </c>
      <c r="C41" s="8" t="s">
        <v>2931</v>
      </c>
      <c r="D41" s="9" t="s">
        <v>3654</v>
      </c>
      <c r="E41" s="9">
        <v>12</v>
      </c>
      <c r="F41" s="9" t="s">
        <v>1513</v>
      </c>
      <c r="G41" s="130" t="s">
        <v>3671</v>
      </c>
      <c r="H41" s="15"/>
      <c r="I41" s="9"/>
      <c r="J41" s="9"/>
      <c r="K41" s="52"/>
    </row>
    <row r="42" spans="1:11" ht="45" x14ac:dyDescent="0.25">
      <c r="A42" s="99" t="s">
        <v>207</v>
      </c>
      <c r="B42" s="9" t="s">
        <v>3142</v>
      </c>
      <c r="C42" s="8" t="s">
        <v>2931</v>
      </c>
      <c r="D42" s="9" t="s">
        <v>3654</v>
      </c>
      <c r="E42" s="9">
        <v>12</v>
      </c>
      <c r="F42" s="9" t="s">
        <v>1515</v>
      </c>
      <c r="G42" s="130" t="s">
        <v>3505</v>
      </c>
      <c r="H42" s="15"/>
      <c r="I42" s="9"/>
      <c r="J42" s="9"/>
      <c r="K42" s="52"/>
    </row>
    <row r="43" spans="1:11" ht="45" x14ac:dyDescent="0.25">
      <c r="A43" s="99" t="s">
        <v>207</v>
      </c>
      <c r="B43" s="9" t="s">
        <v>3142</v>
      </c>
      <c r="C43" s="8" t="s">
        <v>2931</v>
      </c>
      <c r="D43" s="9" t="s">
        <v>3654</v>
      </c>
      <c r="E43" s="9">
        <v>12</v>
      </c>
      <c r="F43" s="9" t="s">
        <v>1517</v>
      </c>
      <c r="G43" s="130" t="s">
        <v>3504</v>
      </c>
      <c r="H43" s="15"/>
      <c r="I43" s="9"/>
      <c r="J43" s="9"/>
      <c r="K43" s="52"/>
    </row>
    <row r="44" spans="1:11" ht="45" x14ac:dyDescent="0.25">
      <c r="A44" s="99" t="s">
        <v>207</v>
      </c>
      <c r="B44" s="9" t="s">
        <v>3142</v>
      </c>
      <c r="C44" s="8" t="s">
        <v>2931</v>
      </c>
      <c r="D44" s="9" t="s">
        <v>3654</v>
      </c>
      <c r="E44" s="9">
        <v>12</v>
      </c>
      <c r="F44" s="9" t="s">
        <v>1519</v>
      </c>
      <c r="G44" s="130" t="s">
        <v>3672</v>
      </c>
      <c r="H44" s="15"/>
      <c r="I44" s="9"/>
      <c r="J44" s="9"/>
      <c r="K44" s="52"/>
    </row>
    <row r="45" spans="1:11" ht="45" x14ac:dyDescent="0.25">
      <c r="A45" s="99" t="s">
        <v>207</v>
      </c>
      <c r="B45" s="9" t="s">
        <v>3142</v>
      </c>
      <c r="C45" s="8" t="s">
        <v>2931</v>
      </c>
      <c r="D45" s="9" t="s">
        <v>3654</v>
      </c>
      <c r="E45" s="9">
        <v>13</v>
      </c>
      <c r="F45" s="9"/>
      <c r="G45" s="422" t="s">
        <v>1085</v>
      </c>
      <c r="H45" s="15"/>
      <c r="I45" s="9"/>
      <c r="J45" s="9"/>
      <c r="K45" s="52"/>
    </row>
    <row r="46" spans="1:11" ht="45" x14ac:dyDescent="0.25">
      <c r="A46" s="99" t="s">
        <v>207</v>
      </c>
      <c r="B46" s="9" t="s">
        <v>3142</v>
      </c>
      <c r="C46" s="8" t="s">
        <v>2931</v>
      </c>
      <c r="D46" s="9" t="s">
        <v>3654</v>
      </c>
      <c r="E46" s="9">
        <v>13</v>
      </c>
      <c r="F46" s="9" t="s">
        <v>899</v>
      </c>
      <c r="G46" s="130" t="s">
        <v>2504</v>
      </c>
      <c r="H46" s="15"/>
      <c r="I46" s="9"/>
      <c r="J46" s="9"/>
      <c r="K46" s="52"/>
    </row>
    <row r="47" spans="1:11" ht="45" x14ac:dyDescent="0.25">
      <c r="A47" s="99" t="s">
        <v>207</v>
      </c>
      <c r="B47" s="9" t="s">
        <v>3142</v>
      </c>
      <c r="C47" s="8" t="s">
        <v>2931</v>
      </c>
      <c r="D47" s="9" t="s">
        <v>3654</v>
      </c>
      <c r="E47" s="9">
        <v>13</v>
      </c>
      <c r="F47" s="9" t="s">
        <v>907</v>
      </c>
      <c r="G47" s="130" t="s">
        <v>3244</v>
      </c>
      <c r="H47" s="15"/>
      <c r="I47" s="9"/>
      <c r="J47" s="9"/>
      <c r="K47" s="52"/>
    </row>
    <row r="48" spans="1:11" ht="45" x14ac:dyDescent="0.25">
      <c r="A48" s="99" t="s">
        <v>207</v>
      </c>
      <c r="B48" s="9" t="s">
        <v>3142</v>
      </c>
      <c r="C48" s="8" t="s">
        <v>2931</v>
      </c>
      <c r="D48" s="9" t="s">
        <v>3654</v>
      </c>
      <c r="E48" s="9">
        <v>13</v>
      </c>
      <c r="F48" s="9" t="s">
        <v>910</v>
      </c>
      <c r="G48" s="130" t="s">
        <v>1943</v>
      </c>
      <c r="H48" s="15"/>
      <c r="I48" s="9"/>
      <c r="J48" s="9"/>
      <c r="K48" s="52"/>
    </row>
    <row r="49" spans="1:11" ht="45" x14ac:dyDescent="0.25">
      <c r="A49" s="99" t="s">
        <v>207</v>
      </c>
      <c r="B49" s="9" t="s">
        <v>3142</v>
      </c>
      <c r="C49" s="8" t="s">
        <v>2931</v>
      </c>
      <c r="D49" s="9" t="s">
        <v>3654</v>
      </c>
      <c r="E49" s="9">
        <v>13</v>
      </c>
      <c r="F49" s="9" t="s">
        <v>912</v>
      </c>
      <c r="G49" s="130" t="s">
        <v>3673</v>
      </c>
      <c r="H49" s="15"/>
      <c r="I49" s="9"/>
      <c r="J49" s="9"/>
      <c r="K49" s="52"/>
    </row>
    <row r="50" spans="1:11" ht="45" x14ac:dyDescent="0.25">
      <c r="A50" s="99" t="s">
        <v>207</v>
      </c>
      <c r="B50" s="9" t="s">
        <v>3142</v>
      </c>
      <c r="C50" s="8" t="s">
        <v>2931</v>
      </c>
      <c r="D50" s="9" t="s">
        <v>3654</v>
      </c>
      <c r="E50" s="9">
        <v>13</v>
      </c>
      <c r="F50" s="9" t="s">
        <v>1319</v>
      </c>
      <c r="G50" s="130" t="s">
        <v>3674</v>
      </c>
      <c r="H50" s="15"/>
      <c r="I50" s="9"/>
      <c r="J50" s="9"/>
      <c r="K50" s="52"/>
    </row>
    <row r="51" spans="1:11" ht="45" x14ac:dyDescent="0.25">
      <c r="A51" s="99" t="s">
        <v>207</v>
      </c>
      <c r="B51" s="9" t="s">
        <v>3142</v>
      </c>
      <c r="C51" s="8" t="s">
        <v>2931</v>
      </c>
      <c r="D51" s="9" t="s">
        <v>3654</v>
      </c>
      <c r="E51" s="9">
        <v>13</v>
      </c>
      <c r="F51" s="9" t="s">
        <v>3027</v>
      </c>
      <c r="G51" s="130" t="s">
        <v>3675</v>
      </c>
      <c r="H51" s="15"/>
      <c r="I51" s="9"/>
      <c r="J51" s="9"/>
      <c r="K51" s="52"/>
    </row>
    <row r="52" spans="1:11" ht="45" x14ac:dyDescent="0.25">
      <c r="A52" s="99" t="s">
        <v>207</v>
      </c>
      <c r="B52" s="9" t="s">
        <v>3142</v>
      </c>
      <c r="C52" s="8" t="s">
        <v>2931</v>
      </c>
      <c r="D52" s="9" t="s">
        <v>3654</v>
      </c>
      <c r="E52" s="9">
        <v>13</v>
      </c>
      <c r="F52" s="9" t="s">
        <v>3676</v>
      </c>
      <c r="G52" s="137" t="s">
        <v>3677</v>
      </c>
      <c r="H52" s="15"/>
      <c r="I52" s="9"/>
      <c r="J52" s="9"/>
      <c r="K52" s="52"/>
    </row>
    <row r="53" spans="1:11" ht="45" x14ac:dyDescent="0.25">
      <c r="A53" s="99" t="s">
        <v>207</v>
      </c>
      <c r="B53" s="9" t="s">
        <v>3142</v>
      </c>
      <c r="C53" s="8" t="s">
        <v>2931</v>
      </c>
      <c r="D53" s="9" t="s">
        <v>3654</v>
      </c>
      <c r="E53" s="9">
        <v>13</v>
      </c>
      <c r="F53" s="9" t="s">
        <v>3678</v>
      </c>
      <c r="G53" s="137" t="s">
        <v>3679</v>
      </c>
      <c r="H53" s="15"/>
      <c r="I53" s="9"/>
      <c r="J53" s="9"/>
      <c r="K53" s="52"/>
    </row>
    <row r="54" spans="1:11" ht="45" x14ac:dyDescent="0.25">
      <c r="A54" s="99" t="s">
        <v>207</v>
      </c>
      <c r="B54" s="9" t="s">
        <v>3142</v>
      </c>
      <c r="C54" s="8" t="s">
        <v>2931</v>
      </c>
      <c r="D54" s="9" t="s">
        <v>3654</v>
      </c>
      <c r="E54" s="9">
        <v>13</v>
      </c>
      <c r="F54" s="9" t="s">
        <v>3680</v>
      </c>
      <c r="G54" s="137" t="s">
        <v>3681</v>
      </c>
      <c r="H54" s="15"/>
      <c r="I54" s="9"/>
      <c r="J54" s="9"/>
      <c r="K54" s="52"/>
    </row>
    <row r="55" spans="1:11" ht="45" x14ac:dyDescent="0.25">
      <c r="A55" s="99" t="s">
        <v>207</v>
      </c>
      <c r="B55" s="9" t="s">
        <v>3142</v>
      </c>
      <c r="C55" s="8" t="s">
        <v>2931</v>
      </c>
      <c r="D55" s="9" t="s">
        <v>3654</v>
      </c>
      <c r="E55" s="9">
        <v>13</v>
      </c>
      <c r="F55" s="9" t="s">
        <v>3682</v>
      </c>
      <c r="G55" s="137" t="s">
        <v>3683</v>
      </c>
      <c r="H55" s="15"/>
      <c r="I55" s="9"/>
      <c r="J55" s="9"/>
      <c r="K55" s="52"/>
    </row>
    <row r="56" spans="1:11" ht="45" x14ac:dyDescent="0.25">
      <c r="A56" s="99" t="s">
        <v>207</v>
      </c>
      <c r="B56" s="9" t="s">
        <v>3142</v>
      </c>
      <c r="C56" s="8" t="s">
        <v>2931</v>
      </c>
      <c r="D56" s="9" t="s">
        <v>3654</v>
      </c>
      <c r="E56" s="9">
        <v>13</v>
      </c>
      <c r="F56" s="9" t="s">
        <v>3684</v>
      </c>
      <c r="G56" s="137" t="s">
        <v>3685</v>
      </c>
      <c r="H56" s="15"/>
      <c r="I56" s="9"/>
      <c r="J56" s="9"/>
      <c r="K56" s="52"/>
    </row>
    <row r="57" spans="1:11" ht="45" x14ac:dyDescent="0.25">
      <c r="A57" s="99" t="s">
        <v>207</v>
      </c>
      <c r="B57" s="9" t="s">
        <v>3142</v>
      </c>
      <c r="C57" s="8" t="s">
        <v>2931</v>
      </c>
      <c r="D57" s="9" t="s">
        <v>3654</v>
      </c>
      <c r="E57" s="9">
        <v>13</v>
      </c>
      <c r="F57" s="9" t="s">
        <v>3686</v>
      </c>
      <c r="G57" s="137" t="s">
        <v>1300</v>
      </c>
      <c r="H57" s="15"/>
      <c r="I57" s="9"/>
      <c r="J57" s="9"/>
      <c r="K57" s="52"/>
    </row>
    <row r="58" spans="1:11" ht="45" x14ac:dyDescent="0.25">
      <c r="A58" s="99" t="s">
        <v>207</v>
      </c>
      <c r="B58" s="9" t="s">
        <v>3142</v>
      </c>
      <c r="C58" s="8" t="s">
        <v>2931</v>
      </c>
      <c r="D58" s="9" t="s">
        <v>3654</v>
      </c>
      <c r="E58" s="9">
        <v>13</v>
      </c>
      <c r="F58" s="9" t="s">
        <v>3687</v>
      </c>
      <c r="G58" s="130" t="s">
        <v>3688</v>
      </c>
      <c r="H58" s="15"/>
      <c r="I58" s="9"/>
      <c r="J58" s="9"/>
      <c r="K58" s="52"/>
    </row>
    <row r="59" spans="1:11" ht="45" x14ac:dyDescent="0.25">
      <c r="A59" s="99" t="s">
        <v>207</v>
      </c>
      <c r="B59" s="9" t="s">
        <v>3142</v>
      </c>
      <c r="C59" s="8" t="s">
        <v>2931</v>
      </c>
      <c r="D59" s="9" t="s">
        <v>3654</v>
      </c>
      <c r="E59" s="9">
        <v>13</v>
      </c>
      <c r="F59" s="9" t="s">
        <v>3689</v>
      </c>
      <c r="G59" s="130" t="s">
        <v>3690</v>
      </c>
      <c r="H59" s="15"/>
      <c r="I59" s="9"/>
      <c r="J59" s="9"/>
      <c r="K59" s="52"/>
    </row>
    <row r="60" spans="1:11" ht="45" x14ac:dyDescent="0.25">
      <c r="A60" s="99" t="s">
        <v>207</v>
      </c>
      <c r="B60" s="9" t="s">
        <v>3142</v>
      </c>
      <c r="C60" s="8" t="s">
        <v>2931</v>
      </c>
      <c r="D60" s="9" t="s">
        <v>3654</v>
      </c>
      <c r="E60" s="9">
        <v>13</v>
      </c>
      <c r="F60" s="9" t="s">
        <v>3691</v>
      </c>
      <c r="G60" s="130" t="s">
        <v>3692</v>
      </c>
      <c r="H60" s="15"/>
      <c r="I60" s="9"/>
      <c r="J60" s="9"/>
      <c r="K60" s="52"/>
    </row>
    <row r="61" spans="1:11" ht="45" x14ac:dyDescent="0.25">
      <c r="A61" s="99" t="s">
        <v>207</v>
      </c>
      <c r="B61" s="9" t="s">
        <v>3142</v>
      </c>
      <c r="C61" s="8" t="s">
        <v>2931</v>
      </c>
      <c r="D61" s="9" t="s">
        <v>3654</v>
      </c>
      <c r="E61" s="9">
        <v>13</v>
      </c>
      <c r="F61" s="17" t="s">
        <v>3693</v>
      </c>
      <c r="G61" s="130" t="s">
        <v>1334</v>
      </c>
      <c r="H61" s="15"/>
      <c r="I61" s="9"/>
      <c r="J61" s="9"/>
      <c r="K61" s="52"/>
    </row>
    <row r="62" spans="1:11" ht="45" x14ac:dyDescent="0.25">
      <c r="A62" s="99" t="s">
        <v>207</v>
      </c>
      <c r="B62" s="9" t="s">
        <v>3142</v>
      </c>
      <c r="C62" s="8" t="s">
        <v>2931</v>
      </c>
      <c r="D62" s="9" t="s">
        <v>3654</v>
      </c>
      <c r="E62" s="9">
        <v>13</v>
      </c>
      <c r="F62" s="9" t="s">
        <v>3694</v>
      </c>
      <c r="G62" s="130" t="s">
        <v>3695</v>
      </c>
      <c r="H62" s="15"/>
      <c r="I62" s="9"/>
      <c r="J62" s="9"/>
      <c r="K62" s="52"/>
    </row>
    <row r="63" spans="1:11" ht="45" x14ac:dyDescent="0.25">
      <c r="A63" s="99" t="s">
        <v>207</v>
      </c>
      <c r="B63" s="9" t="s">
        <v>3142</v>
      </c>
      <c r="C63" s="8" t="s">
        <v>2931</v>
      </c>
      <c r="D63" s="9" t="s">
        <v>3654</v>
      </c>
      <c r="E63" s="9">
        <v>13</v>
      </c>
      <c r="F63" s="9" t="s">
        <v>3696</v>
      </c>
      <c r="G63" s="130" t="s">
        <v>3697</v>
      </c>
      <c r="H63" s="15"/>
      <c r="I63" s="9"/>
      <c r="J63" s="9"/>
      <c r="K63" s="52"/>
    </row>
    <row r="64" spans="1:11" ht="45" x14ac:dyDescent="0.25">
      <c r="A64" s="99" t="s">
        <v>207</v>
      </c>
      <c r="B64" s="9" t="s">
        <v>3142</v>
      </c>
      <c r="C64" s="8" t="s">
        <v>2931</v>
      </c>
      <c r="D64" s="9" t="s">
        <v>3654</v>
      </c>
      <c r="E64" s="9">
        <v>13</v>
      </c>
      <c r="F64" s="9" t="s">
        <v>3698</v>
      </c>
      <c r="G64" s="130" t="s">
        <v>1919</v>
      </c>
      <c r="H64" s="15"/>
      <c r="I64" s="9"/>
      <c r="J64" s="9"/>
      <c r="K64" s="52"/>
    </row>
    <row r="65" spans="1:11" ht="45" x14ac:dyDescent="0.25">
      <c r="A65" s="99" t="s">
        <v>207</v>
      </c>
      <c r="B65" s="9" t="s">
        <v>3142</v>
      </c>
      <c r="C65" s="8" t="s">
        <v>2931</v>
      </c>
      <c r="D65" s="9" t="s">
        <v>3654</v>
      </c>
      <c r="E65" s="9">
        <v>13</v>
      </c>
      <c r="F65" s="9" t="s">
        <v>3699</v>
      </c>
      <c r="G65" s="130" t="s">
        <v>3700</v>
      </c>
      <c r="H65" s="15"/>
      <c r="I65" s="9"/>
      <c r="J65" s="9"/>
      <c r="K65" s="52"/>
    </row>
    <row r="66" spans="1:11" ht="45" x14ac:dyDescent="0.25">
      <c r="A66" s="99" t="s">
        <v>207</v>
      </c>
      <c r="B66" s="9" t="s">
        <v>3142</v>
      </c>
      <c r="C66" s="8" t="s">
        <v>2931</v>
      </c>
      <c r="D66" s="9" t="s">
        <v>3654</v>
      </c>
      <c r="E66" s="9">
        <v>13</v>
      </c>
      <c r="F66" s="9" t="s">
        <v>3701</v>
      </c>
      <c r="G66" s="130" t="s">
        <v>3702</v>
      </c>
      <c r="H66" s="15"/>
      <c r="I66" s="9"/>
      <c r="J66" s="9"/>
      <c r="K66" s="52"/>
    </row>
    <row r="67" spans="1:11" ht="30" x14ac:dyDescent="0.25">
      <c r="A67" s="100" t="s">
        <v>207</v>
      </c>
      <c r="B67" s="66" t="s">
        <v>3142</v>
      </c>
      <c r="C67" s="65" t="s">
        <v>1228</v>
      </c>
      <c r="D67" s="66" t="s">
        <v>3654</v>
      </c>
      <c r="E67" s="66">
        <v>14</v>
      </c>
      <c r="F67" s="66"/>
      <c r="G67" s="65" t="s">
        <v>1839</v>
      </c>
      <c r="H67" s="15"/>
      <c r="I67" s="9"/>
      <c r="J67" s="9"/>
      <c r="K67" s="52"/>
    </row>
    <row r="68" spans="1:11" ht="60" x14ac:dyDescent="0.25">
      <c r="A68" s="157" t="s">
        <v>1372</v>
      </c>
      <c r="B68" s="117" t="s">
        <v>3142</v>
      </c>
      <c r="C68" s="118" t="s">
        <v>2946</v>
      </c>
      <c r="D68" s="117" t="s">
        <v>3654</v>
      </c>
      <c r="E68" s="117">
        <v>15</v>
      </c>
      <c r="F68" s="117"/>
      <c r="G68" s="118" t="s">
        <v>3703</v>
      </c>
      <c r="H68" s="15"/>
      <c r="I68" s="9"/>
      <c r="J68" s="9"/>
      <c r="K68" s="52"/>
    </row>
    <row r="69" spans="1:11" ht="45" x14ac:dyDescent="0.25">
      <c r="A69" s="150" t="s">
        <v>479</v>
      </c>
      <c r="B69" s="44" t="s">
        <v>3142</v>
      </c>
      <c r="C69" s="68" t="s">
        <v>2931</v>
      </c>
      <c r="D69" s="44" t="s">
        <v>3654</v>
      </c>
      <c r="E69" s="44">
        <v>16</v>
      </c>
      <c r="F69" s="44"/>
      <c r="G69" s="68" t="s">
        <v>853</v>
      </c>
      <c r="H69" s="15"/>
      <c r="I69" s="9"/>
      <c r="J69" s="9"/>
      <c r="K69" s="52"/>
    </row>
    <row r="70" spans="1:11" ht="45" x14ac:dyDescent="0.25">
      <c r="A70" s="132" t="s">
        <v>479</v>
      </c>
      <c r="B70" s="9" t="s">
        <v>3142</v>
      </c>
      <c r="C70" s="8" t="s">
        <v>2931</v>
      </c>
      <c r="D70" s="9" t="s">
        <v>3654</v>
      </c>
      <c r="E70" s="9">
        <v>16</v>
      </c>
      <c r="F70" s="9" t="s">
        <v>1327</v>
      </c>
      <c r="G70" s="130" t="s">
        <v>3266</v>
      </c>
      <c r="H70" s="15"/>
      <c r="I70" s="9"/>
      <c r="J70" s="9"/>
      <c r="K70" s="52"/>
    </row>
    <row r="71" spans="1:11" ht="45" x14ac:dyDescent="0.25">
      <c r="A71" s="132" t="s">
        <v>479</v>
      </c>
      <c r="B71" s="9" t="s">
        <v>3142</v>
      </c>
      <c r="C71" s="8" t="s">
        <v>2931</v>
      </c>
      <c r="D71" s="9" t="s">
        <v>3654</v>
      </c>
      <c r="E71" s="9">
        <v>16</v>
      </c>
      <c r="F71" s="9" t="s">
        <v>1329</v>
      </c>
      <c r="G71" s="130" t="s">
        <v>3268</v>
      </c>
      <c r="H71" s="15"/>
      <c r="I71" s="9"/>
      <c r="J71" s="9"/>
      <c r="K71" s="52"/>
    </row>
    <row r="72" spans="1:11" ht="45" x14ac:dyDescent="0.25">
      <c r="A72" s="132" t="s">
        <v>479</v>
      </c>
      <c r="B72" s="9" t="s">
        <v>3142</v>
      </c>
      <c r="C72" s="8" t="s">
        <v>2931</v>
      </c>
      <c r="D72" s="9" t="s">
        <v>3654</v>
      </c>
      <c r="E72" s="9">
        <v>16</v>
      </c>
      <c r="F72" s="9" t="s">
        <v>1547</v>
      </c>
      <c r="G72" s="130" t="s">
        <v>3270</v>
      </c>
      <c r="H72" s="15"/>
      <c r="I72" s="9"/>
      <c r="J72" s="9"/>
      <c r="K72" s="52"/>
    </row>
    <row r="73" spans="1:11" ht="45" x14ac:dyDescent="0.25">
      <c r="A73" s="132" t="s">
        <v>479</v>
      </c>
      <c r="B73" s="9" t="s">
        <v>3142</v>
      </c>
      <c r="C73" s="8" t="s">
        <v>2931</v>
      </c>
      <c r="D73" s="9" t="s">
        <v>3654</v>
      </c>
      <c r="E73" s="9">
        <v>16</v>
      </c>
      <c r="F73" s="9" t="s">
        <v>2642</v>
      </c>
      <c r="G73" s="130" t="s">
        <v>3272</v>
      </c>
      <c r="H73" s="15"/>
      <c r="I73" s="9"/>
      <c r="J73" s="9"/>
      <c r="K73" s="52"/>
    </row>
    <row r="74" spans="1:11" ht="45" x14ac:dyDescent="0.25">
      <c r="A74" s="132" t="s">
        <v>479</v>
      </c>
      <c r="B74" s="9" t="s">
        <v>3142</v>
      </c>
      <c r="C74" s="8" t="s">
        <v>2931</v>
      </c>
      <c r="D74" s="9" t="s">
        <v>3654</v>
      </c>
      <c r="E74" s="9">
        <v>16</v>
      </c>
      <c r="F74" s="9" t="s">
        <v>2644</v>
      </c>
      <c r="G74" s="130" t="s">
        <v>3274</v>
      </c>
      <c r="H74" s="15"/>
      <c r="I74" s="9"/>
      <c r="J74" s="9"/>
      <c r="K74" s="52"/>
    </row>
    <row r="75" spans="1:11" ht="45" x14ac:dyDescent="0.25">
      <c r="A75" s="132" t="s">
        <v>479</v>
      </c>
      <c r="B75" s="9" t="s">
        <v>3142</v>
      </c>
      <c r="C75" s="8" t="s">
        <v>2931</v>
      </c>
      <c r="D75" s="9" t="s">
        <v>3654</v>
      </c>
      <c r="E75" s="9">
        <v>16</v>
      </c>
      <c r="F75" s="9" t="s">
        <v>2865</v>
      </c>
      <c r="G75" s="130" t="s">
        <v>3276</v>
      </c>
      <c r="H75" s="15"/>
      <c r="I75" s="9"/>
      <c r="J75" s="9"/>
      <c r="K75" s="52"/>
    </row>
    <row r="76" spans="1:11" ht="45" x14ac:dyDescent="0.25">
      <c r="A76" s="132" t="s">
        <v>479</v>
      </c>
      <c r="B76" s="9" t="s">
        <v>3142</v>
      </c>
      <c r="C76" s="8" t="s">
        <v>2931</v>
      </c>
      <c r="D76" s="9" t="s">
        <v>3654</v>
      </c>
      <c r="E76" s="9">
        <v>16</v>
      </c>
      <c r="F76" s="9" t="s">
        <v>2867</v>
      </c>
      <c r="G76" s="130" t="s">
        <v>3278</v>
      </c>
      <c r="H76" s="15"/>
      <c r="I76" s="9"/>
      <c r="J76" s="9"/>
      <c r="K76" s="52"/>
    </row>
    <row r="77" spans="1:11" ht="45" x14ac:dyDescent="0.25">
      <c r="A77" s="132" t="s">
        <v>479</v>
      </c>
      <c r="B77" s="9" t="s">
        <v>3142</v>
      </c>
      <c r="C77" s="8" t="s">
        <v>2931</v>
      </c>
      <c r="D77" s="9" t="s">
        <v>3654</v>
      </c>
      <c r="E77" s="9">
        <v>16</v>
      </c>
      <c r="F77" s="9" t="s">
        <v>2868</v>
      </c>
      <c r="G77" s="130" t="s">
        <v>3431</v>
      </c>
      <c r="H77" s="15"/>
      <c r="I77" s="9"/>
      <c r="J77" s="9"/>
      <c r="K77" s="52"/>
    </row>
    <row r="78" spans="1:11" ht="45" x14ac:dyDescent="0.25">
      <c r="A78" s="132" t="s">
        <v>479</v>
      </c>
      <c r="B78" s="9" t="s">
        <v>3142</v>
      </c>
      <c r="C78" s="8" t="s">
        <v>2931</v>
      </c>
      <c r="D78" s="9" t="s">
        <v>3654</v>
      </c>
      <c r="E78" s="9">
        <v>16</v>
      </c>
      <c r="F78" s="9" t="s">
        <v>2870</v>
      </c>
      <c r="G78" s="130" t="s">
        <v>3282</v>
      </c>
      <c r="H78" s="15"/>
      <c r="I78" s="9"/>
      <c r="J78" s="9"/>
      <c r="K78" s="52"/>
    </row>
    <row r="79" spans="1:11" ht="45" x14ac:dyDescent="0.25">
      <c r="A79" s="132" t="s">
        <v>479</v>
      </c>
      <c r="B79" s="9" t="s">
        <v>3142</v>
      </c>
      <c r="C79" s="8" t="s">
        <v>2931</v>
      </c>
      <c r="D79" s="9" t="s">
        <v>3654</v>
      </c>
      <c r="E79" s="9">
        <v>16</v>
      </c>
      <c r="F79" s="17" t="s">
        <v>3704</v>
      </c>
      <c r="G79" s="130" t="s">
        <v>3284</v>
      </c>
      <c r="H79" s="15"/>
      <c r="I79" s="9"/>
      <c r="J79" s="9"/>
      <c r="K79" s="52"/>
    </row>
    <row r="80" spans="1:11" ht="45" x14ac:dyDescent="0.25">
      <c r="A80" s="132" t="s">
        <v>479</v>
      </c>
      <c r="B80" s="9" t="s">
        <v>3142</v>
      </c>
      <c r="C80" s="8" t="s">
        <v>2931</v>
      </c>
      <c r="D80" s="9" t="s">
        <v>3654</v>
      </c>
      <c r="E80" s="9">
        <v>16</v>
      </c>
      <c r="F80" s="9" t="s">
        <v>3705</v>
      </c>
      <c r="G80" s="130" t="s">
        <v>3537</v>
      </c>
      <c r="H80" s="15"/>
      <c r="I80" s="9"/>
      <c r="J80" s="9"/>
      <c r="K80" s="52"/>
    </row>
    <row r="81" spans="1:11" ht="45" x14ac:dyDescent="0.25">
      <c r="A81" s="132" t="s">
        <v>479</v>
      </c>
      <c r="B81" s="9" t="s">
        <v>3142</v>
      </c>
      <c r="C81" s="8" t="s">
        <v>2931</v>
      </c>
      <c r="D81" s="9" t="s">
        <v>3654</v>
      </c>
      <c r="E81" s="9">
        <v>16</v>
      </c>
      <c r="F81" s="9" t="s">
        <v>3706</v>
      </c>
      <c r="G81" s="130" t="s">
        <v>3539</v>
      </c>
      <c r="H81" s="15"/>
      <c r="I81" s="9"/>
      <c r="J81" s="9"/>
      <c r="K81" s="52"/>
    </row>
    <row r="82" spans="1:11" ht="45" x14ac:dyDescent="0.25">
      <c r="A82" s="132" t="s">
        <v>479</v>
      </c>
      <c r="B82" s="9" t="s">
        <v>3142</v>
      </c>
      <c r="C82" s="8" t="s">
        <v>2931</v>
      </c>
      <c r="D82" s="9" t="s">
        <v>3654</v>
      </c>
      <c r="E82" s="9">
        <v>16</v>
      </c>
      <c r="F82" s="9" t="s">
        <v>3707</v>
      </c>
      <c r="G82" s="130" t="s">
        <v>3541</v>
      </c>
      <c r="H82" s="15"/>
      <c r="I82" s="9"/>
      <c r="J82" s="9"/>
      <c r="K82" s="52"/>
    </row>
    <row r="83" spans="1:11" ht="45" x14ac:dyDescent="0.25">
      <c r="A83" s="132" t="s">
        <v>479</v>
      </c>
      <c r="B83" s="9" t="s">
        <v>3142</v>
      </c>
      <c r="C83" s="8" t="s">
        <v>2931</v>
      </c>
      <c r="D83" s="9" t="s">
        <v>3654</v>
      </c>
      <c r="E83" s="9">
        <v>16</v>
      </c>
      <c r="F83" s="9" t="s">
        <v>3708</v>
      </c>
      <c r="G83" s="130" t="s">
        <v>3543</v>
      </c>
      <c r="H83" s="15"/>
      <c r="I83" s="9"/>
      <c r="J83" s="9"/>
      <c r="K83" s="52"/>
    </row>
    <row r="84" spans="1:11" ht="45" x14ac:dyDescent="0.25">
      <c r="A84" s="132" t="s">
        <v>479</v>
      </c>
      <c r="B84" s="9" t="s">
        <v>3142</v>
      </c>
      <c r="C84" s="8" t="s">
        <v>2931</v>
      </c>
      <c r="D84" s="9" t="s">
        <v>3654</v>
      </c>
      <c r="E84" s="9">
        <v>16</v>
      </c>
      <c r="F84" s="9" t="s">
        <v>3709</v>
      </c>
      <c r="G84" s="130" t="s">
        <v>3545</v>
      </c>
      <c r="H84" s="15"/>
      <c r="I84" s="9"/>
      <c r="J84" s="9"/>
      <c r="K84" s="52"/>
    </row>
    <row r="85" spans="1:11" ht="45" x14ac:dyDescent="0.25">
      <c r="A85" s="132" t="s">
        <v>479</v>
      </c>
      <c r="B85" s="9" t="s">
        <v>3142</v>
      </c>
      <c r="C85" s="8" t="s">
        <v>2931</v>
      </c>
      <c r="D85" s="9" t="s">
        <v>3654</v>
      </c>
      <c r="E85" s="9">
        <v>16</v>
      </c>
      <c r="F85" s="9" t="s">
        <v>3710</v>
      </c>
      <c r="G85" s="130" t="s">
        <v>3262</v>
      </c>
      <c r="H85" s="15"/>
      <c r="I85" s="9"/>
      <c r="J85" s="9"/>
      <c r="K85" s="52"/>
    </row>
    <row r="86" spans="1:11" ht="45" x14ac:dyDescent="0.25">
      <c r="A86" s="132" t="s">
        <v>479</v>
      </c>
      <c r="B86" s="9" t="s">
        <v>3142</v>
      </c>
      <c r="C86" s="8" t="s">
        <v>2931</v>
      </c>
      <c r="D86" s="9" t="s">
        <v>3654</v>
      </c>
      <c r="E86" s="9">
        <v>16</v>
      </c>
      <c r="F86" s="9" t="s">
        <v>3711</v>
      </c>
      <c r="G86" s="130" t="s">
        <v>3712</v>
      </c>
      <c r="H86" s="15"/>
      <c r="I86" s="9"/>
      <c r="J86" s="9"/>
      <c r="K86" s="52"/>
    </row>
    <row r="87" spans="1:11" ht="45" x14ac:dyDescent="0.25">
      <c r="A87" s="132" t="s">
        <v>479</v>
      </c>
      <c r="B87" s="9" t="s">
        <v>3142</v>
      </c>
      <c r="C87" s="8" t="s">
        <v>2931</v>
      </c>
      <c r="D87" s="9" t="s">
        <v>3654</v>
      </c>
      <c r="E87" s="9">
        <v>16</v>
      </c>
      <c r="F87" s="9" t="s">
        <v>3713</v>
      </c>
      <c r="G87" s="130" t="s">
        <v>3714</v>
      </c>
      <c r="H87" s="15"/>
      <c r="I87" s="9"/>
      <c r="J87" s="9"/>
      <c r="K87" s="52"/>
    </row>
    <row r="88" spans="1:11" ht="45" x14ac:dyDescent="0.25">
      <c r="A88" s="132" t="s">
        <v>479</v>
      </c>
      <c r="B88" s="9" t="s">
        <v>3142</v>
      </c>
      <c r="C88" s="8" t="s">
        <v>2931</v>
      </c>
      <c r="D88" s="9" t="s">
        <v>3654</v>
      </c>
      <c r="E88" s="9">
        <v>16</v>
      </c>
      <c r="F88" s="9" t="s">
        <v>3715</v>
      </c>
      <c r="G88" s="130" t="s">
        <v>3716</v>
      </c>
      <c r="H88" s="15"/>
      <c r="I88" s="9"/>
      <c r="J88" s="9"/>
      <c r="K88" s="52"/>
    </row>
    <row r="89" spans="1:11" ht="45" x14ac:dyDescent="0.25">
      <c r="A89" s="132" t="s">
        <v>479</v>
      </c>
      <c r="B89" s="9" t="s">
        <v>3142</v>
      </c>
      <c r="C89" s="8" t="s">
        <v>2931</v>
      </c>
      <c r="D89" s="9" t="s">
        <v>3654</v>
      </c>
      <c r="E89" s="9">
        <v>16</v>
      </c>
      <c r="F89" s="17" t="s">
        <v>3717</v>
      </c>
      <c r="G89" s="130" t="s">
        <v>3718</v>
      </c>
      <c r="H89" s="15"/>
      <c r="I89" s="9"/>
      <c r="J89" s="9"/>
      <c r="K89" s="52"/>
    </row>
    <row r="90" spans="1:11" ht="45" x14ac:dyDescent="0.25">
      <c r="A90" s="132" t="s">
        <v>479</v>
      </c>
      <c r="B90" s="9" t="s">
        <v>3142</v>
      </c>
      <c r="C90" s="8" t="s">
        <v>2931</v>
      </c>
      <c r="D90" s="9" t="s">
        <v>3654</v>
      </c>
      <c r="E90" s="9">
        <v>16</v>
      </c>
      <c r="F90" s="9" t="s">
        <v>3719</v>
      </c>
      <c r="G90" s="130" t="s">
        <v>3720</v>
      </c>
      <c r="H90" s="15"/>
      <c r="I90" s="9"/>
      <c r="J90" s="9"/>
      <c r="K90" s="52"/>
    </row>
    <row r="91" spans="1:11" ht="45" x14ac:dyDescent="0.25">
      <c r="A91" s="132" t="s">
        <v>479</v>
      </c>
      <c r="B91" s="9" t="s">
        <v>3142</v>
      </c>
      <c r="C91" s="8" t="s">
        <v>2931</v>
      </c>
      <c r="D91" s="9" t="s">
        <v>3654</v>
      </c>
      <c r="E91" s="9">
        <v>16</v>
      </c>
      <c r="F91" s="9" t="s">
        <v>3721</v>
      </c>
      <c r="G91" s="130" t="s">
        <v>3722</v>
      </c>
      <c r="H91" s="15"/>
      <c r="I91" s="9"/>
      <c r="J91" s="9"/>
      <c r="K91" s="52"/>
    </row>
    <row r="92" spans="1:11" ht="30" x14ac:dyDescent="0.25">
      <c r="A92" s="133" t="s">
        <v>479</v>
      </c>
      <c r="B92" s="66" t="s">
        <v>3142</v>
      </c>
      <c r="C92" s="65" t="s">
        <v>1228</v>
      </c>
      <c r="D92" s="66" t="s">
        <v>3654</v>
      </c>
      <c r="E92" s="66">
        <v>17</v>
      </c>
      <c r="F92" s="66"/>
      <c r="G92" s="65" t="s">
        <v>1831</v>
      </c>
      <c r="H92" s="15"/>
      <c r="I92" s="9"/>
      <c r="J92" s="9"/>
      <c r="K92" s="52"/>
    </row>
    <row r="93" spans="1:11" ht="60" x14ac:dyDescent="0.25">
      <c r="A93" s="158" t="s">
        <v>2268</v>
      </c>
      <c r="B93" s="117" t="s">
        <v>3142</v>
      </c>
      <c r="C93" s="118" t="s">
        <v>3723</v>
      </c>
      <c r="D93" s="117" t="s">
        <v>3654</v>
      </c>
      <c r="E93" s="117">
        <v>18</v>
      </c>
      <c r="F93" s="117"/>
      <c r="G93" s="118" t="s">
        <v>1831</v>
      </c>
      <c r="H93" s="15"/>
      <c r="I93" s="9"/>
      <c r="J93" s="9"/>
      <c r="K93" s="52"/>
    </row>
    <row r="94" spans="1:11" ht="30" x14ac:dyDescent="0.25">
      <c r="A94" s="120" t="s">
        <v>1743</v>
      </c>
      <c r="B94" s="44" t="s">
        <v>3142</v>
      </c>
      <c r="C94" s="68" t="s">
        <v>1760</v>
      </c>
      <c r="D94" s="44" t="s">
        <v>3654</v>
      </c>
      <c r="E94" s="44">
        <v>19</v>
      </c>
      <c r="F94" s="44"/>
      <c r="G94" s="68" t="s">
        <v>2146</v>
      </c>
      <c r="H94" s="15"/>
      <c r="I94" s="9"/>
      <c r="J94" s="9"/>
      <c r="K94" s="52"/>
    </row>
    <row r="95" spans="1:11" x14ac:dyDescent="0.25">
      <c r="A95" s="156" t="s">
        <v>1743</v>
      </c>
      <c r="B95" s="9" t="s">
        <v>3142</v>
      </c>
      <c r="C95" s="8" t="s">
        <v>1760</v>
      </c>
      <c r="D95" s="9" t="s">
        <v>3654</v>
      </c>
      <c r="E95" s="9">
        <v>19</v>
      </c>
      <c r="F95" s="9" t="s">
        <v>1593</v>
      </c>
      <c r="G95" s="130" t="s">
        <v>3724</v>
      </c>
      <c r="H95" s="15"/>
      <c r="I95" s="9"/>
      <c r="J95" s="9"/>
      <c r="K95" s="52"/>
    </row>
    <row r="96" spans="1:11" x14ac:dyDescent="0.25">
      <c r="A96" s="156" t="s">
        <v>1743</v>
      </c>
      <c r="B96" s="9" t="s">
        <v>3142</v>
      </c>
      <c r="C96" s="8" t="s">
        <v>1760</v>
      </c>
      <c r="D96" s="9" t="s">
        <v>3654</v>
      </c>
      <c r="E96" s="9">
        <v>19</v>
      </c>
      <c r="F96" s="9" t="s">
        <v>1595</v>
      </c>
      <c r="G96" s="130" t="s">
        <v>2769</v>
      </c>
      <c r="H96" s="15"/>
      <c r="I96" s="9"/>
      <c r="J96" s="9"/>
      <c r="K96" s="52"/>
    </row>
    <row r="97" spans="1:11" x14ac:dyDescent="0.25">
      <c r="A97" s="156" t="s">
        <v>1743</v>
      </c>
      <c r="B97" s="9" t="s">
        <v>3142</v>
      </c>
      <c r="C97" s="8" t="s">
        <v>1760</v>
      </c>
      <c r="D97" s="9" t="s">
        <v>3654</v>
      </c>
      <c r="E97" s="9">
        <v>19</v>
      </c>
      <c r="F97" s="9" t="s">
        <v>1597</v>
      </c>
      <c r="G97" s="130" t="s">
        <v>3127</v>
      </c>
      <c r="H97" s="15"/>
      <c r="I97" s="9"/>
      <c r="J97" s="9"/>
      <c r="K97" s="52"/>
    </row>
    <row r="98" spans="1:11" x14ac:dyDescent="0.25">
      <c r="A98" s="156" t="s">
        <v>1743</v>
      </c>
      <c r="B98" s="9" t="s">
        <v>3142</v>
      </c>
      <c r="C98" s="8" t="s">
        <v>1760</v>
      </c>
      <c r="D98" s="9" t="s">
        <v>3654</v>
      </c>
      <c r="E98" s="9">
        <v>19</v>
      </c>
      <c r="F98" s="9" t="s">
        <v>1916</v>
      </c>
      <c r="G98" s="130" t="s">
        <v>2643</v>
      </c>
      <c r="H98" s="15"/>
      <c r="I98" s="9"/>
      <c r="J98" s="9"/>
      <c r="K98" s="52"/>
    </row>
    <row r="99" spans="1:11" x14ac:dyDescent="0.25">
      <c r="A99" s="156" t="s">
        <v>1743</v>
      </c>
      <c r="B99" s="9" t="s">
        <v>3142</v>
      </c>
      <c r="C99" s="8" t="s">
        <v>1760</v>
      </c>
      <c r="D99" s="9" t="s">
        <v>3654</v>
      </c>
      <c r="E99" s="9">
        <v>19</v>
      </c>
      <c r="F99" s="9" t="s">
        <v>1918</v>
      </c>
      <c r="G99" s="130" t="s">
        <v>3336</v>
      </c>
      <c r="H99" s="15"/>
      <c r="I99" s="9"/>
      <c r="J99" s="9"/>
      <c r="K99" s="52"/>
    </row>
    <row r="100" spans="1:11" x14ac:dyDescent="0.25">
      <c r="A100" s="156" t="s">
        <v>1743</v>
      </c>
      <c r="B100" s="9" t="s">
        <v>3142</v>
      </c>
      <c r="C100" s="8" t="s">
        <v>1760</v>
      </c>
      <c r="D100" s="9" t="s">
        <v>3654</v>
      </c>
      <c r="E100" s="9">
        <v>20</v>
      </c>
      <c r="F100" s="9"/>
      <c r="G100" s="8" t="s">
        <v>1085</v>
      </c>
      <c r="H100" s="15"/>
      <c r="I100" s="9"/>
      <c r="J100" s="9"/>
      <c r="K100" s="52"/>
    </row>
    <row r="101" spans="1:11" x14ac:dyDescent="0.25">
      <c r="A101" s="156" t="s">
        <v>1743</v>
      </c>
      <c r="B101" s="9" t="s">
        <v>3142</v>
      </c>
      <c r="C101" s="8" t="s">
        <v>1760</v>
      </c>
      <c r="D101" s="9" t="s">
        <v>3654</v>
      </c>
      <c r="E101" s="9">
        <v>20</v>
      </c>
      <c r="F101" s="9" t="s">
        <v>1600</v>
      </c>
      <c r="G101" s="130" t="s">
        <v>3725</v>
      </c>
      <c r="H101" s="15"/>
      <c r="I101" s="9"/>
      <c r="J101" s="9"/>
      <c r="K101" s="52"/>
    </row>
    <row r="102" spans="1:11" ht="30" x14ac:dyDescent="0.25">
      <c r="A102" s="156" t="s">
        <v>1743</v>
      </c>
      <c r="B102" s="9" t="s">
        <v>3142</v>
      </c>
      <c r="C102" s="8" t="s">
        <v>1760</v>
      </c>
      <c r="D102" s="9" t="s">
        <v>3654</v>
      </c>
      <c r="E102" s="9">
        <v>20</v>
      </c>
      <c r="F102" s="9" t="s">
        <v>1602</v>
      </c>
      <c r="G102" s="130" t="s">
        <v>3726</v>
      </c>
      <c r="H102" s="15"/>
      <c r="I102" s="9"/>
      <c r="J102" s="9"/>
      <c r="K102" s="52"/>
    </row>
    <row r="103" spans="1:11" x14ac:dyDescent="0.25">
      <c r="A103" s="156" t="s">
        <v>1743</v>
      </c>
      <c r="B103" s="9" t="s">
        <v>3142</v>
      </c>
      <c r="C103" s="8" t="s">
        <v>1760</v>
      </c>
      <c r="D103" s="9" t="s">
        <v>3654</v>
      </c>
      <c r="E103" s="9">
        <v>20</v>
      </c>
      <c r="F103" s="9" t="s">
        <v>3091</v>
      </c>
      <c r="G103" s="130" t="s">
        <v>3727</v>
      </c>
      <c r="H103" s="15"/>
      <c r="I103" s="9"/>
      <c r="J103" s="9"/>
      <c r="K103" s="52"/>
    </row>
    <row r="104" spans="1:11" ht="45" x14ac:dyDescent="0.25">
      <c r="A104" s="156" t="s">
        <v>1743</v>
      </c>
      <c r="B104" s="9" t="s">
        <v>3142</v>
      </c>
      <c r="C104" s="8" t="s">
        <v>3550</v>
      </c>
      <c r="D104" s="9" t="s">
        <v>3654</v>
      </c>
      <c r="E104" s="9">
        <v>21</v>
      </c>
      <c r="F104" s="9"/>
      <c r="G104" s="8" t="s">
        <v>2646</v>
      </c>
      <c r="H104" s="15"/>
      <c r="I104" s="9"/>
      <c r="J104" s="9"/>
      <c r="K104" s="52"/>
    </row>
    <row r="105" spans="1:11" ht="18.75" x14ac:dyDescent="0.25">
      <c r="H105" s="176">
        <f>COUNTA(H13:H104)</f>
        <v>0</v>
      </c>
      <c r="I105" s="176">
        <f t="shared" ref="I105:J105" si="1">COUNTA(I13:I104)</f>
        <v>0</v>
      </c>
      <c r="J105" s="176">
        <f t="shared" si="1"/>
        <v>0</v>
      </c>
    </row>
    <row r="106" spans="1:11" ht="46.5" customHeight="1" x14ac:dyDescent="0.25">
      <c r="A106" s="641" t="s">
        <v>3728</v>
      </c>
      <c r="B106" s="642"/>
      <c r="C106" s="642"/>
      <c r="D106" s="642"/>
      <c r="E106" s="643"/>
    </row>
    <row r="107" spans="1:11" ht="45" x14ac:dyDescent="0.25">
      <c r="A107" s="168" t="s">
        <v>177</v>
      </c>
      <c r="B107" s="169" t="s">
        <v>503</v>
      </c>
      <c r="C107" s="169" t="s">
        <v>504</v>
      </c>
      <c r="D107" s="169" t="s">
        <v>505</v>
      </c>
      <c r="E107" s="169" t="s">
        <v>506</v>
      </c>
    </row>
    <row r="108" spans="1:11" ht="15.75" x14ac:dyDescent="0.25">
      <c r="A108" s="171" t="s">
        <v>865</v>
      </c>
      <c r="B108" s="170">
        <f>COUNTIFS($A$13:$A$104,$A108,H$13:H$104,"&lt;&gt;")</f>
        <v>0</v>
      </c>
      <c r="C108" s="170">
        <f t="shared" ref="C108:D108" si="2">COUNTIFS($A$13:$A$104,$A108,I$13:I$104,"&lt;&gt;")</f>
        <v>0</v>
      </c>
      <c r="D108" s="170">
        <f t="shared" si="2"/>
        <v>0</v>
      </c>
      <c r="E108" s="174" t="str">
        <f>IFERROR(B108/(B108+C108),"")</f>
        <v/>
      </c>
    </row>
    <row r="109" spans="1:11" ht="15.75" x14ac:dyDescent="0.25">
      <c r="A109" s="171" t="s">
        <v>507</v>
      </c>
      <c r="B109" s="170">
        <f t="shared" ref="B109:B114" si="3">COUNTIFS($A$13:$A$104,$A109,H$13:H$104,"&lt;&gt;")</f>
        <v>0</v>
      </c>
      <c r="C109" s="170">
        <f t="shared" ref="C109:C114" si="4">COUNTIFS($A$13:$A$104,$A109,I$13:I$104,"&lt;&gt;")</f>
        <v>0</v>
      </c>
      <c r="D109" s="170">
        <f t="shared" ref="D109:D114" si="5">COUNTIFS($A$13:$A$104,$A109,J$13:J$104,"&lt;&gt;")</f>
        <v>0</v>
      </c>
      <c r="E109" s="174" t="str">
        <f t="shared" ref="E109:E115" si="6">IFERROR(B109/(B109+C109),"")</f>
        <v/>
      </c>
    </row>
    <row r="110" spans="1:11" ht="15.75" x14ac:dyDescent="0.25">
      <c r="A110" s="171" t="s">
        <v>207</v>
      </c>
      <c r="B110" s="170">
        <f t="shared" si="3"/>
        <v>0</v>
      </c>
      <c r="C110" s="170">
        <f t="shared" si="4"/>
        <v>0</v>
      </c>
      <c r="D110" s="170">
        <f t="shared" si="5"/>
        <v>0</v>
      </c>
      <c r="E110" s="174" t="str">
        <f t="shared" si="6"/>
        <v/>
      </c>
    </row>
    <row r="111" spans="1:11" ht="31.5" x14ac:dyDescent="0.25">
      <c r="A111" s="171" t="s">
        <v>1372</v>
      </c>
      <c r="B111" s="170">
        <f t="shared" si="3"/>
        <v>0</v>
      </c>
      <c r="C111" s="170">
        <f t="shared" si="4"/>
        <v>0</v>
      </c>
      <c r="D111" s="170">
        <f t="shared" si="5"/>
        <v>0</v>
      </c>
      <c r="E111" s="174" t="str">
        <f t="shared" si="6"/>
        <v/>
      </c>
    </row>
    <row r="112" spans="1:11" ht="31.5" x14ac:dyDescent="0.25">
      <c r="A112" s="171" t="s">
        <v>479</v>
      </c>
      <c r="B112" s="170">
        <f t="shared" si="3"/>
        <v>0</v>
      </c>
      <c r="C112" s="170">
        <f t="shared" si="4"/>
        <v>0</v>
      </c>
      <c r="D112" s="170">
        <f t="shared" si="5"/>
        <v>0</v>
      </c>
      <c r="E112" s="174" t="str">
        <f t="shared" si="6"/>
        <v/>
      </c>
    </row>
    <row r="113" spans="1:5" ht="31.5" x14ac:dyDescent="0.25">
      <c r="A113" s="171" t="s">
        <v>2268</v>
      </c>
      <c r="B113" s="170">
        <f t="shared" si="3"/>
        <v>0</v>
      </c>
      <c r="C113" s="170">
        <f t="shared" si="4"/>
        <v>0</v>
      </c>
      <c r="D113" s="170">
        <f t="shared" si="5"/>
        <v>0</v>
      </c>
      <c r="E113" s="174" t="str">
        <f t="shared" si="6"/>
        <v/>
      </c>
    </row>
    <row r="114" spans="1:5" ht="15.75" x14ac:dyDescent="0.25">
      <c r="A114" s="171" t="s">
        <v>1743</v>
      </c>
      <c r="B114" s="170">
        <f t="shared" si="3"/>
        <v>0</v>
      </c>
      <c r="C114" s="170">
        <f t="shared" si="4"/>
        <v>0</v>
      </c>
      <c r="D114" s="170">
        <f t="shared" si="5"/>
        <v>0</v>
      </c>
      <c r="E114" s="174" t="str">
        <f t="shared" si="6"/>
        <v/>
      </c>
    </row>
    <row r="115" spans="1:5" ht="18.75" x14ac:dyDescent="0.25">
      <c r="A115" s="173" t="s">
        <v>501</v>
      </c>
      <c r="B115" s="172">
        <f>SUM(B108:B114)</f>
        <v>0</v>
      </c>
      <c r="C115" s="172">
        <f t="shared" ref="C115:D115" si="7">SUM(C108:C114)</f>
        <v>0</v>
      </c>
      <c r="D115" s="172">
        <f t="shared" si="7"/>
        <v>0</v>
      </c>
      <c r="E115" s="175" t="str">
        <f t="shared" si="6"/>
        <v/>
      </c>
    </row>
  </sheetData>
  <mergeCells count="10">
    <mergeCell ref="A106:E106"/>
    <mergeCell ref="B4:I4"/>
    <mergeCell ref="A7:B7"/>
    <mergeCell ref="A8:B8"/>
    <mergeCell ref="A1:B3"/>
    <mergeCell ref="C1:E3"/>
    <mergeCell ref="F1:G1"/>
    <mergeCell ref="H1:J3"/>
    <mergeCell ref="F2:G2"/>
    <mergeCell ref="F3:G3"/>
  </mergeCells>
  <conditionalFormatting sqref="H13:J104">
    <cfRule type="duplicateValues" dxfId="242" priority="30"/>
  </conditionalFormatting>
  <conditionalFormatting sqref="G5:I11">
    <cfRule type="duplicateValues" dxfId="241" priority="29"/>
  </conditionalFormatting>
  <pageMargins left="0.31496062992125984" right="0.11811023622047245" top="0.15748031496062992" bottom="0.35433070866141736" header="0.31496062992125984" footer="0.31496062992125984"/>
  <pageSetup scale="57" fitToHeight="20" orientation="landscape" r:id="rId1"/>
  <drawing r:id="rId2"/>
  <legacyDrawing r:id="rId3"/>
  <tableParts count="1">
    <tablePart r:id="rId4"/>
  </tableParts>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0">
    <tabColor rgb="FF7030A0"/>
    <pageSetUpPr fitToPage="1"/>
  </sheetPr>
  <dimension ref="A1:K145"/>
  <sheetViews>
    <sheetView showGridLines="0" zoomScale="60" zoomScaleNormal="6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40.42578125" style="4" customWidth="1"/>
    <col min="12" max="12" width="2.4257812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3729</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COUNTA(H13:H134)</f>
        <v>0</v>
      </c>
      <c r="D7" s="28">
        <f t="shared" ref="D7:E7" si="0">COUNTA(I13:I134)</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3152</v>
      </c>
      <c r="C13" s="8" t="s">
        <v>2919</v>
      </c>
      <c r="D13" s="9" t="s">
        <v>3730</v>
      </c>
      <c r="E13" s="9">
        <v>1</v>
      </c>
      <c r="F13" s="9"/>
      <c r="G13" s="8" t="s">
        <v>2146</v>
      </c>
      <c r="H13" s="15"/>
      <c r="I13" s="9"/>
      <c r="J13" s="9"/>
      <c r="K13" s="52"/>
    </row>
    <row r="14" spans="1:11" ht="45" x14ac:dyDescent="0.25">
      <c r="A14" s="96" t="s">
        <v>865</v>
      </c>
      <c r="B14" s="9" t="s">
        <v>3152</v>
      </c>
      <c r="C14" s="8" t="s">
        <v>2919</v>
      </c>
      <c r="D14" s="9" t="s">
        <v>3730</v>
      </c>
      <c r="E14" s="9">
        <v>1</v>
      </c>
      <c r="F14" s="9" t="s">
        <v>1253</v>
      </c>
      <c r="G14" s="63" t="s">
        <v>3655</v>
      </c>
      <c r="H14" s="15"/>
      <c r="I14" s="9"/>
      <c r="J14" s="9"/>
      <c r="K14" s="52"/>
    </row>
    <row r="15" spans="1:11" ht="60" x14ac:dyDescent="0.25">
      <c r="A15" s="96" t="s">
        <v>865</v>
      </c>
      <c r="B15" s="9" t="s">
        <v>3152</v>
      </c>
      <c r="C15" s="8" t="s">
        <v>2919</v>
      </c>
      <c r="D15" s="9" t="s">
        <v>3730</v>
      </c>
      <c r="E15" s="9">
        <v>1</v>
      </c>
      <c r="F15" s="9" t="s">
        <v>1255</v>
      </c>
      <c r="G15" s="63" t="s">
        <v>3731</v>
      </c>
      <c r="H15" s="15"/>
      <c r="I15" s="9"/>
      <c r="J15" s="9"/>
      <c r="K15" s="52"/>
    </row>
    <row r="16" spans="1:11" ht="45" x14ac:dyDescent="0.25">
      <c r="A16" s="96" t="s">
        <v>865</v>
      </c>
      <c r="B16" s="9" t="s">
        <v>3152</v>
      </c>
      <c r="C16" s="8" t="s">
        <v>2919</v>
      </c>
      <c r="D16" s="9" t="s">
        <v>3730</v>
      </c>
      <c r="E16" s="9">
        <v>1</v>
      </c>
      <c r="F16" s="9" t="s">
        <v>1257</v>
      </c>
      <c r="G16" s="63" t="s">
        <v>3657</v>
      </c>
      <c r="H16" s="15"/>
      <c r="I16" s="9"/>
      <c r="J16" s="9"/>
      <c r="K16" s="52"/>
    </row>
    <row r="17" spans="1:11" ht="45" x14ac:dyDescent="0.25">
      <c r="A17" s="96" t="s">
        <v>865</v>
      </c>
      <c r="B17" s="9" t="s">
        <v>3152</v>
      </c>
      <c r="C17" s="8" t="s">
        <v>2919</v>
      </c>
      <c r="D17" s="9" t="s">
        <v>3730</v>
      </c>
      <c r="E17" s="9">
        <v>1</v>
      </c>
      <c r="F17" s="9" t="s">
        <v>1259</v>
      </c>
      <c r="G17" s="63" t="s">
        <v>3732</v>
      </c>
      <c r="H17" s="15"/>
      <c r="I17" s="9"/>
      <c r="J17" s="9"/>
      <c r="K17" s="52"/>
    </row>
    <row r="18" spans="1:11" ht="45" x14ac:dyDescent="0.25">
      <c r="A18" s="96" t="s">
        <v>865</v>
      </c>
      <c r="B18" s="9" t="s">
        <v>3152</v>
      </c>
      <c r="C18" s="8" t="s">
        <v>2919</v>
      </c>
      <c r="D18" s="9" t="s">
        <v>3730</v>
      </c>
      <c r="E18" s="9">
        <v>2</v>
      </c>
      <c r="F18" s="9"/>
      <c r="G18" s="422" t="s">
        <v>1085</v>
      </c>
      <c r="H18" s="15"/>
      <c r="I18" s="9"/>
      <c r="J18" s="9"/>
      <c r="K18" s="52"/>
    </row>
    <row r="19" spans="1:11" ht="45" x14ac:dyDescent="0.25">
      <c r="A19" s="96" t="s">
        <v>865</v>
      </c>
      <c r="B19" s="9" t="s">
        <v>3152</v>
      </c>
      <c r="C19" s="8" t="s">
        <v>2919</v>
      </c>
      <c r="D19" s="9" t="s">
        <v>3730</v>
      </c>
      <c r="E19" s="9">
        <v>2</v>
      </c>
      <c r="F19" s="9" t="s">
        <v>1267</v>
      </c>
      <c r="G19" s="130" t="s">
        <v>3733</v>
      </c>
      <c r="H19" s="15"/>
      <c r="I19" s="9"/>
      <c r="J19" s="9"/>
      <c r="K19" s="52"/>
    </row>
    <row r="20" spans="1:11" ht="45" x14ac:dyDescent="0.25">
      <c r="A20" s="96" t="s">
        <v>865</v>
      </c>
      <c r="B20" s="9" t="s">
        <v>3152</v>
      </c>
      <c r="C20" s="8" t="s">
        <v>2919</v>
      </c>
      <c r="D20" s="9" t="s">
        <v>3730</v>
      </c>
      <c r="E20" s="9">
        <v>2</v>
      </c>
      <c r="F20" s="9" t="s">
        <v>1270</v>
      </c>
      <c r="G20" s="130" t="s">
        <v>3734</v>
      </c>
      <c r="H20" s="15"/>
      <c r="I20" s="9"/>
      <c r="J20" s="9"/>
      <c r="K20" s="52"/>
    </row>
    <row r="21" spans="1:11" ht="45" x14ac:dyDescent="0.25">
      <c r="A21" s="96" t="s">
        <v>865</v>
      </c>
      <c r="B21" s="9" t="s">
        <v>3152</v>
      </c>
      <c r="C21" s="8" t="s">
        <v>2919</v>
      </c>
      <c r="D21" s="9" t="s">
        <v>3730</v>
      </c>
      <c r="E21" s="9">
        <v>2</v>
      </c>
      <c r="F21" s="9" t="s">
        <v>1390</v>
      </c>
      <c r="G21" s="130" t="s">
        <v>3735</v>
      </c>
      <c r="H21" s="15"/>
      <c r="I21" s="9"/>
      <c r="J21" s="9"/>
      <c r="K21" s="52"/>
    </row>
    <row r="22" spans="1:11" ht="45" x14ac:dyDescent="0.25">
      <c r="A22" s="96" t="s">
        <v>865</v>
      </c>
      <c r="B22" s="9" t="s">
        <v>3152</v>
      </c>
      <c r="C22" s="8" t="s">
        <v>2919</v>
      </c>
      <c r="D22" s="9" t="s">
        <v>3730</v>
      </c>
      <c r="E22" s="9">
        <v>2</v>
      </c>
      <c r="F22" s="9" t="s">
        <v>1392</v>
      </c>
      <c r="G22" s="130" t="s">
        <v>3736</v>
      </c>
      <c r="H22" s="15"/>
      <c r="I22" s="9"/>
      <c r="J22" s="9"/>
      <c r="K22" s="52"/>
    </row>
    <row r="23" spans="1:11" ht="45" x14ac:dyDescent="0.25">
      <c r="A23" s="96" t="s">
        <v>865</v>
      </c>
      <c r="B23" s="9" t="s">
        <v>3152</v>
      </c>
      <c r="C23" s="8" t="s">
        <v>2919</v>
      </c>
      <c r="D23" s="9" t="s">
        <v>3730</v>
      </c>
      <c r="E23" s="9">
        <v>2</v>
      </c>
      <c r="F23" s="9" t="s">
        <v>1393</v>
      </c>
      <c r="G23" s="130" t="s">
        <v>3148</v>
      </c>
      <c r="H23" s="15"/>
      <c r="I23" s="9"/>
      <c r="J23" s="9"/>
      <c r="K23" s="52"/>
    </row>
    <row r="24" spans="1:11" ht="75" x14ac:dyDescent="0.25">
      <c r="A24" s="96" t="s">
        <v>865</v>
      </c>
      <c r="B24" s="9" t="s">
        <v>3152</v>
      </c>
      <c r="C24" s="8" t="s">
        <v>2919</v>
      </c>
      <c r="D24" s="9" t="s">
        <v>3730</v>
      </c>
      <c r="E24" s="9">
        <v>3</v>
      </c>
      <c r="F24" s="9"/>
      <c r="G24" s="8" t="s">
        <v>3737</v>
      </c>
      <c r="H24" s="15"/>
      <c r="I24" s="9"/>
      <c r="J24" s="9"/>
      <c r="K24" s="52"/>
    </row>
    <row r="25" spans="1:11" ht="30" x14ac:dyDescent="0.25">
      <c r="A25" s="96" t="s">
        <v>865</v>
      </c>
      <c r="B25" s="9" t="s">
        <v>3152</v>
      </c>
      <c r="C25" s="8" t="s">
        <v>1228</v>
      </c>
      <c r="D25" s="9" t="s">
        <v>3730</v>
      </c>
      <c r="E25" s="9">
        <v>4</v>
      </c>
      <c r="F25" s="9"/>
      <c r="G25" s="8" t="s">
        <v>1839</v>
      </c>
      <c r="H25" s="15"/>
      <c r="I25" s="9"/>
      <c r="J25" s="9"/>
      <c r="K25" s="52"/>
    </row>
    <row r="26" spans="1:11" ht="60" x14ac:dyDescent="0.25">
      <c r="A26" s="96" t="s">
        <v>865</v>
      </c>
      <c r="B26" s="9" t="s">
        <v>3152</v>
      </c>
      <c r="C26" s="8" t="s">
        <v>1228</v>
      </c>
      <c r="D26" s="9" t="s">
        <v>3730</v>
      </c>
      <c r="E26" s="9">
        <v>5</v>
      </c>
      <c r="F26" s="9"/>
      <c r="G26" s="8" t="s">
        <v>3738</v>
      </c>
      <c r="H26" s="15"/>
      <c r="I26" s="9"/>
      <c r="J26" s="9"/>
      <c r="K26" s="52"/>
    </row>
    <row r="27" spans="1:11" ht="90" x14ac:dyDescent="0.25">
      <c r="A27" s="96" t="s">
        <v>865</v>
      </c>
      <c r="B27" s="9" t="s">
        <v>3152</v>
      </c>
      <c r="C27" s="8" t="s">
        <v>1228</v>
      </c>
      <c r="D27" s="9" t="s">
        <v>3730</v>
      </c>
      <c r="E27" s="9">
        <v>6</v>
      </c>
      <c r="F27" s="9"/>
      <c r="G27" s="8" t="s">
        <v>3739</v>
      </c>
      <c r="H27" s="15"/>
      <c r="I27" s="9"/>
      <c r="J27" s="9"/>
      <c r="K27" s="52"/>
    </row>
    <row r="28" spans="1:11" ht="75" x14ac:dyDescent="0.25">
      <c r="A28" s="97" t="s">
        <v>865</v>
      </c>
      <c r="B28" s="66" t="s">
        <v>3152</v>
      </c>
      <c r="C28" s="65" t="s">
        <v>1228</v>
      </c>
      <c r="D28" s="66" t="s">
        <v>3730</v>
      </c>
      <c r="E28" s="66">
        <v>7</v>
      </c>
      <c r="F28" s="66"/>
      <c r="G28" s="65" t="s">
        <v>3740</v>
      </c>
      <c r="H28" s="15"/>
      <c r="I28" s="9"/>
      <c r="J28" s="9"/>
      <c r="K28" s="52"/>
    </row>
    <row r="29" spans="1:11" ht="45" x14ac:dyDescent="0.25">
      <c r="A29" s="112" t="s">
        <v>507</v>
      </c>
      <c r="B29" s="44" t="s">
        <v>3152</v>
      </c>
      <c r="C29" s="68" t="s">
        <v>2313</v>
      </c>
      <c r="D29" s="44" t="s">
        <v>3730</v>
      </c>
      <c r="E29" s="44">
        <v>8</v>
      </c>
      <c r="F29" s="44"/>
      <c r="G29" s="68" t="s">
        <v>2146</v>
      </c>
      <c r="H29" s="15"/>
      <c r="I29" s="9"/>
      <c r="J29" s="9"/>
      <c r="K29" s="52"/>
    </row>
    <row r="30" spans="1:11" ht="45" x14ac:dyDescent="0.25">
      <c r="A30" s="113" t="s">
        <v>507</v>
      </c>
      <c r="B30" s="9" t="s">
        <v>3152</v>
      </c>
      <c r="C30" s="8" t="s">
        <v>2313</v>
      </c>
      <c r="D30" s="9" t="s">
        <v>3730</v>
      </c>
      <c r="E30" s="9">
        <v>8</v>
      </c>
      <c r="F30" s="9" t="s">
        <v>1285</v>
      </c>
      <c r="G30" s="130" t="s">
        <v>3494</v>
      </c>
      <c r="H30" s="15"/>
      <c r="I30" s="9"/>
      <c r="J30" s="9"/>
      <c r="K30" s="52"/>
    </row>
    <row r="31" spans="1:11" ht="45" x14ac:dyDescent="0.25">
      <c r="A31" s="113" t="s">
        <v>507</v>
      </c>
      <c r="B31" s="9" t="s">
        <v>3152</v>
      </c>
      <c r="C31" s="8" t="s">
        <v>2313</v>
      </c>
      <c r="D31" s="9" t="s">
        <v>3730</v>
      </c>
      <c r="E31" s="9">
        <v>8</v>
      </c>
      <c r="F31" s="9" t="s">
        <v>1287</v>
      </c>
      <c r="G31" s="130" t="s">
        <v>2498</v>
      </c>
      <c r="H31" s="15"/>
      <c r="I31" s="9"/>
      <c r="J31" s="9"/>
      <c r="K31" s="52"/>
    </row>
    <row r="32" spans="1:11" ht="45" x14ac:dyDescent="0.25">
      <c r="A32" s="113" t="s">
        <v>507</v>
      </c>
      <c r="B32" s="9" t="s">
        <v>3152</v>
      </c>
      <c r="C32" s="8" t="s">
        <v>2313</v>
      </c>
      <c r="D32" s="9" t="s">
        <v>3730</v>
      </c>
      <c r="E32" s="9">
        <v>8</v>
      </c>
      <c r="F32" s="9" t="s">
        <v>1289</v>
      </c>
      <c r="G32" s="130" t="s">
        <v>3495</v>
      </c>
      <c r="H32" s="15"/>
      <c r="I32" s="9"/>
      <c r="J32" s="9"/>
      <c r="K32" s="52"/>
    </row>
    <row r="33" spans="1:11" ht="45" x14ac:dyDescent="0.25">
      <c r="A33" s="113" t="s">
        <v>507</v>
      </c>
      <c r="B33" s="9" t="s">
        <v>3152</v>
      </c>
      <c r="C33" s="8" t="s">
        <v>2313</v>
      </c>
      <c r="D33" s="9" t="s">
        <v>3730</v>
      </c>
      <c r="E33" s="9">
        <v>8</v>
      </c>
      <c r="F33" s="9" t="s">
        <v>1291</v>
      </c>
      <c r="G33" s="130" t="s">
        <v>3661</v>
      </c>
      <c r="H33" s="15"/>
      <c r="I33" s="9"/>
      <c r="J33" s="9"/>
      <c r="K33" s="52"/>
    </row>
    <row r="34" spans="1:11" ht="45" x14ac:dyDescent="0.25">
      <c r="A34" s="113" t="s">
        <v>507</v>
      </c>
      <c r="B34" s="9" t="s">
        <v>3152</v>
      </c>
      <c r="C34" s="8" t="s">
        <v>2313</v>
      </c>
      <c r="D34" s="9" t="s">
        <v>3730</v>
      </c>
      <c r="E34" s="9">
        <v>8</v>
      </c>
      <c r="F34" s="9" t="s">
        <v>1293</v>
      </c>
      <c r="G34" s="130" t="s">
        <v>3663</v>
      </c>
      <c r="H34" s="15"/>
      <c r="I34" s="9"/>
      <c r="J34" s="9"/>
      <c r="K34" s="52"/>
    </row>
    <row r="35" spans="1:11" ht="45" x14ac:dyDescent="0.25">
      <c r="A35" s="113" t="s">
        <v>507</v>
      </c>
      <c r="B35" s="9" t="s">
        <v>3152</v>
      </c>
      <c r="C35" s="8" t="s">
        <v>2313</v>
      </c>
      <c r="D35" s="9" t="s">
        <v>3730</v>
      </c>
      <c r="E35" s="9">
        <v>8</v>
      </c>
      <c r="F35" s="9" t="s">
        <v>1295</v>
      </c>
      <c r="G35" s="130" t="s">
        <v>3741</v>
      </c>
      <c r="H35" s="15"/>
      <c r="I35" s="9"/>
      <c r="J35" s="9"/>
      <c r="K35" s="52"/>
    </row>
    <row r="36" spans="1:11" ht="45" customHeight="1" x14ac:dyDescent="0.25">
      <c r="A36" s="113" t="s">
        <v>507</v>
      </c>
      <c r="B36" s="9" t="s">
        <v>3152</v>
      </c>
      <c r="C36" s="8" t="s">
        <v>2313</v>
      </c>
      <c r="D36" s="9" t="s">
        <v>3730</v>
      </c>
      <c r="E36" s="9">
        <v>9</v>
      </c>
      <c r="F36" s="9"/>
      <c r="G36" s="8" t="s">
        <v>3497</v>
      </c>
      <c r="H36" s="15"/>
      <c r="I36" s="9"/>
      <c r="J36" s="9"/>
      <c r="K36" s="52"/>
    </row>
    <row r="37" spans="1:11" ht="45" x14ac:dyDescent="0.25">
      <c r="A37" s="113" t="s">
        <v>507</v>
      </c>
      <c r="B37" s="9" t="s">
        <v>3152</v>
      </c>
      <c r="C37" s="8" t="s">
        <v>2313</v>
      </c>
      <c r="D37" s="9" t="s">
        <v>3730</v>
      </c>
      <c r="E37" s="9">
        <v>10</v>
      </c>
      <c r="F37" s="9"/>
      <c r="G37" s="8" t="s">
        <v>3742</v>
      </c>
      <c r="H37" s="15"/>
      <c r="I37" s="9"/>
      <c r="J37" s="9"/>
      <c r="K37" s="52"/>
    </row>
    <row r="38" spans="1:11" ht="45" x14ac:dyDescent="0.25">
      <c r="A38" s="113" t="s">
        <v>507</v>
      </c>
      <c r="B38" s="9" t="s">
        <v>3152</v>
      </c>
      <c r="C38" s="8" t="s">
        <v>2313</v>
      </c>
      <c r="D38" s="9" t="s">
        <v>3730</v>
      </c>
      <c r="E38" s="9">
        <v>11</v>
      </c>
      <c r="F38" s="9"/>
      <c r="G38" s="8" t="s">
        <v>3667</v>
      </c>
      <c r="H38" s="15"/>
      <c r="I38" s="9"/>
      <c r="J38" s="9"/>
      <c r="K38" s="52"/>
    </row>
    <row r="39" spans="1:11" ht="45" x14ac:dyDescent="0.25">
      <c r="A39" s="113" t="s">
        <v>507</v>
      </c>
      <c r="B39" s="9" t="s">
        <v>3152</v>
      </c>
      <c r="C39" s="8" t="s">
        <v>2313</v>
      </c>
      <c r="D39" s="9" t="s">
        <v>3730</v>
      </c>
      <c r="E39" s="9">
        <v>12</v>
      </c>
      <c r="F39" s="9"/>
      <c r="G39" s="8" t="s">
        <v>3668</v>
      </c>
      <c r="H39" s="15"/>
      <c r="I39" s="9"/>
      <c r="J39" s="9"/>
      <c r="K39" s="52"/>
    </row>
    <row r="40" spans="1:11" ht="30" x14ac:dyDescent="0.25">
      <c r="A40" s="115" t="s">
        <v>507</v>
      </c>
      <c r="B40" s="66" t="s">
        <v>3152</v>
      </c>
      <c r="C40" s="65" t="s">
        <v>1228</v>
      </c>
      <c r="D40" s="66" t="s">
        <v>3730</v>
      </c>
      <c r="E40" s="66">
        <v>13</v>
      </c>
      <c r="F40" s="66"/>
      <c r="G40" s="65" t="s">
        <v>1831</v>
      </c>
      <c r="H40" s="15"/>
      <c r="I40" s="9"/>
      <c r="J40" s="9"/>
      <c r="K40" s="52"/>
    </row>
    <row r="41" spans="1:11" ht="45" x14ac:dyDescent="0.25">
      <c r="A41" s="98" t="s">
        <v>207</v>
      </c>
      <c r="B41" s="44" t="s">
        <v>3152</v>
      </c>
      <c r="C41" s="68" t="s">
        <v>2931</v>
      </c>
      <c r="D41" s="44" t="s">
        <v>3730</v>
      </c>
      <c r="E41" s="44">
        <v>14</v>
      </c>
      <c r="F41" s="44"/>
      <c r="G41" s="68" t="s">
        <v>3502</v>
      </c>
      <c r="H41" s="15"/>
      <c r="I41" s="9"/>
      <c r="J41" s="9"/>
      <c r="K41" s="52"/>
    </row>
    <row r="42" spans="1:11" ht="45" x14ac:dyDescent="0.25">
      <c r="A42" s="99" t="s">
        <v>207</v>
      </c>
      <c r="B42" s="9" t="s">
        <v>3152</v>
      </c>
      <c r="C42" s="8" t="s">
        <v>2931</v>
      </c>
      <c r="D42" s="9" t="s">
        <v>3730</v>
      </c>
      <c r="E42" s="9">
        <v>14</v>
      </c>
      <c r="F42" s="9" t="s">
        <v>1699</v>
      </c>
      <c r="G42" s="434" t="s">
        <v>3743</v>
      </c>
      <c r="H42" s="15"/>
      <c r="I42" s="9"/>
      <c r="J42" s="9"/>
      <c r="K42" s="52"/>
    </row>
    <row r="43" spans="1:11" ht="45" x14ac:dyDescent="0.25">
      <c r="A43" s="99" t="s">
        <v>207</v>
      </c>
      <c r="B43" s="9" t="s">
        <v>3152</v>
      </c>
      <c r="C43" s="8" t="s">
        <v>2931</v>
      </c>
      <c r="D43" s="9" t="s">
        <v>3730</v>
      </c>
      <c r="E43" s="9">
        <v>14</v>
      </c>
      <c r="F43" s="9" t="s">
        <v>2610</v>
      </c>
      <c r="G43" s="137" t="s">
        <v>3744</v>
      </c>
      <c r="H43" s="15"/>
      <c r="I43" s="9"/>
      <c r="J43" s="9"/>
      <c r="K43" s="52"/>
    </row>
    <row r="44" spans="1:11" ht="45" x14ac:dyDescent="0.25">
      <c r="A44" s="99" t="s">
        <v>207</v>
      </c>
      <c r="B44" s="9" t="s">
        <v>3152</v>
      </c>
      <c r="C44" s="8" t="s">
        <v>2931</v>
      </c>
      <c r="D44" s="9" t="s">
        <v>3730</v>
      </c>
      <c r="E44" s="9">
        <v>14</v>
      </c>
      <c r="F44" s="9" t="s">
        <v>2612</v>
      </c>
      <c r="G44" s="137" t="s">
        <v>3745</v>
      </c>
      <c r="H44" s="15"/>
      <c r="I44" s="9"/>
      <c r="J44" s="9"/>
      <c r="K44" s="52"/>
    </row>
    <row r="45" spans="1:11" ht="45" x14ac:dyDescent="0.25">
      <c r="A45" s="99" t="s">
        <v>207</v>
      </c>
      <c r="B45" s="9" t="s">
        <v>3152</v>
      </c>
      <c r="C45" s="8" t="s">
        <v>2931</v>
      </c>
      <c r="D45" s="9" t="s">
        <v>3730</v>
      </c>
      <c r="E45" s="9">
        <v>14</v>
      </c>
      <c r="F45" s="9" t="s">
        <v>2614</v>
      </c>
      <c r="G45" s="137" t="s">
        <v>3746</v>
      </c>
      <c r="H45" s="15"/>
      <c r="I45" s="9"/>
      <c r="J45" s="9"/>
      <c r="K45" s="52"/>
    </row>
    <row r="46" spans="1:11" ht="45" x14ac:dyDescent="0.25">
      <c r="A46" s="99" t="s">
        <v>207</v>
      </c>
      <c r="B46" s="9" t="s">
        <v>3152</v>
      </c>
      <c r="C46" s="8" t="s">
        <v>2931</v>
      </c>
      <c r="D46" s="9" t="s">
        <v>3730</v>
      </c>
      <c r="E46" s="9">
        <v>14</v>
      </c>
      <c r="F46" s="9" t="s">
        <v>2616</v>
      </c>
      <c r="G46" s="137" t="s">
        <v>3747</v>
      </c>
      <c r="H46" s="15"/>
      <c r="I46" s="9"/>
      <c r="J46" s="9"/>
      <c r="K46" s="52"/>
    </row>
    <row r="47" spans="1:11" ht="45" x14ac:dyDescent="0.25">
      <c r="A47" s="99" t="s">
        <v>207</v>
      </c>
      <c r="B47" s="9" t="s">
        <v>3152</v>
      </c>
      <c r="C47" s="8" t="s">
        <v>2931</v>
      </c>
      <c r="D47" s="9" t="s">
        <v>3730</v>
      </c>
      <c r="E47" s="9">
        <v>14</v>
      </c>
      <c r="F47" s="9" t="s">
        <v>1701</v>
      </c>
      <c r="G47" s="130" t="s">
        <v>3748</v>
      </c>
      <c r="H47" s="15"/>
      <c r="I47" s="9"/>
      <c r="J47" s="9"/>
      <c r="K47" s="52"/>
    </row>
    <row r="48" spans="1:11" ht="45" x14ac:dyDescent="0.25">
      <c r="A48" s="99" t="s">
        <v>207</v>
      </c>
      <c r="B48" s="9" t="s">
        <v>3152</v>
      </c>
      <c r="C48" s="8" t="s">
        <v>2931</v>
      </c>
      <c r="D48" s="9" t="s">
        <v>3730</v>
      </c>
      <c r="E48" s="9">
        <v>14</v>
      </c>
      <c r="F48" s="9" t="s">
        <v>2629</v>
      </c>
      <c r="G48" s="137" t="s">
        <v>3749</v>
      </c>
      <c r="H48" s="15"/>
      <c r="I48" s="9"/>
      <c r="J48" s="9"/>
      <c r="K48" s="52"/>
    </row>
    <row r="49" spans="1:11" ht="45" x14ac:dyDescent="0.25">
      <c r="A49" s="99" t="s">
        <v>207</v>
      </c>
      <c r="B49" s="9" t="s">
        <v>3152</v>
      </c>
      <c r="C49" s="8" t="s">
        <v>2931</v>
      </c>
      <c r="D49" s="9" t="s">
        <v>3730</v>
      </c>
      <c r="E49" s="9">
        <v>14</v>
      </c>
      <c r="F49" s="9" t="s">
        <v>2630</v>
      </c>
      <c r="G49" s="137" t="s">
        <v>3679</v>
      </c>
      <c r="H49" s="15"/>
      <c r="I49" s="9"/>
      <c r="J49" s="9"/>
      <c r="K49" s="52"/>
    </row>
    <row r="50" spans="1:11" ht="45" x14ac:dyDescent="0.25">
      <c r="A50" s="99" t="s">
        <v>207</v>
      </c>
      <c r="B50" s="9" t="s">
        <v>3152</v>
      </c>
      <c r="C50" s="8" t="s">
        <v>2931</v>
      </c>
      <c r="D50" s="9" t="s">
        <v>3730</v>
      </c>
      <c r="E50" s="9">
        <v>14</v>
      </c>
      <c r="F50" s="9" t="s">
        <v>2632</v>
      </c>
      <c r="G50" s="137" t="s">
        <v>3750</v>
      </c>
      <c r="H50" s="15"/>
      <c r="I50" s="9"/>
      <c r="J50" s="9"/>
      <c r="K50" s="52"/>
    </row>
    <row r="51" spans="1:11" ht="45" x14ac:dyDescent="0.25">
      <c r="A51" s="99" t="s">
        <v>207</v>
      </c>
      <c r="B51" s="9" t="s">
        <v>3152</v>
      </c>
      <c r="C51" s="8" t="s">
        <v>2931</v>
      </c>
      <c r="D51" s="9" t="s">
        <v>3730</v>
      </c>
      <c r="E51" s="9">
        <v>14</v>
      </c>
      <c r="F51" s="9" t="s">
        <v>2634</v>
      </c>
      <c r="G51" s="137" t="s">
        <v>3683</v>
      </c>
      <c r="H51" s="15"/>
      <c r="I51" s="9"/>
      <c r="J51" s="9"/>
      <c r="K51" s="52"/>
    </row>
    <row r="52" spans="1:11" ht="45" x14ac:dyDescent="0.25">
      <c r="A52" s="99" t="s">
        <v>207</v>
      </c>
      <c r="B52" s="9" t="s">
        <v>3152</v>
      </c>
      <c r="C52" s="8" t="s">
        <v>2931</v>
      </c>
      <c r="D52" s="9" t="s">
        <v>3730</v>
      </c>
      <c r="E52" s="9">
        <v>14</v>
      </c>
      <c r="F52" s="9" t="s">
        <v>2636</v>
      </c>
      <c r="G52" s="137" t="s">
        <v>3685</v>
      </c>
      <c r="H52" s="15"/>
      <c r="I52" s="9"/>
      <c r="J52" s="9"/>
      <c r="K52" s="52"/>
    </row>
    <row r="53" spans="1:11" ht="45" x14ac:dyDescent="0.25">
      <c r="A53" s="99" t="s">
        <v>207</v>
      </c>
      <c r="B53" s="9" t="s">
        <v>3152</v>
      </c>
      <c r="C53" s="8" t="s">
        <v>2931</v>
      </c>
      <c r="D53" s="9" t="s">
        <v>3730</v>
      </c>
      <c r="E53" s="9">
        <v>14</v>
      </c>
      <c r="F53" s="9" t="s">
        <v>3751</v>
      </c>
      <c r="G53" s="137" t="s">
        <v>3752</v>
      </c>
      <c r="H53" s="15"/>
      <c r="I53" s="9"/>
      <c r="J53" s="9"/>
      <c r="K53" s="52"/>
    </row>
    <row r="54" spans="1:11" ht="45" x14ac:dyDescent="0.25">
      <c r="A54" s="99" t="s">
        <v>207</v>
      </c>
      <c r="B54" s="9" t="s">
        <v>3152</v>
      </c>
      <c r="C54" s="8" t="s">
        <v>2931</v>
      </c>
      <c r="D54" s="9" t="s">
        <v>3730</v>
      </c>
      <c r="E54" s="9">
        <v>14</v>
      </c>
      <c r="F54" s="9" t="s">
        <v>1703</v>
      </c>
      <c r="G54" s="130" t="s">
        <v>3753</v>
      </c>
      <c r="H54" s="15"/>
      <c r="I54" s="9"/>
      <c r="J54" s="9"/>
      <c r="K54" s="52"/>
    </row>
    <row r="55" spans="1:11" ht="45" x14ac:dyDescent="0.25">
      <c r="A55" s="99" t="s">
        <v>207</v>
      </c>
      <c r="B55" s="9" t="s">
        <v>3152</v>
      </c>
      <c r="C55" s="8" t="s">
        <v>2931</v>
      </c>
      <c r="D55" s="9" t="s">
        <v>3730</v>
      </c>
      <c r="E55" s="9">
        <v>14</v>
      </c>
      <c r="F55" s="9" t="s">
        <v>1705</v>
      </c>
      <c r="G55" s="130" t="s">
        <v>3754</v>
      </c>
      <c r="H55" s="15"/>
      <c r="I55" s="9"/>
      <c r="J55" s="9"/>
      <c r="K55" s="52"/>
    </row>
    <row r="56" spans="1:11" ht="45" x14ac:dyDescent="0.25">
      <c r="A56" s="99" t="s">
        <v>207</v>
      </c>
      <c r="B56" s="9" t="s">
        <v>3152</v>
      </c>
      <c r="C56" s="8" t="s">
        <v>2931</v>
      </c>
      <c r="D56" s="9" t="s">
        <v>3730</v>
      </c>
      <c r="E56" s="9">
        <v>14</v>
      </c>
      <c r="F56" s="9" t="s">
        <v>1707</v>
      </c>
      <c r="G56" s="130" t="s">
        <v>3755</v>
      </c>
      <c r="H56" s="15"/>
      <c r="I56" s="9"/>
      <c r="J56" s="9"/>
      <c r="K56" s="52"/>
    </row>
    <row r="57" spans="1:11" ht="60" x14ac:dyDescent="0.25">
      <c r="A57" s="99" t="s">
        <v>207</v>
      </c>
      <c r="B57" s="9" t="s">
        <v>3152</v>
      </c>
      <c r="C57" s="8" t="s">
        <v>2931</v>
      </c>
      <c r="D57" s="9" t="s">
        <v>3730</v>
      </c>
      <c r="E57" s="9">
        <v>14</v>
      </c>
      <c r="F57" s="9" t="s">
        <v>1709</v>
      </c>
      <c r="G57" s="130" t="s">
        <v>3756</v>
      </c>
      <c r="H57" s="15"/>
      <c r="I57" s="9"/>
      <c r="J57" s="9"/>
      <c r="K57" s="52"/>
    </row>
    <row r="58" spans="1:11" ht="45" x14ac:dyDescent="0.25">
      <c r="A58" s="99" t="s">
        <v>207</v>
      </c>
      <c r="B58" s="9" t="s">
        <v>3152</v>
      </c>
      <c r="C58" s="8" t="s">
        <v>2931</v>
      </c>
      <c r="D58" s="9" t="s">
        <v>3730</v>
      </c>
      <c r="E58" s="9">
        <v>14</v>
      </c>
      <c r="F58" s="9" t="s">
        <v>1711</v>
      </c>
      <c r="G58" s="130" t="s">
        <v>3226</v>
      </c>
      <c r="H58" s="15"/>
      <c r="I58" s="9"/>
      <c r="J58" s="9"/>
      <c r="K58" s="52"/>
    </row>
    <row r="59" spans="1:11" ht="45" x14ac:dyDescent="0.25">
      <c r="A59" s="99" t="s">
        <v>207</v>
      </c>
      <c r="B59" s="9" t="s">
        <v>3152</v>
      </c>
      <c r="C59" s="8" t="s">
        <v>2931</v>
      </c>
      <c r="D59" s="9" t="s">
        <v>3730</v>
      </c>
      <c r="E59" s="9">
        <v>14</v>
      </c>
      <c r="F59" s="9" t="s">
        <v>1713</v>
      </c>
      <c r="G59" s="130" t="s">
        <v>3671</v>
      </c>
      <c r="H59" s="15"/>
      <c r="I59" s="9"/>
      <c r="J59" s="9"/>
      <c r="K59" s="52"/>
    </row>
    <row r="60" spans="1:11" ht="45" x14ac:dyDescent="0.25">
      <c r="A60" s="99" t="s">
        <v>207</v>
      </c>
      <c r="B60" s="9" t="s">
        <v>3152</v>
      </c>
      <c r="C60" s="8" t="s">
        <v>2931</v>
      </c>
      <c r="D60" s="9" t="s">
        <v>3730</v>
      </c>
      <c r="E60" s="9">
        <v>14</v>
      </c>
      <c r="F60" s="9" t="s">
        <v>1715</v>
      </c>
      <c r="G60" s="130" t="s">
        <v>3757</v>
      </c>
      <c r="H60" s="15"/>
      <c r="I60" s="9"/>
      <c r="J60" s="9"/>
      <c r="K60" s="52"/>
    </row>
    <row r="61" spans="1:11" ht="45" x14ac:dyDescent="0.25">
      <c r="A61" s="99" t="s">
        <v>207</v>
      </c>
      <c r="B61" s="9" t="s">
        <v>3152</v>
      </c>
      <c r="C61" s="8" t="s">
        <v>2931</v>
      </c>
      <c r="D61" s="9" t="s">
        <v>3730</v>
      </c>
      <c r="E61" s="9">
        <v>14</v>
      </c>
      <c r="F61" s="17" t="s">
        <v>1717</v>
      </c>
      <c r="G61" s="130" t="s">
        <v>3758</v>
      </c>
      <c r="H61" s="15"/>
      <c r="I61" s="9"/>
      <c r="J61" s="9"/>
      <c r="K61" s="52"/>
    </row>
    <row r="62" spans="1:11" ht="45" x14ac:dyDescent="0.25">
      <c r="A62" s="99" t="s">
        <v>207</v>
      </c>
      <c r="B62" s="9" t="s">
        <v>3152</v>
      </c>
      <c r="C62" s="8" t="s">
        <v>2931</v>
      </c>
      <c r="D62" s="9" t="s">
        <v>3730</v>
      </c>
      <c r="E62" s="9">
        <v>15</v>
      </c>
      <c r="F62" s="9"/>
      <c r="G62" s="422" t="s">
        <v>2690</v>
      </c>
      <c r="H62" s="15"/>
      <c r="I62" s="9"/>
      <c r="J62" s="9"/>
      <c r="K62" s="52"/>
    </row>
    <row r="63" spans="1:11" ht="60" x14ac:dyDescent="0.25">
      <c r="A63" s="99" t="s">
        <v>207</v>
      </c>
      <c r="B63" s="9" t="s">
        <v>3152</v>
      </c>
      <c r="C63" s="8" t="s">
        <v>2931</v>
      </c>
      <c r="D63" s="9" t="s">
        <v>3730</v>
      </c>
      <c r="E63" s="9">
        <v>15</v>
      </c>
      <c r="F63" s="9" t="s">
        <v>1727</v>
      </c>
      <c r="G63" s="130" t="s">
        <v>3759</v>
      </c>
      <c r="H63" s="15"/>
      <c r="I63" s="9"/>
      <c r="J63" s="9"/>
      <c r="K63" s="52"/>
    </row>
    <row r="64" spans="1:11" ht="45" x14ac:dyDescent="0.25">
      <c r="A64" s="99" t="s">
        <v>207</v>
      </c>
      <c r="B64" s="9" t="s">
        <v>3152</v>
      </c>
      <c r="C64" s="8" t="s">
        <v>2931</v>
      </c>
      <c r="D64" s="9" t="s">
        <v>3730</v>
      </c>
      <c r="E64" s="9">
        <v>15</v>
      </c>
      <c r="F64" s="9" t="s">
        <v>1729</v>
      </c>
      <c r="G64" s="130" t="s">
        <v>2752</v>
      </c>
      <c r="H64" s="15"/>
      <c r="I64" s="9"/>
      <c r="J64" s="9"/>
      <c r="K64" s="52"/>
    </row>
    <row r="65" spans="1:11" ht="45" x14ac:dyDescent="0.25">
      <c r="A65" s="99" t="s">
        <v>207</v>
      </c>
      <c r="B65" s="9" t="s">
        <v>3152</v>
      </c>
      <c r="C65" s="8" t="s">
        <v>2931</v>
      </c>
      <c r="D65" s="9" t="s">
        <v>3730</v>
      </c>
      <c r="E65" s="9">
        <v>15</v>
      </c>
      <c r="F65" s="9" t="s">
        <v>1731</v>
      </c>
      <c r="G65" s="130" t="s">
        <v>3760</v>
      </c>
      <c r="H65" s="15"/>
      <c r="I65" s="9"/>
      <c r="J65" s="9"/>
      <c r="K65" s="52"/>
    </row>
    <row r="66" spans="1:11" ht="45" x14ac:dyDescent="0.25">
      <c r="A66" s="99" t="s">
        <v>207</v>
      </c>
      <c r="B66" s="9" t="s">
        <v>3152</v>
      </c>
      <c r="C66" s="8" t="s">
        <v>2931</v>
      </c>
      <c r="D66" s="9" t="s">
        <v>3730</v>
      </c>
      <c r="E66" s="9">
        <v>15</v>
      </c>
      <c r="F66" s="9" t="s">
        <v>1733</v>
      </c>
      <c r="G66" s="130" t="s">
        <v>3761</v>
      </c>
      <c r="H66" s="15"/>
      <c r="I66" s="9"/>
      <c r="J66" s="9"/>
      <c r="K66" s="52"/>
    </row>
    <row r="67" spans="1:11" ht="45" x14ac:dyDescent="0.25">
      <c r="A67" s="99" t="s">
        <v>207</v>
      </c>
      <c r="B67" s="9" t="s">
        <v>3152</v>
      </c>
      <c r="C67" s="8" t="s">
        <v>2931</v>
      </c>
      <c r="D67" s="9" t="s">
        <v>3730</v>
      </c>
      <c r="E67" s="9">
        <v>15</v>
      </c>
      <c r="F67" s="9" t="s">
        <v>1735</v>
      </c>
      <c r="G67" s="130" t="s">
        <v>3762</v>
      </c>
      <c r="H67" s="15"/>
      <c r="I67" s="9"/>
      <c r="J67" s="9"/>
      <c r="K67" s="52"/>
    </row>
    <row r="68" spans="1:11" ht="45" x14ac:dyDescent="0.25">
      <c r="A68" s="99" t="s">
        <v>207</v>
      </c>
      <c r="B68" s="9" t="s">
        <v>3152</v>
      </c>
      <c r="C68" s="8" t="s">
        <v>2931</v>
      </c>
      <c r="D68" s="9" t="s">
        <v>3730</v>
      </c>
      <c r="E68" s="9">
        <v>15</v>
      </c>
      <c r="F68" s="9" t="s">
        <v>2379</v>
      </c>
      <c r="G68" s="130" t="s">
        <v>3763</v>
      </c>
      <c r="H68" s="15"/>
      <c r="I68" s="9"/>
      <c r="J68" s="9"/>
      <c r="K68" s="52"/>
    </row>
    <row r="69" spans="1:11" ht="45" x14ac:dyDescent="0.25">
      <c r="A69" s="99" t="s">
        <v>207</v>
      </c>
      <c r="B69" s="9" t="s">
        <v>3152</v>
      </c>
      <c r="C69" s="8" t="s">
        <v>2931</v>
      </c>
      <c r="D69" s="9" t="s">
        <v>3730</v>
      </c>
      <c r="E69" s="9">
        <v>15</v>
      </c>
      <c r="F69" s="9" t="s">
        <v>2505</v>
      </c>
      <c r="G69" s="130" t="s">
        <v>1943</v>
      </c>
      <c r="H69" s="15"/>
      <c r="I69" s="9"/>
      <c r="J69" s="9"/>
      <c r="K69" s="52"/>
    </row>
    <row r="70" spans="1:11" ht="45" x14ac:dyDescent="0.25">
      <c r="A70" s="99" t="s">
        <v>207</v>
      </c>
      <c r="B70" s="9" t="s">
        <v>3152</v>
      </c>
      <c r="C70" s="8" t="s">
        <v>2931</v>
      </c>
      <c r="D70" s="9" t="s">
        <v>3730</v>
      </c>
      <c r="E70" s="9">
        <v>15</v>
      </c>
      <c r="F70" s="9" t="s">
        <v>3533</v>
      </c>
      <c r="G70" s="130" t="s">
        <v>3764</v>
      </c>
      <c r="H70" s="15"/>
      <c r="I70" s="9"/>
      <c r="J70" s="9"/>
      <c r="K70" s="52"/>
    </row>
    <row r="71" spans="1:11" ht="45" x14ac:dyDescent="0.25">
      <c r="A71" s="99" t="s">
        <v>207</v>
      </c>
      <c r="B71" s="9" t="s">
        <v>3152</v>
      </c>
      <c r="C71" s="8" t="s">
        <v>2931</v>
      </c>
      <c r="D71" s="9" t="s">
        <v>3730</v>
      </c>
      <c r="E71" s="9">
        <v>15</v>
      </c>
      <c r="F71" s="9" t="s">
        <v>3534</v>
      </c>
      <c r="G71" s="130" t="s">
        <v>3765</v>
      </c>
      <c r="H71" s="15"/>
      <c r="I71" s="9"/>
      <c r="J71" s="9"/>
      <c r="K71" s="52"/>
    </row>
    <row r="72" spans="1:11" ht="45" x14ac:dyDescent="0.25">
      <c r="A72" s="99" t="s">
        <v>207</v>
      </c>
      <c r="B72" s="9" t="s">
        <v>3152</v>
      </c>
      <c r="C72" s="8" t="s">
        <v>2931</v>
      </c>
      <c r="D72" s="9" t="s">
        <v>3730</v>
      </c>
      <c r="E72" s="9">
        <v>15</v>
      </c>
      <c r="F72" s="17" t="s">
        <v>3535</v>
      </c>
      <c r="G72" s="130" t="s">
        <v>3697</v>
      </c>
      <c r="H72" s="15"/>
      <c r="I72" s="9"/>
      <c r="J72" s="9"/>
      <c r="K72" s="52"/>
    </row>
    <row r="73" spans="1:11" ht="45" x14ac:dyDescent="0.25">
      <c r="A73" s="99" t="s">
        <v>207</v>
      </c>
      <c r="B73" s="9" t="s">
        <v>3152</v>
      </c>
      <c r="C73" s="8" t="s">
        <v>2931</v>
      </c>
      <c r="D73" s="9" t="s">
        <v>3730</v>
      </c>
      <c r="E73" s="9">
        <v>15</v>
      </c>
      <c r="F73" s="9" t="s">
        <v>3536</v>
      </c>
      <c r="G73" s="130" t="s">
        <v>3766</v>
      </c>
      <c r="H73" s="15"/>
      <c r="I73" s="9"/>
      <c r="J73" s="9"/>
      <c r="K73" s="52"/>
    </row>
    <row r="74" spans="1:11" ht="45" x14ac:dyDescent="0.25">
      <c r="A74" s="99" t="s">
        <v>207</v>
      </c>
      <c r="B74" s="9" t="s">
        <v>3152</v>
      </c>
      <c r="C74" s="8" t="s">
        <v>2931</v>
      </c>
      <c r="D74" s="9" t="s">
        <v>3730</v>
      </c>
      <c r="E74" s="9">
        <v>15</v>
      </c>
      <c r="F74" s="9" t="s">
        <v>3538</v>
      </c>
      <c r="G74" s="130" t="s">
        <v>3767</v>
      </c>
      <c r="H74" s="15"/>
      <c r="I74" s="9"/>
      <c r="J74" s="9"/>
      <c r="K74" s="52"/>
    </row>
    <row r="75" spans="1:11" ht="45" x14ac:dyDescent="0.25">
      <c r="A75" s="99" t="s">
        <v>207</v>
      </c>
      <c r="B75" s="9" t="s">
        <v>3152</v>
      </c>
      <c r="C75" s="8" t="s">
        <v>2931</v>
      </c>
      <c r="D75" s="9" t="s">
        <v>3730</v>
      </c>
      <c r="E75" s="9">
        <v>15</v>
      </c>
      <c r="F75" s="9" t="s">
        <v>3540</v>
      </c>
      <c r="G75" s="130" t="s">
        <v>3702</v>
      </c>
      <c r="H75" s="15"/>
      <c r="I75" s="9"/>
      <c r="J75" s="9"/>
      <c r="K75" s="52"/>
    </row>
    <row r="76" spans="1:11" ht="45" x14ac:dyDescent="0.25">
      <c r="A76" s="99" t="s">
        <v>207</v>
      </c>
      <c r="B76" s="9" t="s">
        <v>3152</v>
      </c>
      <c r="C76" s="8" t="s">
        <v>2931</v>
      </c>
      <c r="D76" s="9" t="s">
        <v>3730</v>
      </c>
      <c r="E76" s="9">
        <v>15</v>
      </c>
      <c r="F76" s="9" t="s">
        <v>3542</v>
      </c>
      <c r="G76" s="130" t="s">
        <v>3690</v>
      </c>
      <c r="H76" s="15"/>
      <c r="I76" s="9"/>
      <c r="J76" s="9"/>
      <c r="K76" s="52"/>
    </row>
    <row r="77" spans="1:11" ht="45" x14ac:dyDescent="0.25">
      <c r="A77" s="99" t="s">
        <v>207</v>
      </c>
      <c r="B77" s="9" t="s">
        <v>3152</v>
      </c>
      <c r="C77" s="8" t="s">
        <v>2931</v>
      </c>
      <c r="D77" s="9" t="s">
        <v>3730</v>
      </c>
      <c r="E77" s="9">
        <v>15</v>
      </c>
      <c r="F77" s="9" t="s">
        <v>3544</v>
      </c>
      <c r="G77" s="130" t="s">
        <v>2226</v>
      </c>
      <c r="H77" s="15"/>
      <c r="I77" s="9"/>
      <c r="J77" s="9"/>
      <c r="K77" s="52"/>
    </row>
    <row r="78" spans="1:11" ht="45" x14ac:dyDescent="0.25">
      <c r="A78" s="99" t="s">
        <v>207</v>
      </c>
      <c r="B78" s="9" t="s">
        <v>3152</v>
      </c>
      <c r="C78" s="8" t="s">
        <v>2931</v>
      </c>
      <c r="D78" s="9" t="s">
        <v>3730</v>
      </c>
      <c r="E78" s="9">
        <v>15</v>
      </c>
      <c r="F78" s="9" t="s">
        <v>3768</v>
      </c>
      <c r="G78" s="130" t="s">
        <v>1334</v>
      </c>
      <c r="H78" s="15"/>
      <c r="I78" s="9"/>
      <c r="J78" s="9"/>
      <c r="K78" s="52"/>
    </row>
    <row r="79" spans="1:11" ht="45" x14ac:dyDescent="0.25">
      <c r="A79" s="99" t="s">
        <v>207</v>
      </c>
      <c r="B79" s="9" t="s">
        <v>3152</v>
      </c>
      <c r="C79" s="8" t="s">
        <v>2931</v>
      </c>
      <c r="D79" s="9" t="s">
        <v>3730</v>
      </c>
      <c r="E79" s="9">
        <v>15</v>
      </c>
      <c r="F79" s="9" t="s">
        <v>3769</v>
      </c>
      <c r="G79" s="130" t="s">
        <v>3770</v>
      </c>
      <c r="H79" s="15"/>
      <c r="I79" s="9"/>
      <c r="J79" s="9"/>
      <c r="K79" s="52"/>
    </row>
    <row r="80" spans="1:11" ht="45" x14ac:dyDescent="0.25">
      <c r="A80" s="99" t="s">
        <v>207</v>
      </c>
      <c r="B80" s="9" t="s">
        <v>3152</v>
      </c>
      <c r="C80" s="8" t="s">
        <v>2931</v>
      </c>
      <c r="D80" s="9" t="s">
        <v>3730</v>
      </c>
      <c r="E80" s="9">
        <v>16</v>
      </c>
      <c r="F80" s="9"/>
      <c r="G80" s="8" t="s">
        <v>3771</v>
      </c>
      <c r="H80" s="15"/>
      <c r="I80" s="9"/>
      <c r="J80" s="9"/>
      <c r="K80" s="52"/>
    </row>
    <row r="81" spans="1:11" ht="30" x14ac:dyDescent="0.25">
      <c r="A81" s="100" t="s">
        <v>207</v>
      </c>
      <c r="B81" s="66" t="s">
        <v>3152</v>
      </c>
      <c r="C81" s="65" t="s">
        <v>1228</v>
      </c>
      <c r="D81" s="66" t="s">
        <v>3730</v>
      </c>
      <c r="E81" s="66">
        <v>17</v>
      </c>
      <c r="F81" s="66"/>
      <c r="G81" s="65" t="s">
        <v>1831</v>
      </c>
      <c r="H81" s="15"/>
      <c r="I81" s="9"/>
      <c r="J81" s="9"/>
      <c r="K81" s="52"/>
    </row>
    <row r="82" spans="1:11" ht="45" x14ac:dyDescent="0.25">
      <c r="A82" s="101" t="s">
        <v>1372</v>
      </c>
      <c r="B82" s="44" t="s">
        <v>3152</v>
      </c>
      <c r="C82" s="68" t="s">
        <v>2931</v>
      </c>
      <c r="D82" s="44" t="s">
        <v>3730</v>
      </c>
      <c r="E82" s="44">
        <v>18</v>
      </c>
      <c r="F82" s="44"/>
      <c r="G82" s="68" t="s">
        <v>3772</v>
      </c>
      <c r="H82" s="15"/>
      <c r="I82" s="9"/>
      <c r="J82" s="9"/>
      <c r="K82" s="52"/>
    </row>
    <row r="83" spans="1:11" ht="30" x14ac:dyDescent="0.25">
      <c r="A83" s="103" t="s">
        <v>1372</v>
      </c>
      <c r="B83" s="66" t="s">
        <v>3152</v>
      </c>
      <c r="C83" s="65" t="s">
        <v>1228</v>
      </c>
      <c r="D83" s="66" t="s">
        <v>3730</v>
      </c>
      <c r="E83" s="66">
        <v>19</v>
      </c>
      <c r="F83" s="66"/>
      <c r="G83" s="65" t="s">
        <v>1831</v>
      </c>
      <c r="H83" s="15"/>
      <c r="I83" s="9"/>
      <c r="J83" s="9"/>
      <c r="K83" s="52"/>
    </row>
    <row r="84" spans="1:11" ht="45" x14ac:dyDescent="0.25">
      <c r="A84" s="150" t="s">
        <v>479</v>
      </c>
      <c r="B84" s="44" t="s">
        <v>3152</v>
      </c>
      <c r="C84" s="68" t="s">
        <v>2931</v>
      </c>
      <c r="D84" s="44" t="s">
        <v>3730</v>
      </c>
      <c r="E84" s="44">
        <v>20</v>
      </c>
      <c r="F84" s="44"/>
      <c r="G84" s="68" t="s">
        <v>853</v>
      </c>
      <c r="H84" s="15"/>
      <c r="I84" s="9"/>
      <c r="J84" s="9"/>
      <c r="K84" s="52"/>
    </row>
    <row r="85" spans="1:11" ht="45" x14ac:dyDescent="0.25">
      <c r="A85" s="132" t="s">
        <v>479</v>
      </c>
      <c r="B85" s="9" t="s">
        <v>3152</v>
      </c>
      <c r="C85" s="8" t="s">
        <v>2931</v>
      </c>
      <c r="D85" s="9" t="s">
        <v>3730</v>
      </c>
      <c r="E85" s="9">
        <v>20</v>
      </c>
      <c r="F85" s="9" t="s">
        <v>1600</v>
      </c>
      <c r="G85" s="130" t="s">
        <v>3266</v>
      </c>
      <c r="H85" s="15"/>
      <c r="I85" s="9"/>
      <c r="J85" s="9"/>
      <c r="K85" s="52"/>
    </row>
    <row r="86" spans="1:11" ht="45" x14ac:dyDescent="0.25">
      <c r="A86" s="132" t="s">
        <v>479</v>
      </c>
      <c r="B86" s="9" t="s">
        <v>3152</v>
      </c>
      <c r="C86" s="8" t="s">
        <v>2931</v>
      </c>
      <c r="D86" s="9" t="s">
        <v>3730</v>
      </c>
      <c r="E86" s="9">
        <v>20</v>
      </c>
      <c r="F86" s="9" t="s">
        <v>1602</v>
      </c>
      <c r="G86" s="130" t="s">
        <v>3268</v>
      </c>
      <c r="H86" s="15"/>
      <c r="I86" s="9"/>
      <c r="J86" s="9"/>
      <c r="K86" s="52"/>
    </row>
    <row r="87" spans="1:11" ht="45" x14ac:dyDescent="0.25">
      <c r="A87" s="132" t="s">
        <v>479</v>
      </c>
      <c r="B87" s="9" t="s">
        <v>3152</v>
      </c>
      <c r="C87" s="8" t="s">
        <v>2931</v>
      </c>
      <c r="D87" s="9" t="s">
        <v>3730</v>
      </c>
      <c r="E87" s="9">
        <v>20</v>
      </c>
      <c r="F87" s="9" t="s">
        <v>3091</v>
      </c>
      <c r="G87" s="130" t="s">
        <v>3270</v>
      </c>
      <c r="H87" s="15"/>
      <c r="I87" s="9"/>
      <c r="J87" s="9"/>
      <c r="K87" s="52"/>
    </row>
    <row r="88" spans="1:11" ht="45" x14ac:dyDescent="0.25">
      <c r="A88" s="132" t="s">
        <v>479</v>
      </c>
      <c r="B88" s="9" t="s">
        <v>3152</v>
      </c>
      <c r="C88" s="8" t="s">
        <v>2931</v>
      </c>
      <c r="D88" s="9" t="s">
        <v>3730</v>
      </c>
      <c r="E88" s="9">
        <v>20</v>
      </c>
      <c r="F88" s="9" t="s">
        <v>3093</v>
      </c>
      <c r="G88" s="130" t="s">
        <v>3272</v>
      </c>
      <c r="H88" s="15"/>
      <c r="I88" s="9"/>
      <c r="J88" s="9"/>
      <c r="K88" s="52"/>
    </row>
    <row r="89" spans="1:11" ht="45" x14ac:dyDescent="0.25">
      <c r="A89" s="132" t="s">
        <v>479</v>
      </c>
      <c r="B89" s="9" t="s">
        <v>3152</v>
      </c>
      <c r="C89" s="8" t="s">
        <v>2931</v>
      </c>
      <c r="D89" s="9" t="s">
        <v>3730</v>
      </c>
      <c r="E89" s="9">
        <v>20</v>
      </c>
      <c r="F89" s="9" t="s">
        <v>3095</v>
      </c>
      <c r="G89" s="130" t="s">
        <v>3274</v>
      </c>
      <c r="H89" s="15"/>
      <c r="I89" s="9"/>
      <c r="J89" s="9"/>
      <c r="K89" s="52"/>
    </row>
    <row r="90" spans="1:11" ht="45" x14ac:dyDescent="0.25">
      <c r="A90" s="132" t="s">
        <v>479</v>
      </c>
      <c r="B90" s="9" t="s">
        <v>3152</v>
      </c>
      <c r="C90" s="8" t="s">
        <v>2931</v>
      </c>
      <c r="D90" s="9" t="s">
        <v>3730</v>
      </c>
      <c r="E90" s="9">
        <v>20</v>
      </c>
      <c r="F90" s="9" t="s">
        <v>3097</v>
      </c>
      <c r="G90" s="130" t="s">
        <v>3276</v>
      </c>
      <c r="H90" s="15"/>
      <c r="I90" s="9"/>
      <c r="J90" s="9"/>
      <c r="K90" s="52"/>
    </row>
    <row r="91" spans="1:11" ht="45" x14ac:dyDescent="0.25">
      <c r="A91" s="132" t="s">
        <v>479</v>
      </c>
      <c r="B91" s="9" t="s">
        <v>3152</v>
      </c>
      <c r="C91" s="8" t="s">
        <v>2931</v>
      </c>
      <c r="D91" s="9" t="s">
        <v>3730</v>
      </c>
      <c r="E91" s="9">
        <v>20</v>
      </c>
      <c r="F91" s="9" t="s">
        <v>3099</v>
      </c>
      <c r="G91" s="130" t="s">
        <v>3278</v>
      </c>
      <c r="H91" s="15"/>
      <c r="I91" s="9"/>
      <c r="J91" s="9"/>
      <c r="K91" s="52"/>
    </row>
    <row r="92" spans="1:11" ht="45" x14ac:dyDescent="0.25">
      <c r="A92" s="132" t="s">
        <v>479</v>
      </c>
      <c r="B92" s="9" t="s">
        <v>3152</v>
      </c>
      <c r="C92" s="8" t="s">
        <v>2931</v>
      </c>
      <c r="D92" s="9" t="s">
        <v>3730</v>
      </c>
      <c r="E92" s="9">
        <v>20</v>
      </c>
      <c r="F92" s="9" t="s">
        <v>3773</v>
      </c>
      <c r="G92" s="130" t="s">
        <v>3431</v>
      </c>
      <c r="H92" s="15"/>
      <c r="I92" s="9"/>
      <c r="J92" s="9"/>
      <c r="K92" s="52"/>
    </row>
    <row r="93" spans="1:11" ht="45" x14ac:dyDescent="0.25">
      <c r="A93" s="132" t="s">
        <v>479</v>
      </c>
      <c r="B93" s="9" t="s">
        <v>3152</v>
      </c>
      <c r="C93" s="8" t="s">
        <v>2931</v>
      </c>
      <c r="D93" s="9" t="s">
        <v>3730</v>
      </c>
      <c r="E93" s="9">
        <v>20</v>
      </c>
      <c r="F93" s="9" t="s">
        <v>3774</v>
      </c>
      <c r="G93" s="130" t="s">
        <v>3282</v>
      </c>
      <c r="H93" s="15"/>
      <c r="I93" s="9"/>
      <c r="J93" s="9"/>
      <c r="K93" s="52"/>
    </row>
    <row r="94" spans="1:11" ht="45" x14ac:dyDescent="0.25">
      <c r="A94" s="132" t="s">
        <v>479</v>
      </c>
      <c r="B94" s="9" t="s">
        <v>3152</v>
      </c>
      <c r="C94" s="8" t="s">
        <v>2931</v>
      </c>
      <c r="D94" s="9" t="s">
        <v>3730</v>
      </c>
      <c r="E94" s="9">
        <v>20</v>
      </c>
      <c r="F94" s="17" t="s">
        <v>3775</v>
      </c>
      <c r="G94" s="130" t="s">
        <v>3284</v>
      </c>
      <c r="H94" s="15"/>
      <c r="I94" s="9"/>
      <c r="J94" s="9"/>
      <c r="K94" s="52"/>
    </row>
    <row r="95" spans="1:11" ht="45" x14ac:dyDescent="0.25">
      <c r="A95" s="132" t="s">
        <v>479</v>
      </c>
      <c r="B95" s="9" t="s">
        <v>3152</v>
      </c>
      <c r="C95" s="8" t="s">
        <v>2931</v>
      </c>
      <c r="D95" s="9" t="s">
        <v>3730</v>
      </c>
      <c r="E95" s="9">
        <v>20</v>
      </c>
      <c r="F95" s="9" t="s">
        <v>3776</v>
      </c>
      <c r="G95" s="130" t="s">
        <v>3537</v>
      </c>
      <c r="H95" s="15"/>
      <c r="I95" s="9"/>
      <c r="J95" s="9"/>
      <c r="K95" s="52"/>
    </row>
    <row r="96" spans="1:11" ht="45" x14ac:dyDescent="0.25">
      <c r="A96" s="132" t="s">
        <v>479</v>
      </c>
      <c r="B96" s="9" t="s">
        <v>3152</v>
      </c>
      <c r="C96" s="8" t="s">
        <v>2931</v>
      </c>
      <c r="D96" s="9" t="s">
        <v>3730</v>
      </c>
      <c r="E96" s="9">
        <v>20</v>
      </c>
      <c r="F96" s="9" t="s">
        <v>3777</v>
      </c>
      <c r="G96" s="130" t="s">
        <v>3539</v>
      </c>
      <c r="H96" s="15"/>
      <c r="I96" s="9"/>
      <c r="J96" s="9"/>
      <c r="K96" s="52"/>
    </row>
    <row r="97" spans="1:11" ht="45" x14ac:dyDescent="0.25">
      <c r="A97" s="132" t="s">
        <v>479</v>
      </c>
      <c r="B97" s="9" t="s">
        <v>3152</v>
      </c>
      <c r="C97" s="8" t="s">
        <v>2931</v>
      </c>
      <c r="D97" s="9" t="s">
        <v>3730</v>
      </c>
      <c r="E97" s="9">
        <v>20</v>
      </c>
      <c r="F97" s="9" t="s">
        <v>3778</v>
      </c>
      <c r="G97" s="130" t="s">
        <v>3541</v>
      </c>
      <c r="H97" s="15"/>
      <c r="I97" s="9"/>
      <c r="J97" s="9"/>
      <c r="K97" s="52"/>
    </row>
    <row r="98" spans="1:11" ht="45" x14ac:dyDescent="0.25">
      <c r="A98" s="132" t="s">
        <v>479</v>
      </c>
      <c r="B98" s="9" t="s">
        <v>3152</v>
      </c>
      <c r="C98" s="8" t="s">
        <v>2931</v>
      </c>
      <c r="D98" s="9" t="s">
        <v>3730</v>
      </c>
      <c r="E98" s="9">
        <v>20</v>
      </c>
      <c r="F98" s="9" t="s">
        <v>3779</v>
      </c>
      <c r="G98" s="130" t="s">
        <v>3543</v>
      </c>
      <c r="H98" s="15"/>
      <c r="I98" s="9"/>
      <c r="J98" s="9"/>
      <c r="K98" s="52"/>
    </row>
    <row r="99" spans="1:11" ht="45" x14ac:dyDescent="0.25">
      <c r="A99" s="132" t="s">
        <v>479</v>
      </c>
      <c r="B99" s="9" t="s">
        <v>3152</v>
      </c>
      <c r="C99" s="8" t="s">
        <v>2931</v>
      </c>
      <c r="D99" s="9" t="s">
        <v>3730</v>
      </c>
      <c r="E99" s="9">
        <v>20</v>
      </c>
      <c r="F99" s="9" t="s">
        <v>3780</v>
      </c>
      <c r="G99" s="130" t="s">
        <v>3545</v>
      </c>
      <c r="H99" s="15"/>
      <c r="I99" s="9"/>
      <c r="J99" s="9"/>
      <c r="K99" s="52"/>
    </row>
    <row r="100" spans="1:11" ht="45" x14ac:dyDescent="0.25">
      <c r="A100" s="132" t="s">
        <v>479</v>
      </c>
      <c r="B100" s="9" t="s">
        <v>3152</v>
      </c>
      <c r="C100" s="8" t="s">
        <v>2931</v>
      </c>
      <c r="D100" s="9" t="s">
        <v>3730</v>
      </c>
      <c r="E100" s="9">
        <v>20</v>
      </c>
      <c r="F100" s="9" t="s">
        <v>3781</v>
      </c>
      <c r="G100" s="130" t="s">
        <v>3262</v>
      </c>
      <c r="H100" s="15"/>
      <c r="I100" s="9"/>
      <c r="J100" s="9"/>
      <c r="K100" s="52"/>
    </row>
    <row r="101" spans="1:11" ht="45" x14ac:dyDescent="0.25">
      <c r="A101" s="132" t="s">
        <v>479</v>
      </c>
      <c r="B101" s="9" t="s">
        <v>3152</v>
      </c>
      <c r="C101" s="8" t="s">
        <v>2931</v>
      </c>
      <c r="D101" s="9" t="s">
        <v>3730</v>
      </c>
      <c r="E101" s="9">
        <v>20</v>
      </c>
      <c r="F101" s="9" t="s">
        <v>3782</v>
      </c>
      <c r="G101" s="130" t="s">
        <v>3712</v>
      </c>
      <c r="H101" s="15"/>
      <c r="I101" s="9"/>
      <c r="J101" s="9"/>
      <c r="K101" s="52"/>
    </row>
    <row r="102" spans="1:11" ht="45" x14ac:dyDescent="0.25">
      <c r="A102" s="132" t="s">
        <v>479</v>
      </c>
      <c r="B102" s="9" t="s">
        <v>3152</v>
      </c>
      <c r="C102" s="8" t="s">
        <v>2931</v>
      </c>
      <c r="D102" s="9" t="s">
        <v>3730</v>
      </c>
      <c r="E102" s="9">
        <v>20</v>
      </c>
      <c r="F102" s="9" t="s">
        <v>3783</v>
      </c>
      <c r="G102" s="130" t="s">
        <v>3714</v>
      </c>
      <c r="H102" s="15"/>
      <c r="I102" s="9"/>
      <c r="J102" s="9"/>
      <c r="K102" s="52"/>
    </row>
    <row r="103" spans="1:11" ht="45" x14ac:dyDescent="0.25">
      <c r="A103" s="132" t="s">
        <v>479</v>
      </c>
      <c r="B103" s="9" t="s">
        <v>3152</v>
      </c>
      <c r="C103" s="8" t="s">
        <v>2931</v>
      </c>
      <c r="D103" s="9" t="s">
        <v>3730</v>
      </c>
      <c r="E103" s="9">
        <v>20</v>
      </c>
      <c r="F103" s="9" t="s">
        <v>3784</v>
      </c>
      <c r="G103" s="130" t="s">
        <v>3716</v>
      </c>
      <c r="H103" s="15"/>
      <c r="I103" s="9"/>
      <c r="J103" s="9"/>
      <c r="K103" s="52"/>
    </row>
    <row r="104" spans="1:11" ht="45" x14ac:dyDescent="0.25">
      <c r="A104" s="132" t="s">
        <v>479</v>
      </c>
      <c r="B104" s="9" t="s">
        <v>3152</v>
      </c>
      <c r="C104" s="8" t="s">
        <v>2931</v>
      </c>
      <c r="D104" s="9" t="s">
        <v>3730</v>
      </c>
      <c r="E104" s="9">
        <v>20</v>
      </c>
      <c r="F104" s="17" t="s">
        <v>3785</v>
      </c>
      <c r="G104" s="130" t="s">
        <v>3718</v>
      </c>
      <c r="H104" s="15"/>
      <c r="I104" s="9"/>
      <c r="J104" s="9"/>
      <c r="K104" s="52"/>
    </row>
    <row r="105" spans="1:11" ht="45" x14ac:dyDescent="0.25">
      <c r="A105" s="132" t="s">
        <v>479</v>
      </c>
      <c r="B105" s="9" t="s">
        <v>3152</v>
      </c>
      <c r="C105" s="8" t="s">
        <v>2931</v>
      </c>
      <c r="D105" s="9" t="s">
        <v>3730</v>
      </c>
      <c r="E105" s="9">
        <v>20</v>
      </c>
      <c r="F105" s="9" t="s">
        <v>3786</v>
      </c>
      <c r="G105" s="130" t="s">
        <v>3720</v>
      </c>
      <c r="H105" s="15"/>
      <c r="I105" s="9"/>
      <c r="J105" s="9"/>
      <c r="K105" s="52"/>
    </row>
    <row r="106" spans="1:11" ht="45" x14ac:dyDescent="0.25">
      <c r="A106" s="132" t="s">
        <v>479</v>
      </c>
      <c r="B106" s="9" t="s">
        <v>3152</v>
      </c>
      <c r="C106" s="8" t="s">
        <v>2931</v>
      </c>
      <c r="D106" s="9" t="s">
        <v>3730</v>
      </c>
      <c r="E106" s="9">
        <v>20</v>
      </c>
      <c r="F106" s="9" t="s">
        <v>3787</v>
      </c>
      <c r="G106" s="130" t="s">
        <v>3788</v>
      </c>
      <c r="H106" s="15"/>
      <c r="I106" s="9"/>
      <c r="J106" s="9"/>
      <c r="K106" s="52"/>
    </row>
    <row r="107" spans="1:11" ht="45" x14ac:dyDescent="0.25">
      <c r="A107" s="132" t="s">
        <v>479</v>
      </c>
      <c r="B107" s="9" t="s">
        <v>3152</v>
      </c>
      <c r="C107" s="8" t="s">
        <v>2931</v>
      </c>
      <c r="D107" s="9" t="s">
        <v>3730</v>
      </c>
      <c r="E107" s="9">
        <v>20</v>
      </c>
      <c r="F107" s="9" t="s">
        <v>3789</v>
      </c>
      <c r="G107" s="130" t="s">
        <v>3790</v>
      </c>
      <c r="H107" s="15"/>
      <c r="I107" s="9"/>
      <c r="J107" s="9"/>
      <c r="K107" s="52"/>
    </row>
    <row r="108" spans="1:11" ht="45" x14ac:dyDescent="0.25">
      <c r="A108" s="132" t="s">
        <v>479</v>
      </c>
      <c r="B108" s="9" t="s">
        <v>3152</v>
      </c>
      <c r="C108" s="8" t="s">
        <v>2931</v>
      </c>
      <c r="D108" s="9" t="s">
        <v>3730</v>
      </c>
      <c r="E108" s="9">
        <v>20</v>
      </c>
      <c r="F108" s="9" t="s">
        <v>3791</v>
      </c>
      <c r="G108" s="130" t="s">
        <v>3792</v>
      </c>
      <c r="H108" s="15"/>
      <c r="I108" s="9"/>
      <c r="J108" s="9"/>
      <c r="K108" s="52"/>
    </row>
    <row r="109" spans="1:11" ht="45" x14ac:dyDescent="0.25">
      <c r="A109" s="132" t="s">
        <v>479</v>
      </c>
      <c r="B109" s="9" t="s">
        <v>3152</v>
      </c>
      <c r="C109" s="8" t="s">
        <v>2931</v>
      </c>
      <c r="D109" s="9" t="s">
        <v>3730</v>
      </c>
      <c r="E109" s="9">
        <v>20</v>
      </c>
      <c r="F109" s="9" t="s">
        <v>3793</v>
      </c>
      <c r="G109" s="130" t="s">
        <v>3794</v>
      </c>
      <c r="H109" s="15"/>
      <c r="I109" s="9"/>
      <c r="J109" s="9"/>
      <c r="K109" s="52"/>
    </row>
    <row r="110" spans="1:11" ht="45" x14ac:dyDescent="0.25">
      <c r="A110" s="132" t="s">
        <v>479</v>
      </c>
      <c r="B110" s="9" t="s">
        <v>3152</v>
      </c>
      <c r="C110" s="8" t="s">
        <v>2931</v>
      </c>
      <c r="D110" s="9" t="s">
        <v>3730</v>
      </c>
      <c r="E110" s="9">
        <v>20</v>
      </c>
      <c r="F110" s="9" t="s">
        <v>3795</v>
      </c>
      <c r="G110" s="130" t="s">
        <v>3796</v>
      </c>
      <c r="H110" s="15"/>
      <c r="I110" s="9"/>
      <c r="J110" s="9"/>
      <c r="K110" s="52"/>
    </row>
    <row r="111" spans="1:11" ht="45" x14ac:dyDescent="0.25">
      <c r="A111" s="132" t="s">
        <v>479</v>
      </c>
      <c r="B111" s="9" t="s">
        <v>3152</v>
      </c>
      <c r="C111" s="8" t="s">
        <v>2931</v>
      </c>
      <c r="D111" s="9" t="s">
        <v>3730</v>
      </c>
      <c r="E111" s="9">
        <v>20</v>
      </c>
      <c r="F111" s="9" t="s">
        <v>3797</v>
      </c>
      <c r="G111" s="130" t="s">
        <v>3798</v>
      </c>
      <c r="H111" s="15"/>
      <c r="I111" s="9"/>
      <c r="J111" s="9"/>
      <c r="K111" s="52"/>
    </row>
    <row r="112" spans="1:11" ht="45" x14ac:dyDescent="0.25">
      <c r="A112" s="132" t="s">
        <v>479</v>
      </c>
      <c r="B112" s="9" t="s">
        <v>3152</v>
      </c>
      <c r="C112" s="8" t="s">
        <v>2931</v>
      </c>
      <c r="D112" s="9" t="s">
        <v>3730</v>
      </c>
      <c r="E112" s="9">
        <v>20</v>
      </c>
      <c r="F112" s="9" t="s">
        <v>3799</v>
      </c>
      <c r="G112" s="130" t="s">
        <v>3800</v>
      </c>
      <c r="H112" s="15"/>
      <c r="I112" s="9"/>
      <c r="J112" s="9"/>
      <c r="K112" s="52"/>
    </row>
    <row r="113" spans="1:11" ht="45" x14ac:dyDescent="0.25">
      <c r="A113" s="132" t="s">
        <v>479</v>
      </c>
      <c r="B113" s="9" t="s">
        <v>3152</v>
      </c>
      <c r="C113" s="8" t="s">
        <v>2931</v>
      </c>
      <c r="D113" s="9" t="s">
        <v>3730</v>
      </c>
      <c r="E113" s="9">
        <v>20</v>
      </c>
      <c r="F113" s="9" t="s">
        <v>3801</v>
      </c>
      <c r="G113" s="130" t="s">
        <v>3802</v>
      </c>
      <c r="H113" s="15"/>
      <c r="I113" s="9"/>
      <c r="J113" s="9"/>
      <c r="K113" s="52"/>
    </row>
    <row r="114" spans="1:11" ht="45" x14ac:dyDescent="0.25">
      <c r="A114" s="132" t="s">
        <v>479</v>
      </c>
      <c r="B114" s="9" t="s">
        <v>3152</v>
      </c>
      <c r="C114" s="8" t="s">
        <v>2931</v>
      </c>
      <c r="D114" s="9" t="s">
        <v>3730</v>
      </c>
      <c r="E114" s="9">
        <v>20</v>
      </c>
      <c r="F114" s="17" t="s">
        <v>3803</v>
      </c>
      <c r="G114" s="130" t="s">
        <v>3804</v>
      </c>
      <c r="H114" s="15"/>
      <c r="I114" s="9"/>
      <c r="J114" s="9"/>
      <c r="K114" s="52"/>
    </row>
    <row r="115" spans="1:11" ht="45" x14ac:dyDescent="0.25">
      <c r="A115" s="132" t="s">
        <v>479</v>
      </c>
      <c r="B115" s="9" t="s">
        <v>3152</v>
      </c>
      <c r="C115" s="8" t="s">
        <v>2931</v>
      </c>
      <c r="D115" s="9" t="s">
        <v>3730</v>
      </c>
      <c r="E115" s="9">
        <v>20</v>
      </c>
      <c r="F115" s="9" t="s">
        <v>3805</v>
      </c>
      <c r="G115" s="130" t="s">
        <v>3806</v>
      </c>
      <c r="H115" s="15"/>
      <c r="I115" s="9"/>
      <c r="J115" s="9"/>
      <c r="K115" s="52"/>
    </row>
    <row r="116" spans="1:11" ht="45" x14ac:dyDescent="0.25">
      <c r="A116" s="132" t="s">
        <v>479</v>
      </c>
      <c r="B116" s="9" t="s">
        <v>3152</v>
      </c>
      <c r="C116" s="8" t="s">
        <v>2931</v>
      </c>
      <c r="D116" s="9" t="s">
        <v>3730</v>
      </c>
      <c r="E116" s="9">
        <v>20</v>
      </c>
      <c r="F116" s="9" t="s">
        <v>3807</v>
      </c>
      <c r="G116" s="130" t="s">
        <v>3808</v>
      </c>
      <c r="H116" s="15"/>
      <c r="I116" s="9"/>
      <c r="J116" s="9"/>
      <c r="K116" s="52"/>
    </row>
    <row r="117" spans="1:11" ht="45" x14ac:dyDescent="0.25">
      <c r="A117" s="132" t="s">
        <v>479</v>
      </c>
      <c r="B117" s="9" t="s">
        <v>3152</v>
      </c>
      <c r="C117" s="8" t="s">
        <v>2931</v>
      </c>
      <c r="D117" s="9" t="s">
        <v>3730</v>
      </c>
      <c r="E117" s="9">
        <v>20</v>
      </c>
      <c r="F117" s="9" t="s">
        <v>3809</v>
      </c>
      <c r="G117" s="130" t="s">
        <v>3810</v>
      </c>
      <c r="H117" s="15"/>
      <c r="I117" s="9"/>
      <c r="J117" s="9"/>
      <c r="K117" s="52"/>
    </row>
    <row r="118" spans="1:11" ht="45" x14ac:dyDescent="0.25">
      <c r="A118" s="132" t="s">
        <v>479</v>
      </c>
      <c r="B118" s="9" t="s">
        <v>3152</v>
      </c>
      <c r="C118" s="8" t="s">
        <v>2931</v>
      </c>
      <c r="D118" s="9" t="s">
        <v>3730</v>
      </c>
      <c r="E118" s="9">
        <v>20</v>
      </c>
      <c r="F118" s="9" t="s">
        <v>3811</v>
      </c>
      <c r="G118" s="130" t="s">
        <v>3812</v>
      </c>
      <c r="H118" s="15"/>
      <c r="I118" s="9"/>
      <c r="J118" s="9"/>
      <c r="K118" s="52"/>
    </row>
    <row r="119" spans="1:11" ht="45" x14ac:dyDescent="0.25">
      <c r="A119" s="132" t="s">
        <v>479</v>
      </c>
      <c r="B119" s="9" t="s">
        <v>3152</v>
      </c>
      <c r="C119" s="8" t="s">
        <v>2931</v>
      </c>
      <c r="D119" s="9" t="s">
        <v>3730</v>
      </c>
      <c r="E119" s="9">
        <v>20</v>
      </c>
      <c r="F119" s="9" t="s">
        <v>3813</v>
      </c>
      <c r="G119" s="130" t="s">
        <v>3814</v>
      </c>
      <c r="H119" s="15"/>
      <c r="I119" s="9"/>
      <c r="J119" s="9"/>
      <c r="K119" s="52"/>
    </row>
    <row r="120" spans="1:11" ht="45" x14ac:dyDescent="0.25">
      <c r="A120" s="132" t="s">
        <v>479</v>
      </c>
      <c r="B120" s="9" t="s">
        <v>3152</v>
      </c>
      <c r="C120" s="8" t="s">
        <v>2931</v>
      </c>
      <c r="D120" s="9" t="s">
        <v>3730</v>
      </c>
      <c r="E120" s="9">
        <v>20</v>
      </c>
      <c r="F120" s="9" t="s">
        <v>3815</v>
      </c>
      <c r="G120" s="130" t="s">
        <v>3816</v>
      </c>
      <c r="H120" s="15"/>
      <c r="I120" s="9"/>
      <c r="J120" s="9"/>
      <c r="K120" s="52"/>
    </row>
    <row r="121" spans="1:11" ht="45" x14ac:dyDescent="0.25">
      <c r="A121" s="133" t="s">
        <v>479</v>
      </c>
      <c r="B121" s="66" t="s">
        <v>3152</v>
      </c>
      <c r="C121" s="65" t="s">
        <v>2931</v>
      </c>
      <c r="D121" s="66" t="s">
        <v>3730</v>
      </c>
      <c r="E121" s="66">
        <v>20</v>
      </c>
      <c r="F121" s="66" t="s">
        <v>3817</v>
      </c>
      <c r="G121" s="142" t="s">
        <v>3818</v>
      </c>
      <c r="H121" s="15"/>
      <c r="I121" s="9"/>
      <c r="J121" s="9"/>
      <c r="K121" s="52"/>
    </row>
    <row r="122" spans="1:11" ht="60" x14ac:dyDescent="0.25">
      <c r="A122" s="158" t="s">
        <v>2268</v>
      </c>
      <c r="B122" s="117" t="s">
        <v>3152</v>
      </c>
      <c r="C122" s="118" t="s">
        <v>3017</v>
      </c>
      <c r="D122" s="117" t="s">
        <v>3730</v>
      </c>
      <c r="E122" s="117">
        <v>21</v>
      </c>
      <c r="F122" s="117"/>
      <c r="G122" s="118" t="s">
        <v>1839</v>
      </c>
      <c r="H122" s="15"/>
      <c r="I122" s="9"/>
      <c r="J122" s="9"/>
      <c r="K122" s="52"/>
    </row>
    <row r="123" spans="1:11" ht="30" x14ac:dyDescent="0.25">
      <c r="A123" s="120" t="s">
        <v>1743</v>
      </c>
      <c r="B123" s="44" t="s">
        <v>3152</v>
      </c>
      <c r="C123" s="68" t="s">
        <v>2669</v>
      </c>
      <c r="D123" s="44" t="s">
        <v>3730</v>
      </c>
      <c r="E123" s="44">
        <v>22</v>
      </c>
      <c r="F123" s="44"/>
      <c r="G123" s="68" t="s">
        <v>2146</v>
      </c>
      <c r="H123" s="15"/>
      <c r="I123" s="9"/>
      <c r="J123" s="9"/>
      <c r="K123" s="52"/>
    </row>
    <row r="124" spans="1:11" x14ac:dyDescent="0.25">
      <c r="A124" s="156" t="s">
        <v>1743</v>
      </c>
      <c r="B124" s="9" t="s">
        <v>3152</v>
      </c>
      <c r="C124" s="8" t="s">
        <v>2669</v>
      </c>
      <c r="D124" s="9" t="s">
        <v>3730</v>
      </c>
      <c r="E124" s="9">
        <v>22</v>
      </c>
      <c r="F124" s="9" t="s">
        <v>1934</v>
      </c>
      <c r="G124" s="130" t="s">
        <v>3724</v>
      </c>
      <c r="H124" s="15"/>
      <c r="I124" s="9"/>
      <c r="J124" s="9"/>
      <c r="K124" s="52"/>
    </row>
    <row r="125" spans="1:11" x14ac:dyDescent="0.25">
      <c r="A125" s="156" t="s">
        <v>1743</v>
      </c>
      <c r="B125" s="9" t="s">
        <v>3152</v>
      </c>
      <c r="C125" s="8" t="s">
        <v>2669</v>
      </c>
      <c r="D125" s="9" t="s">
        <v>3730</v>
      </c>
      <c r="E125" s="9">
        <v>22</v>
      </c>
      <c r="F125" s="9" t="s">
        <v>1936</v>
      </c>
      <c r="G125" s="130" t="s">
        <v>3548</v>
      </c>
      <c r="H125" s="15"/>
      <c r="I125" s="9"/>
      <c r="J125" s="9"/>
      <c r="K125" s="52"/>
    </row>
    <row r="126" spans="1:11" ht="30" x14ac:dyDescent="0.25">
      <c r="A126" s="156" t="s">
        <v>1743</v>
      </c>
      <c r="B126" s="9" t="s">
        <v>3152</v>
      </c>
      <c r="C126" s="8" t="s">
        <v>2669</v>
      </c>
      <c r="D126" s="9" t="s">
        <v>3730</v>
      </c>
      <c r="E126" s="9">
        <v>22</v>
      </c>
      <c r="F126" s="9" t="s">
        <v>3113</v>
      </c>
      <c r="G126" s="130" t="s">
        <v>3819</v>
      </c>
      <c r="H126" s="15"/>
      <c r="I126" s="9"/>
      <c r="J126" s="9"/>
      <c r="K126" s="52"/>
    </row>
    <row r="127" spans="1:11" x14ac:dyDescent="0.25">
      <c r="A127" s="156" t="s">
        <v>1743</v>
      </c>
      <c r="B127" s="9" t="s">
        <v>3152</v>
      </c>
      <c r="C127" s="8" t="s">
        <v>2669</v>
      </c>
      <c r="D127" s="9" t="s">
        <v>3730</v>
      </c>
      <c r="E127" s="9">
        <v>22</v>
      </c>
      <c r="F127" s="9" t="s">
        <v>3115</v>
      </c>
      <c r="G127" s="130" t="s">
        <v>2769</v>
      </c>
      <c r="H127" s="15"/>
      <c r="I127" s="9"/>
      <c r="J127" s="9"/>
      <c r="K127" s="52"/>
    </row>
    <row r="128" spans="1:11" x14ac:dyDescent="0.25">
      <c r="A128" s="156" t="s">
        <v>1743</v>
      </c>
      <c r="B128" s="9" t="s">
        <v>3152</v>
      </c>
      <c r="C128" s="8" t="s">
        <v>2669</v>
      </c>
      <c r="D128" s="9" t="s">
        <v>3730</v>
      </c>
      <c r="E128" s="9">
        <v>22</v>
      </c>
      <c r="F128" s="9" t="s">
        <v>3117</v>
      </c>
      <c r="G128" s="130" t="s">
        <v>3127</v>
      </c>
      <c r="H128" s="15"/>
      <c r="I128" s="9"/>
      <c r="J128" s="9"/>
      <c r="K128" s="52"/>
    </row>
    <row r="129" spans="1:11" x14ac:dyDescent="0.25">
      <c r="A129" s="156" t="s">
        <v>1743</v>
      </c>
      <c r="B129" s="9" t="s">
        <v>3152</v>
      </c>
      <c r="C129" s="8" t="s">
        <v>2669</v>
      </c>
      <c r="D129" s="9" t="s">
        <v>3730</v>
      </c>
      <c r="E129" s="9">
        <v>22</v>
      </c>
      <c r="F129" s="9" t="s">
        <v>3119</v>
      </c>
      <c r="G129" s="130" t="s">
        <v>2643</v>
      </c>
      <c r="H129" s="15"/>
      <c r="I129" s="9"/>
      <c r="J129" s="9"/>
      <c r="K129" s="52"/>
    </row>
    <row r="130" spans="1:11" x14ac:dyDescent="0.25">
      <c r="A130" s="156" t="s">
        <v>1743</v>
      </c>
      <c r="B130" s="9" t="s">
        <v>3152</v>
      </c>
      <c r="C130" s="8" t="s">
        <v>2669</v>
      </c>
      <c r="D130" s="9" t="s">
        <v>3730</v>
      </c>
      <c r="E130" s="9">
        <v>22</v>
      </c>
      <c r="F130" s="9" t="s">
        <v>3820</v>
      </c>
      <c r="G130" s="130" t="s">
        <v>3821</v>
      </c>
      <c r="H130" s="15"/>
      <c r="I130" s="9"/>
      <c r="J130" s="9"/>
      <c r="K130" s="52"/>
    </row>
    <row r="131" spans="1:11" x14ac:dyDescent="0.25">
      <c r="A131" s="156" t="s">
        <v>1743</v>
      </c>
      <c r="B131" s="9" t="s">
        <v>3152</v>
      </c>
      <c r="C131" s="8" t="s">
        <v>2669</v>
      </c>
      <c r="D131" s="9" t="s">
        <v>3730</v>
      </c>
      <c r="E131" s="9">
        <v>23</v>
      </c>
      <c r="F131" s="9"/>
      <c r="G131" s="422" t="s">
        <v>1085</v>
      </c>
      <c r="H131" s="15"/>
      <c r="I131" s="9"/>
      <c r="J131" s="9"/>
      <c r="K131" s="52"/>
    </row>
    <row r="132" spans="1:11" ht="30" x14ac:dyDescent="0.25">
      <c r="A132" s="156" t="s">
        <v>1743</v>
      </c>
      <c r="B132" s="9" t="s">
        <v>3152</v>
      </c>
      <c r="C132" s="8" t="s">
        <v>2669</v>
      </c>
      <c r="D132" s="9" t="s">
        <v>3730</v>
      </c>
      <c r="E132" s="9">
        <v>23</v>
      </c>
      <c r="F132" s="9" t="s">
        <v>1808</v>
      </c>
      <c r="G132" s="130" t="s">
        <v>3726</v>
      </c>
      <c r="H132" s="15"/>
      <c r="I132" s="9"/>
      <c r="J132" s="9"/>
      <c r="K132" s="52"/>
    </row>
    <row r="133" spans="1:11" x14ac:dyDescent="0.25">
      <c r="A133" s="156" t="s">
        <v>1743</v>
      </c>
      <c r="B133" s="9" t="s">
        <v>3152</v>
      </c>
      <c r="C133" s="8" t="s">
        <v>2669</v>
      </c>
      <c r="D133" s="9" t="s">
        <v>3730</v>
      </c>
      <c r="E133" s="9">
        <v>23</v>
      </c>
      <c r="F133" s="9" t="s">
        <v>1810</v>
      </c>
      <c r="G133" s="130" t="s">
        <v>3727</v>
      </c>
      <c r="H133" s="15"/>
      <c r="I133" s="9"/>
      <c r="J133" s="9"/>
      <c r="K133" s="52"/>
    </row>
    <row r="134" spans="1:11" ht="45" x14ac:dyDescent="0.25">
      <c r="A134" s="156" t="s">
        <v>1743</v>
      </c>
      <c r="B134" s="9" t="s">
        <v>3152</v>
      </c>
      <c r="C134" s="8" t="s">
        <v>3822</v>
      </c>
      <c r="D134" s="9" t="s">
        <v>3730</v>
      </c>
      <c r="E134" s="9">
        <v>24</v>
      </c>
      <c r="F134" s="9"/>
      <c r="G134" s="8" t="s">
        <v>2646</v>
      </c>
      <c r="H134" s="15"/>
      <c r="I134" s="9"/>
      <c r="J134" s="9"/>
      <c r="K134" s="52"/>
    </row>
    <row r="135" spans="1:11" ht="18.75" x14ac:dyDescent="0.25">
      <c r="H135" s="176">
        <f>COUNTA(H13:H134)</f>
        <v>0</v>
      </c>
      <c r="I135" s="176">
        <f t="shared" ref="I135:J135" si="1">COUNTA(I13:I134)</f>
        <v>0</v>
      </c>
      <c r="J135" s="176">
        <f t="shared" si="1"/>
        <v>0</v>
      </c>
    </row>
    <row r="136" spans="1:11" ht="39.75" customHeight="1" x14ac:dyDescent="0.25">
      <c r="A136" s="641" t="s">
        <v>3823</v>
      </c>
      <c r="B136" s="642"/>
      <c r="C136" s="642"/>
      <c r="D136" s="642"/>
      <c r="E136" s="643"/>
    </row>
    <row r="137" spans="1:11" ht="45" x14ac:dyDescent="0.25">
      <c r="A137" s="168" t="s">
        <v>177</v>
      </c>
      <c r="B137" s="169" t="s">
        <v>503</v>
      </c>
      <c r="C137" s="169" t="s">
        <v>504</v>
      </c>
      <c r="D137" s="169" t="s">
        <v>505</v>
      </c>
      <c r="E137" s="169" t="s">
        <v>506</v>
      </c>
    </row>
    <row r="138" spans="1:11" ht="15.75" x14ac:dyDescent="0.25">
      <c r="A138" s="171" t="s">
        <v>865</v>
      </c>
      <c r="B138" s="170">
        <f>COUNTIFS($A$13:$A$134,$A138,H$13:H$134,"&lt;&gt;")</f>
        <v>0</v>
      </c>
      <c r="C138" s="170">
        <f t="shared" ref="C138:D138" si="2">COUNTIFS($A$13:$A$134,$A138,I$13:I$134,"&lt;&gt;")</f>
        <v>0</v>
      </c>
      <c r="D138" s="170">
        <f t="shared" si="2"/>
        <v>0</v>
      </c>
      <c r="E138" s="174" t="str">
        <f>IFERROR(B138/(B138+C138),"")</f>
        <v/>
      </c>
    </row>
    <row r="139" spans="1:11" ht="15.75" x14ac:dyDescent="0.25">
      <c r="A139" s="171" t="s">
        <v>507</v>
      </c>
      <c r="B139" s="170">
        <f t="shared" ref="B139:B144" si="3">COUNTIFS($A$13:$A$134,$A139,H$13:H$134,"&lt;&gt;")</f>
        <v>0</v>
      </c>
      <c r="C139" s="170">
        <f t="shared" ref="C139:C144" si="4">COUNTIFS($A$13:$A$134,$A139,I$13:I$134,"&lt;&gt;")</f>
        <v>0</v>
      </c>
      <c r="D139" s="170">
        <f t="shared" ref="D139:D144" si="5">COUNTIFS($A$13:$A$134,$A139,J$13:J$134,"&lt;&gt;")</f>
        <v>0</v>
      </c>
      <c r="E139" s="174" t="str">
        <f t="shared" ref="E139:E145" si="6">IFERROR(B139/(B139+C139),"")</f>
        <v/>
      </c>
    </row>
    <row r="140" spans="1:11" ht="15.75" x14ac:dyDescent="0.25">
      <c r="A140" s="171" t="s">
        <v>207</v>
      </c>
      <c r="B140" s="170">
        <f t="shared" si="3"/>
        <v>0</v>
      </c>
      <c r="C140" s="170">
        <f t="shared" si="4"/>
        <v>0</v>
      </c>
      <c r="D140" s="170">
        <f t="shared" si="5"/>
        <v>0</v>
      </c>
      <c r="E140" s="174" t="str">
        <f t="shared" si="6"/>
        <v/>
      </c>
    </row>
    <row r="141" spans="1:11" ht="31.5" x14ac:dyDescent="0.25">
      <c r="A141" s="171" t="s">
        <v>1372</v>
      </c>
      <c r="B141" s="170">
        <f t="shared" si="3"/>
        <v>0</v>
      </c>
      <c r="C141" s="170">
        <f t="shared" si="4"/>
        <v>0</v>
      </c>
      <c r="D141" s="170">
        <f t="shared" si="5"/>
        <v>0</v>
      </c>
      <c r="E141" s="174" t="str">
        <f t="shared" si="6"/>
        <v/>
      </c>
    </row>
    <row r="142" spans="1:11" ht="31.5" x14ac:dyDescent="0.25">
      <c r="A142" s="171" t="s">
        <v>479</v>
      </c>
      <c r="B142" s="170">
        <f t="shared" si="3"/>
        <v>0</v>
      </c>
      <c r="C142" s="170">
        <f t="shared" si="4"/>
        <v>0</v>
      </c>
      <c r="D142" s="170">
        <f t="shared" si="5"/>
        <v>0</v>
      </c>
      <c r="E142" s="174" t="str">
        <f t="shared" si="6"/>
        <v/>
      </c>
    </row>
    <row r="143" spans="1:11" ht="31.5" x14ac:dyDescent="0.25">
      <c r="A143" s="171" t="s">
        <v>2268</v>
      </c>
      <c r="B143" s="170">
        <f t="shared" si="3"/>
        <v>0</v>
      </c>
      <c r="C143" s="170">
        <f t="shared" si="4"/>
        <v>0</v>
      </c>
      <c r="D143" s="170">
        <f t="shared" si="5"/>
        <v>0</v>
      </c>
      <c r="E143" s="174" t="str">
        <f t="shared" si="6"/>
        <v/>
      </c>
    </row>
    <row r="144" spans="1:11" ht="15.75" x14ac:dyDescent="0.25">
      <c r="A144" s="171" t="s">
        <v>1743</v>
      </c>
      <c r="B144" s="170">
        <f t="shared" si="3"/>
        <v>0</v>
      </c>
      <c r="C144" s="170">
        <f t="shared" si="4"/>
        <v>0</v>
      </c>
      <c r="D144" s="170">
        <f t="shared" si="5"/>
        <v>0</v>
      </c>
      <c r="E144" s="174" t="str">
        <f t="shared" si="6"/>
        <v/>
      </c>
    </row>
    <row r="145" spans="1:5" ht="18.75" x14ac:dyDescent="0.25">
      <c r="A145" s="173" t="s">
        <v>501</v>
      </c>
      <c r="B145" s="172">
        <f>SUM(B138:B144)</f>
        <v>0</v>
      </c>
      <c r="C145" s="172">
        <f t="shared" ref="C145:D145" si="7">SUM(C138:C144)</f>
        <v>0</v>
      </c>
      <c r="D145" s="172">
        <f t="shared" si="7"/>
        <v>0</v>
      </c>
      <c r="E145" s="175" t="str">
        <f t="shared" si="6"/>
        <v/>
      </c>
    </row>
  </sheetData>
  <mergeCells count="10">
    <mergeCell ref="A136:E136"/>
    <mergeCell ref="B4:I4"/>
    <mergeCell ref="A7:B7"/>
    <mergeCell ref="A8:B8"/>
    <mergeCell ref="A1:B3"/>
    <mergeCell ref="C1:E3"/>
    <mergeCell ref="F1:G1"/>
    <mergeCell ref="H1:J3"/>
    <mergeCell ref="F2:G2"/>
    <mergeCell ref="F3:G3"/>
  </mergeCells>
  <conditionalFormatting sqref="H13:J134">
    <cfRule type="duplicateValues" dxfId="224" priority="30"/>
  </conditionalFormatting>
  <pageMargins left="0.31496062992125984" right="0.11811023622047245" top="0.15748031496062992" bottom="0.35433070866141736" header="0.31496062992125984" footer="0.31496062992125984"/>
  <pageSetup scale="56" fitToHeight="20" orientation="landscape" r:id="rId1"/>
  <drawing r:id="rId2"/>
  <legacyDrawing r:id="rId3"/>
  <tableParts count="1">
    <tablePart r:id="rId4"/>
  </tableParts>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1">
    <tabColor rgb="FF7030A0"/>
    <pageSetUpPr fitToPage="1"/>
  </sheetPr>
  <dimension ref="A1:K112"/>
  <sheetViews>
    <sheetView showGridLines="0" zoomScale="70" zoomScaleNormal="7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41.28515625" style="4" customWidth="1"/>
    <col min="12" max="12" width="3.570312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3824</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COUNTA(H13:H101)</f>
        <v>0</v>
      </c>
      <c r="D7" s="28">
        <f t="shared" ref="D7:E7" si="0">COUNTA(I13:I101)</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3142</v>
      </c>
      <c r="C13" s="8" t="s">
        <v>2919</v>
      </c>
      <c r="D13" s="9" t="s">
        <v>3825</v>
      </c>
      <c r="E13" s="9">
        <v>1</v>
      </c>
      <c r="F13" s="9"/>
      <c r="G13" s="8" t="s">
        <v>2146</v>
      </c>
      <c r="H13" s="15"/>
      <c r="I13" s="9"/>
      <c r="J13" s="9"/>
      <c r="K13" s="52"/>
    </row>
    <row r="14" spans="1:11" ht="45" x14ac:dyDescent="0.25">
      <c r="A14" s="96" t="s">
        <v>865</v>
      </c>
      <c r="B14" s="9" t="s">
        <v>3142</v>
      </c>
      <c r="C14" s="8" t="s">
        <v>2919</v>
      </c>
      <c r="D14" s="9" t="s">
        <v>3825</v>
      </c>
      <c r="E14" s="9">
        <v>1</v>
      </c>
      <c r="F14" s="9" t="s">
        <v>1253</v>
      </c>
      <c r="G14" s="130" t="s">
        <v>3826</v>
      </c>
      <c r="H14" s="15"/>
      <c r="I14" s="9"/>
      <c r="J14" s="9"/>
      <c r="K14" s="52"/>
    </row>
    <row r="15" spans="1:11" ht="45" x14ac:dyDescent="0.25">
      <c r="A15" s="96" t="s">
        <v>865</v>
      </c>
      <c r="B15" s="9" t="s">
        <v>3142</v>
      </c>
      <c r="C15" s="8" t="s">
        <v>2919</v>
      </c>
      <c r="D15" s="9" t="s">
        <v>3825</v>
      </c>
      <c r="E15" s="9">
        <v>1</v>
      </c>
      <c r="F15" s="9" t="s">
        <v>1255</v>
      </c>
      <c r="G15" s="130" t="s">
        <v>3133</v>
      </c>
      <c r="H15" s="15"/>
      <c r="I15" s="9"/>
      <c r="J15" s="9"/>
      <c r="K15" s="52"/>
    </row>
    <row r="16" spans="1:11" ht="45" x14ac:dyDescent="0.25">
      <c r="A16" s="96" t="s">
        <v>865</v>
      </c>
      <c r="B16" s="9" t="s">
        <v>3142</v>
      </c>
      <c r="C16" s="8" t="s">
        <v>2919</v>
      </c>
      <c r="D16" s="9" t="s">
        <v>3825</v>
      </c>
      <c r="E16" s="9">
        <v>1</v>
      </c>
      <c r="F16" s="9" t="s">
        <v>1257</v>
      </c>
      <c r="G16" s="130" t="s">
        <v>3732</v>
      </c>
      <c r="H16" s="15"/>
      <c r="I16" s="9"/>
      <c r="J16" s="9"/>
      <c r="K16" s="52"/>
    </row>
    <row r="17" spans="1:11" ht="45" x14ac:dyDescent="0.25">
      <c r="A17" s="96" t="s">
        <v>865</v>
      </c>
      <c r="B17" s="9" t="s">
        <v>3142</v>
      </c>
      <c r="C17" s="8" t="s">
        <v>2919</v>
      </c>
      <c r="D17" s="9" t="s">
        <v>3825</v>
      </c>
      <c r="E17" s="9">
        <v>2</v>
      </c>
      <c r="F17" s="9"/>
      <c r="G17" s="422" t="s">
        <v>1085</v>
      </c>
      <c r="H17" s="15"/>
      <c r="I17" s="9"/>
      <c r="J17" s="9"/>
      <c r="K17" s="52"/>
    </row>
    <row r="18" spans="1:11" ht="45" x14ac:dyDescent="0.25">
      <c r="A18" s="96" t="s">
        <v>865</v>
      </c>
      <c r="B18" s="9" t="s">
        <v>3142</v>
      </c>
      <c r="C18" s="8" t="s">
        <v>2919</v>
      </c>
      <c r="D18" s="9" t="s">
        <v>3825</v>
      </c>
      <c r="E18" s="9">
        <v>2</v>
      </c>
      <c r="F18" s="9" t="s">
        <v>1267</v>
      </c>
      <c r="G18" s="130" t="s">
        <v>3827</v>
      </c>
      <c r="H18" s="15"/>
      <c r="I18" s="9"/>
      <c r="J18" s="9"/>
      <c r="K18" s="52"/>
    </row>
    <row r="19" spans="1:11" ht="45" x14ac:dyDescent="0.25">
      <c r="A19" s="96" t="s">
        <v>865</v>
      </c>
      <c r="B19" s="9" t="s">
        <v>3142</v>
      </c>
      <c r="C19" s="8" t="s">
        <v>2919</v>
      </c>
      <c r="D19" s="9" t="s">
        <v>3825</v>
      </c>
      <c r="E19" s="9">
        <v>2</v>
      </c>
      <c r="F19" s="9" t="s">
        <v>1270</v>
      </c>
      <c r="G19" s="130" t="s">
        <v>3828</v>
      </c>
      <c r="H19" s="15"/>
      <c r="I19" s="9"/>
      <c r="J19" s="9"/>
      <c r="K19" s="52"/>
    </row>
    <row r="20" spans="1:11" ht="45" x14ac:dyDescent="0.25">
      <c r="A20" s="96" t="s">
        <v>865</v>
      </c>
      <c r="B20" s="9" t="s">
        <v>3142</v>
      </c>
      <c r="C20" s="8" t="s">
        <v>2919</v>
      </c>
      <c r="D20" s="9" t="s">
        <v>3825</v>
      </c>
      <c r="E20" s="9">
        <v>2</v>
      </c>
      <c r="F20" s="9" t="s">
        <v>1390</v>
      </c>
      <c r="G20" s="130" t="s">
        <v>3148</v>
      </c>
      <c r="H20" s="15"/>
      <c r="I20" s="9"/>
      <c r="J20" s="9"/>
      <c r="K20" s="52"/>
    </row>
    <row r="21" spans="1:11" ht="75" x14ac:dyDescent="0.25">
      <c r="A21" s="96" t="s">
        <v>865</v>
      </c>
      <c r="B21" s="9" t="s">
        <v>3142</v>
      </c>
      <c r="C21" s="8" t="s">
        <v>2919</v>
      </c>
      <c r="D21" s="9" t="s">
        <v>3825</v>
      </c>
      <c r="E21" s="9">
        <v>3</v>
      </c>
      <c r="F21" s="9"/>
      <c r="G21" s="8" t="s">
        <v>3829</v>
      </c>
      <c r="H21" s="15"/>
      <c r="I21" s="9"/>
      <c r="J21" s="9"/>
      <c r="K21" s="52"/>
    </row>
    <row r="22" spans="1:11" ht="30" x14ac:dyDescent="0.25">
      <c r="A22" s="96" t="s">
        <v>865</v>
      </c>
      <c r="B22" s="9" t="s">
        <v>3142</v>
      </c>
      <c r="C22" s="8" t="s">
        <v>1228</v>
      </c>
      <c r="D22" s="9" t="s">
        <v>3825</v>
      </c>
      <c r="E22" s="9">
        <v>4</v>
      </c>
      <c r="F22" s="9"/>
      <c r="G22" s="8" t="s">
        <v>1839</v>
      </c>
      <c r="H22" s="15"/>
      <c r="I22" s="9"/>
      <c r="J22" s="9"/>
      <c r="K22" s="52"/>
    </row>
    <row r="23" spans="1:11" ht="66.75" customHeight="1" x14ac:dyDescent="0.25">
      <c r="A23" s="96" t="s">
        <v>865</v>
      </c>
      <c r="B23" s="9" t="s">
        <v>3142</v>
      </c>
      <c r="C23" s="8" t="s">
        <v>1228</v>
      </c>
      <c r="D23" s="9" t="s">
        <v>3825</v>
      </c>
      <c r="E23" s="9">
        <v>5</v>
      </c>
      <c r="F23" s="9"/>
      <c r="G23" s="8" t="s">
        <v>3738</v>
      </c>
      <c r="H23" s="15"/>
      <c r="I23" s="9"/>
      <c r="J23" s="9"/>
      <c r="K23" s="52"/>
    </row>
    <row r="24" spans="1:11" ht="85.5" customHeight="1" x14ac:dyDescent="0.25">
      <c r="A24" s="97" t="s">
        <v>865</v>
      </c>
      <c r="B24" s="66" t="s">
        <v>3142</v>
      </c>
      <c r="C24" s="65" t="s">
        <v>1228</v>
      </c>
      <c r="D24" s="66" t="s">
        <v>3825</v>
      </c>
      <c r="E24" s="66">
        <v>6</v>
      </c>
      <c r="F24" s="66"/>
      <c r="G24" s="65" t="s">
        <v>3830</v>
      </c>
      <c r="H24" s="15"/>
      <c r="I24" s="9"/>
      <c r="J24" s="9"/>
      <c r="K24" s="52"/>
    </row>
    <row r="25" spans="1:11" ht="45" x14ac:dyDescent="0.25">
      <c r="A25" s="112" t="s">
        <v>507</v>
      </c>
      <c r="B25" s="44" t="s">
        <v>3142</v>
      </c>
      <c r="C25" s="68" t="s">
        <v>2313</v>
      </c>
      <c r="D25" s="44" t="s">
        <v>3825</v>
      </c>
      <c r="E25" s="44">
        <v>7</v>
      </c>
      <c r="F25" s="44"/>
      <c r="G25" s="207" t="s">
        <v>2146</v>
      </c>
      <c r="H25" s="15"/>
      <c r="I25" s="9"/>
      <c r="J25" s="9"/>
      <c r="K25" s="52"/>
    </row>
    <row r="26" spans="1:11" ht="45" x14ac:dyDescent="0.25">
      <c r="A26" s="113" t="s">
        <v>507</v>
      </c>
      <c r="B26" s="9" t="s">
        <v>3142</v>
      </c>
      <c r="C26" s="8" t="s">
        <v>2313</v>
      </c>
      <c r="D26" s="9" t="s">
        <v>3825</v>
      </c>
      <c r="E26" s="9">
        <v>7</v>
      </c>
      <c r="F26" s="9" t="s">
        <v>2189</v>
      </c>
      <c r="G26" s="130" t="s">
        <v>3494</v>
      </c>
      <c r="H26" s="15"/>
      <c r="I26" s="9"/>
      <c r="J26" s="9"/>
      <c r="K26" s="52"/>
    </row>
    <row r="27" spans="1:11" ht="45" x14ac:dyDescent="0.25">
      <c r="A27" s="113" t="s">
        <v>507</v>
      </c>
      <c r="B27" s="9" t="s">
        <v>3142</v>
      </c>
      <c r="C27" s="8" t="s">
        <v>2313</v>
      </c>
      <c r="D27" s="9" t="s">
        <v>3825</v>
      </c>
      <c r="E27" s="9">
        <v>7</v>
      </c>
      <c r="F27" s="9" t="s">
        <v>2191</v>
      </c>
      <c r="G27" s="130" t="s">
        <v>2498</v>
      </c>
      <c r="H27" s="15"/>
      <c r="I27" s="9"/>
      <c r="J27" s="9"/>
      <c r="K27" s="52"/>
    </row>
    <row r="28" spans="1:11" ht="45" x14ac:dyDescent="0.25">
      <c r="A28" s="113" t="s">
        <v>507</v>
      </c>
      <c r="B28" s="9" t="s">
        <v>3142</v>
      </c>
      <c r="C28" s="8" t="s">
        <v>2313</v>
      </c>
      <c r="D28" s="9" t="s">
        <v>3825</v>
      </c>
      <c r="E28" s="9">
        <v>7</v>
      </c>
      <c r="F28" s="9" t="s">
        <v>2192</v>
      </c>
      <c r="G28" s="130" t="s">
        <v>3495</v>
      </c>
      <c r="H28" s="15"/>
      <c r="I28" s="9"/>
      <c r="J28" s="9"/>
      <c r="K28" s="52"/>
    </row>
    <row r="29" spans="1:11" ht="45" x14ac:dyDescent="0.25">
      <c r="A29" s="113" t="s">
        <v>507</v>
      </c>
      <c r="B29" s="9" t="s">
        <v>3142</v>
      </c>
      <c r="C29" s="8" t="s">
        <v>2313</v>
      </c>
      <c r="D29" s="9" t="s">
        <v>3825</v>
      </c>
      <c r="E29" s="9">
        <v>7</v>
      </c>
      <c r="F29" s="9" t="s">
        <v>2221</v>
      </c>
      <c r="G29" s="130" t="s">
        <v>3831</v>
      </c>
      <c r="H29" s="15"/>
      <c r="I29" s="9"/>
      <c r="J29" s="9"/>
      <c r="K29" s="52"/>
    </row>
    <row r="30" spans="1:11" ht="45" x14ac:dyDescent="0.25">
      <c r="A30" s="113" t="s">
        <v>507</v>
      </c>
      <c r="B30" s="9" t="s">
        <v>3142</v>
      </c>
      <c r="C30" s="8" t="s">
        <v>2313</v>
      </c>
      <c r="D30" s="9" t="s">
        <v>3825</v>
      </c>
      <c r="E30" s="9">
        <v>7</v>
      </c>
      <c r="F30" s="9" t="s">
        <v>3662</v>
      </c>
      <c r="G30" s="137" t="s">
        <v>3832</v>
      </c>
      <c r="H30" s="15"/>
      <c r="I30" s="9"/>
      <c r="J30" s="9"/>
      <c r="K30" s="52"/>
    </row>
    <row r="31" spans="1:11" ht="45" x14ac:dyDescent="0.25">
      <c r="A31" s="113" t="s">
        <v>507</v>
      </c>
      <c r="B31" s="9" t="s">
        <v>3142</v>
      </c>
      <c r="C31" s="8" t="s">
        <v>2313</v>
      </c>
      <c r="D31" s="9" t="s">
        <v>3825</v>
      </c>
      <c r="E31" s="9">
        <v>7</v>
      </c>
      <c r="F31" s="9" t="s">
        <v>3664</v>
      </c>
      <c r="G31" s="137" t="s">
        <v>3833</v>
      </c>
      <c r="H31" s="15"/>
      <c r="I31" s="9"/>
      <c r="J31" s="9"/>
      <c r="K31" s="52"/>
    </row>
    <row r="32" spans="1:11" ht="45" x14ac:dyDescent="0.25">
      <c r="A32" s="113" t="s">
        <v>507</v>
      </c>
      <c r="B32" s="9" t="s">
        <v>3142</v>
      </c>
      <c r="C32" s="8" t="s">
        <v>2313</v>
      </c>
      <c r="D32" s="9" t="s">
        <v>3825</v>
      </c>
      <c r="E32" s="9">
        <v>7</v>
      </c>
      <c r="F32" s="9" t="s">
        <v>3834</v>
      </c>
      <c r="G32" s="137" t="s">
        <v>3835</v>
      </c>
      <c r="H32" s="15"/>
      <c r="I32" s="9"/>
      <c r="J32" s="9"/>
      <c r="K32" s="52"/>
    </row>
    <row r="33" spans="1:11" ht="45" x14ac:dyDescent="0.25">
      <c r="A33" s="113" t="s">
        <v>507</v>
      </c>
      <c r="B33" s="9" t="s">
        <v>3142</v>
      </c>
      <c r="C33" s="8" t="s">
        <v>2313</v>
      </c>
      <c r="D33" s="9" t="s">
        <v>3825</v>
      </c>
      <c r="E33" s="9">
        <v>7</v>
      </c>
      <c r="F33" s="9" t="s">
        <v>2223</v>
      </c>
      <c r="G33" s="130" t="s">
        <v>3836</v>
      </c>
      <c r="H33" s="15"/>
      <c r="I33" s="9"/>
      <c r="J33" s="9"/>
      <c r="K33" s="52"/>
    </row>
    <row r="34" spans="1:11" ht="45" x14ac:dyDescent="0.25">
      <c r="A34" s="113" t="s">
        <v>507</v>
      </c>
      <c r="B34" s="9" t="s">
        <v>3142</v>
      </c>
      <c r="C34" s="8" t="s">
        <v>2313</v>
      </c>
      <c r="D34" s="9" t="s">
        <v>3825</v>
      </c>
      <c r="E34" s="9">
        <v>8</v>
      </c>
      <c r="F34" s="9"/>
      <c r="G34" s="8" t="s">
        <v>3837</v>
      </c>
      <c r="H34" s="15"/>
      <c r="I34" s="9"/>
      <c r="J34" s="9"/>
      <c r="K34" s="52"/>
    </row>
    <row r="35" spans="1:11" ht="45" x14ac:dyDescent="0.25">
      <c r="A35" s="113" t="s">
        <v>507</v>
      </c>
      <c r="B35" s="9" t="s">
        <v>3142</v>
      </c>
      <c r="C35" s="8" t="s">
        <v>2313</v>
      </c>
      <c r="D35" s="9" t="s">
        <v>3825</v>
      </c>
      <c r="E35" s="9">
        <v>9</v>
      </c>
      <c r="F35" s="9"/>
      <c r="G35" s="8" t="s">
        <v>3838</v>
      </c>
      <c r="H35" s="15"/>
      <c r="I35" s="9"/>
      <c r="J35" s="9"/>
      <c r="K35" s="52"/>
    </row>
    <row r="36" spans="1:11" ht="45" x14ac:dyDescent="0.25">
      <c r="A36" s="113" t="s">
        <v>507</v>
      </c>
      <c r="B36" s="9" t="s">
        <v>3142</v>
      </c>
      <c r="C36" s="8" t="s">
        <v>2313</v>
      </c>
      <c r="D36" s="9" t="s">
        <v>3825</v>
      </c>
      <c r="E36" s="9">
        <v>10</v>
      </c>
      <c r="F36" s="9"/>
      <c r="G36" s="422" t="s">
        <v>1085</v>
      </c>
      <c r="H36" s="15"/>
      <c r="I36" s="9"/>
      <c r="J36" s="9"/>
      <c r="K36" s="52"/>
    </row>
    <row r="37" spans="1:11" ht="45" x14ac:dyDescent="0.25">
      <c r="A37" s="113" t="s">
        <v>507</v>
      </c>
      <c r="B37" s="9" t="s">
        <v>3142</v>
      </c>
      <c r="C37" s="8" t="s">
        <v>2313</v>
      </c>
      <c r="D37" s="9" t="s">
        <v>3825</v>
      </c>
      <c r="E37" s="9">
        <v>10</v>
      </c>
      <c r="F37" s="9" t="s">
        <v>1798</v>
      </c>
      <c r="G37" s="130" t="s">
        <v>3839</v>
      </c>
      <c r="H37" s="15"/>
      <c r="I37" s="9"/>
      <c r="J37" s="9"/>
      <c r="K37" s="52"/>
    </row>
    <row r="38" spans="1:11" ht="45" x14ac:dyDescent="0.25">
      <c r="A38" s="113" t="s">
        <v>507</v>
      </c>
      <c r="B38" s="9" t="s">
        <v>3142</v>
      </c>
      <c r="C38" s="8" t="s">
        <v>2313</v>
      </c>
      <c r="D38" s="9" t="s">
        <v>3825</v>
      </c>
      <c r="E38" s="9">
        <v>10</v>
      </c>
      <c r="F38" s="9" t="s">
        <v>1800</v>
      </c>
      <c r="G38" s="130" t="s">
        <v>3840</v>
      </c>
      <c r="H38" s="15"/>
      <c r="I38" s="9"/>
      <c r="J38" s="9"/>
      <c r="K38" s="52"/>
    </row>
    <row r="39" spans="1:11" ht="30" x14ac:dyDescent="0.25">
      <c r="A39" s="115" t="s">
        <v>507</v>
      </c>
      <c r="B39" s="66" t="s">
        <v>3142</v>
      </c>
      <c r="C39" s="65" t="s">
        <v>1228</v>
      </c>
      <c r="D39" s="66" t="s">
        <v>3825</v>
      </c>
      <c r="E39" s="66">
        <v>11</v>
      </c>
      <c r="F39" s="66"/>
      <c r="G39" s="65" t="s">
        <v>1831</v>
      </c>
      <c r="H39" s="15"/>
      <c r="I39" s="9"/>
      <c r="J39" s="9"/>
      <c r="K39" s="52"/>
    </row>
    <row r="40" spans="1:11" ht="45" x14ac:dyDescent="0.25">
      <c r="A40" s="98" t="s">
        <v>207</v>
      </c>
      <c r="B40" s="44" t="s">
        <v>3142</v>
      </c>
      <c r="C40" s="68" t="s">
        <v>2313</v>
      </c>
      <c r="D40" s="44" t="s">
        <v>3825</v>
      </c>
      <c r="E40" s="44">
        <v>12</v>
      </c>
      <c r="F40" s="44"/>
      <c r="G40" s="68" t="s">
        <v>3841</v>
      </c>
      <c r="H40" s="15"/>
      <c r="I40" s="9"/>
      <c r="J40" s="9"/>
      <c r="K40" s="52"/>
    </row>
    <row r="41" spans="1:11" ht="45" x14ac:dyDescent="0.25">
      <c r="A41" s="99" t="s">
        <v>207</v>
      </c>
      <c r="B41" s="9" t="s">
        <v>3142</v>
      </c>
      <c r="C41" s="8" t="s">
        <v>2313</v>
      </c>
      <c r="D41" s="9" t="s">
        <v>3825</v>
      </c>
      <c r="E41" s="9">
        <v>12</v>
      </c>
      <c r="F41" s="9" t="s">
        <v>1507</v>
      </c>
      <c r="G41" s="130" t="s">
        <v>3842</v>
      </c>
      <c r="H41" s="15"/>
      <c r="I41" s="9"/>
      <c r="J41" s="9"/>
      <c r="K41" s="52"/>
    </row>
    <row r="42" spans="1:11" ht="45" x14ac:dyDescent="0.25">
      <c r="A42" s="99" t="s">
        <v>207</v>
      </c>
      <c r="B42" s="9" t="s">
        <v>3142</v>
      </c>
      <c r="C42" s="8" t="s">
        <v>2313</v>
      </c>
      <c r="D42" s="9" t="s">
        <v>3825</v>
      </c>
      <c r="E42" s="9">
        <v>12</v>
      </c>
      <c r="F42" s="9" t="s">
        <v>1509</v>
      </c>
      <c r="G42" s="130" t="s">
        <v>3843</v>
      </c>
      <c r="H42" s="15"/>
      <c r="I42" s="9"/>
      <c r="J42" s="9"/>
      <c r="K42" s="52"/>
    </row>
    <row r="43" spans="1:11" ht="45" x14ac:dyDescent="0.25">
      <c r="A43" s="99" t="s">
        <v>207</v>
      </c>
      <c r="B43" s="9" t="s">
        <v>3142</v>
      </c>
      <c r="C43" s="8" t="s">
        <v>2313</v>
      </c>
      <c r="D43" s="9" t="s">
        <v>3825</v>
      </c>
      <c r="E43" s="9">
        <v>12</v>
      </c>
      <c r="F43" s="9" t="s">
        <v>1511</v>
      </c>
      <c r="G43" s="130" t="s">
        <v>3203</v>
      </c>
      <c r="H43" s="15"/>
      <c r="I43" s="9"/>
      <c r="J43" s="9"/>
      <c r="K43" s="52"/>
    </row>
    <row r="44" spans="1:11" ht="45" x14ac:dyDescent="0.25">
      <c r="A44" s="99" t="s">
        <v>207</v>
      </c>
      <c r="B44" s="9" t="s">
        <v>3142</v>
      </c>
      <c r="C44" s="8" t="s">
        <v>2313</v>
      </c>
      <c r="D44" s="9" t="s">
        <v>3825</v>
      </c>
      <c r="E44" s="9">
        <v>12</v>
      </c>
      <c r="F44" s="9" t="s">
        <v>1513</v>
      </c>
      <c r="G44" s="130" t="s">
        <v>3844</v>
      </c>
      <c r="H44" s="15"/>
      <c r="I44" s="9"/>
      <c r="J44" s="9"/>
      <c r="K44" s="52"/>
    </row>
    <row r="45" spans="1:11" ht="45" x14ac:dyDescent="0.25">
      <c r="A45" s="99" t="s">
        <v>207</v>
      </c>
      <c r="B45" s="9" t="s">
        <v>3142</v>
      </c>
      <c r="C45" s="8" t="s">
        <v>2313</v>
      </c>
      <c r="D45" s="9" t="s">
        <v>3825</v>
      </c>
      <c r="E45" s="9">
        <v>12</v>
      </c>
      <c r="F45" s="9" t="s">
        <v>1515</v>
      </c>
      <c r="G45" s="130" t="s">
        <v>3845</v>
      </c>
      <c r="H45" s="15"/>
      <c r="I45" s="9"/>
      <c r="J45" s="9"/>
      <c r="K45" s="52"/>
    </row>
    <row r="46" spans="1:11" ht="45" x14ac:dyDescent="0.25">
      <c r="A46" s="99" t="s">
        <v>207</v>
      </c>
      <c r="B46" s="9" t="s">
        <v>3142</v>
      </c>
      <c r="C46" s="8" t="s">
        <v>2313</v>
      </c>
      <c r="D46" s="9" t="s">
        <v>3825</v>
      </c>
      <c r="E46" s="9">
        <v>12</v>
      </c>
      <c r="F46" s="9" t="s">
        <v>1517</v>
      </c>
      <c r="G46" s="130" t="s">
        <v>3846</v>
      </c>
      <c r="H46" s="15"/>
      <c r="I46" s="9"/>
      <c r="J46" s="9"/>
      <c r="K46" s="52"/>
    </row>
    <row r="47" spans="1:11" ht="45" x14ac:dyDescent="0.25">
      <c r="A47" s="99" t="s">
        <v>207</v>
      </c>
      <c r="B47" s="9" t="s">
        <v>3142</v>
      </c>
      <c r="C47" s="8" t="s">
        <v>2313</v>
      </c>
      <c r="D47" s="9" t="s">
        <v>3825</v>
      </c>
      <c r="E47" s="9">
        <v>12</v>
      </c>
      <c r="F47" s="9" t="s">
        <v>1519</v>
      </c>
      <c r="G47" s="130" t="s">
        <v>3847</v>
      </c>
      <c r="H47" s="15"/>
      <c r="I47" s="9"/>
      <c r="J47" s="9"/>
      <c r="K47" s="52"/>
    </row>
    <row r="48" spans="1:11" ht="45" x14ac:dyDescent="0.25">
      <c r="A48" s="99" t="s">
        <v>207</v>
      </c>
      <c r="B48" s="9" t="s">
        <v>3142</v>
      </c>
      <c r="C48" s="8" t="s">
        <v>2313</v>
      </c>
      <c r="D48" s="9" t="s">
        <v>3825</v>
      </c>
      <c r="E48" s="9">
        <v>13</v>
      </c>
      <c r="F48" s="9"/>
      <c r="G48" s="422" t="s">
        <v>3848</v>
      </c>
      <c r="H48" s="15"/>
      <c r="I48" s="9"/>
      <c r="J48" s="9"/>
      <c r="K48" s="52"/>
    </row>
    <row r="49" spans="1:11" ht="45" x14ac:dyDescent="0.25">
      <c r="A49" s="99" t="s">
        <v>207</v>
      </c>
      <c r="B49" s="9" t="s">
        <v>3142</v>
      </c>
      <c r="C49" s="8" t="s">
        <v>2313</v>
      </c>
      <c r="D49" s="9" t="s">
        <v>3825</v>
      </c>
      <c r="E49" s="9">
        <v>13</v>
      </c>
      <c r="F49" s="9" t="s">
        <v>899</v>
      </c>
      <c r="G49" s="130" t="s">
        <v>2752</v>
      </c>
      <c r="H49" s="15"/>
      <c r="I49" s="9"/>
      <c r="J49" s="9"/>
      <c r="K49" s="52"/>
    </row>
    <row r="50" spans="1:11" ht="45" x14ac:dyDescent="0.25">
      <c r="A50" s="99" t="s">
        <v>207</v>
      </c>
      <c r="B50" s="9" t="s">
        <v>3142</v>
      </c>
      <c r="C50" s="8" t="s">
        <v>2313</v>
      </c>
      <c r="D50" s="9" t="s">
        <v>3825</v>
      </c>
      <c r="E50" s="9">
        <v>13</v>
      </c>
      <c r="F50" s="9" t="s">
        <v>907</v>
      </c>
      <c r="G50" s="130" t="s">
        <v>1943</v>
      </c>
      <c r="H50" s="15"/>
      <c r="I50" s="9"/>
      <c r="J50" s="9"/>
      <c r="K50" s="52"/>
    </row>
    <row r="51" spans="1:11" ht="45" x14ac:dyDescent="0.25">
      <c r="A51" s="99" t="s">
        <v>207</v>
      </c>
      <c r="B51" s="9" t="s">
        <v>3142</v>
      </c>
      <c r="C51" s="8" t="s">
        <v>2313</v>
      </c>
      <c r="D51" s="9" t="s">
        <v>3825</v>
      </c>
      <c r="E51" s="9">
        <v>13</v>
      </c>
      <c r="F51" s="9" t="s">
        <v>910</v>
      </c>
      <c r="G51" s="130" t="s">
        <v>1919</v>
      </c>
      <c r="H51" s="15"/>
      <c r="I51" s="9"/>
      <c r="J51" s="9"/>
      <c r="K51" s="52"/>
    </row>
    <row r="52" spans="1:11" ht="45" x14ac:dyDescent="0.25">
      <c r="A52" s="99" t="s">
        <v>207</v>
      </c>
      <c r="B52" s="9" t="s">
        <v>3142</v>
      </c>
      <c r="C52" s="8" t="s">
        <v>2313</v>
      </c>
      <c r="D52" s="9" t="s">
        <v>3825</v>
      </c>
      <c r="E52" s="9">
        <v>13</v>
      </c>
      <c r="F52" s="9" t="s">
        <v>912</v>
      </c>
      <c r="G52" s="130" t="s">
        <v>3849</v>
      </c>
      <c r="H52" s="15"/>
      <c r="I52" s="9"/>
      <c r="J52" s="9"/>
      <c r="K52" s="52"/>
    </row>
    <row r="53" spans="1:11" ht="45" x14ac:dyDescent="0.25">
      <c r="A53" s="99" t="s">
        <v>207</v>
      </c>
      <c r="B53" s="9" t="s">
        <v>3142</v>
      </c>
      <c r="C53" s="8" t="s">
        <v>2313</v>
      </c>
      <c r="D53" s="9" t="s">
        <v>3825</v>
      </c>
      <c r="E53" s="9">
        <v>13</v>
      </c>
      <c r="F53" s="9" t="s">
        <v>1319</v>
      </c>
      <c r="G53" s="130" t="s">
        <v>3850</v>
      </c>
      <c r="H53" s="15"/>
      <c r="I53" s="9"/>
      <c r="J53" s="9"/>
      <c r="K53" s="52"/>
    </row>
    <row r="54" spans="1:11" ht="45" x14ac:dyDescent="0.25">
      <c r="A54" s="99" t="s">
        <v>207</v>
      </c>
      <c r="B54" s="9" t="s">
        <v>3142</v>
      </c>
      <c r="C54" s="8" t="s">
        <v>2313</v>
      </c>
      <c r="D54" s="9" t="s">
        <v>3825</v>
      </c>
      <c r="E54" s="9">
        <v>13</v>
      </c>
      <c r="F54" s="9" t="s">
        <v>3027</v>
      </c>
      <c r="G54" s="130" t="s">
        <v>2226</v>
      </c>
      <c r="H54" s="15"/>
      <c r="I54" s="9"/>
      <c r="J54" s="9"/>
      <c r="K54" s="52"/>
    </row>
    <row r="55" spans="1:11" ht="45" x14ac:dyDescent="0.25">
      <c r="A55" s="99" t="s">
        <v>207</v>
      </c>
      <c r="B55" s="9" t="s">
        <v>3142</v>
      </c>
      <c r="C55" s="8" t="s">
        <v>2313</v>
      </c>
      <c r="D55" s="9" t="s">
        <v>3825</v>
      </c>
      <c r="E55" s="9">
        <v>13</v>
      </c>
      <c r="F55" s="9" t="s">
        <v>3687</v>
      </c>
      <c r="G55" s="130" t="s">
        <v>1334</v>
      </c>
      <c r="H55" s="15"/>
      <c r="I55" s="9"/>
      <c r="J55" s="9"/>
      <c r="K55" s="52"/>
    </row>
    <row r="56" spans="1:11" ht="45" x14ac:dyDescent="0.25">
      <c r="A56" s="99" t="s">
        <v>207</v>
      </c>
      <c r="B56" s="9" t="s">
        <v>3142</v>
      </c>
      <c r="C56" s="8" t="s">
        <v>2313</v>
      </c>
      <c r="D56" s="9" t="s">
        <v>3825</v>
      </c>
      <c r="E56" s="9">
        <v>13</v>
      </c>
      <c r="F56" s="9" t="s">
        <v>3689</v>
      </c>
      <c r="G56" s="130" t="s">
        <v>3851</v>
      </c>
      <c r="H56" s="15"/>
      <c r="I56" s="9"/>
      <c r="J56" s="9"/>
      <c r="K56" s="52"/>
    </row>
    <row r="57" spans="1:11" ht="45" x14ac:dyDescent="0.25">
      <c r="A57" s="99" t="s">
        <v>207</v>
      </c>
      <c r="B57" s="9" t="s">
        <v>3142</v>
      </c>
      <c r="C57" s="8" t="s">
        <v>2313</v>
      </c>
      <c r="D57" s="9" t="s">
        <v>3825</v>
      </c>
      <c r="E57" s="9">
        <v>13</v>
      </c>
      <c r="F57" s="9" t="s">
        <v>3691</v>
      </c>
      <c r="G57" s="130" t="s">
        <v>3244</v>
      </c>
      <c r="H57" s="15"/>
      <c r="I57" s="9"/>
      <c r="J57" s="9"/>
      <c r="K57" s="52"/>
    </row>
    <row r="58" spans="1:11" ht="45" x14ac:dyDescent="0.25">
      <c r="A58" s="99" t="s">
        <v>207</v>
      </c>
      <c r="B58" s="9" t="s">
        <v>3142</v>
      </c>
      <c r="C58" s="8" t="s">
        <v>2313</v>
      </c>
      <c r="D58" s="9" t="s">
        <v>3825</v>
      </c>
      <c r="E58" s="9">
        <v>13</v>
      </c>
      <c r="F58" s="17" t="s">
        <v>3693</v>
      </c>
      <c r="G58" s="130" t="s">
        <v>3852</v>
      </c>
      <c r="H58" s="15"/>
      <c r="I58" s="9"/>
      <c r="J58" s="9"/>
      <c r="K58" s="52"/>
    </row>
    <row r="59" spans="1:11" ht="45" x14ac:dyDescent="0.25">
      <c r="A59" s="99" t="s">
        <v>207</v>
      </c>
      <c r="B59" s="9" t="s">
        <v>3142</v>
      </c>
      <c r="C59" s="8" t="s">
        <v>2313</v>
      </c>
      <c r="D59" s="9" t="s">
        <v>3825</v>
      </c>
      <c r="E59" s="9">
        <v>13</v>
      </c>
      <c r="F59" s="9" t="s">
        <v>3694</v>
      </c>
      <c r="G59" s="130" t="s">
        <v>3853</v>
      </c>
      <c r="H59" s="15"/>
      <c r="I59" s="9"/>
      <c r="J59" s="9"/>
      <c r="K59" s="52"/>
    </row>
    <row r="60" spans="1:11" ht="30" x14ac:dyDescent="0.25">
      <c r="A60" s="100" t="s">
        <v>207</v>
      </c>
      <c r="B60" s="66" t="s">
        <v>3142</v>
      </c>
      <c r="C60" s="65" t="s">
        <v>1228</v>
      </c>
      <c r="D60" s="66" t="s">
        <v>3825</v>
      </c>
      <c r="E60" s="66">
        <v>14</v>
      </c>
      <c r="F60" s="66"/>
      <c r="G60" s="65" t="s">
        <v>1831</v>
      </c>
      <c r="H60" s="15"/>
      <c r="I60" s="9"/>
      <c r="J60" s="9"/>
      <c r="K60" s="52"/>
    </row>
    <row r="61" spans="1:11" ht="45" x14ac:dyDescent="0.25">
      <c r="A61" s="126" t="s">
        <v>1372</v>
      </c>
      <c r="B61" s="44" t="s">
        <v>3142</v>
      </c>
      <c r="C61" s="68" t="s">
        <v>2313</v>
      </c>
      <c r="D61" s="44" t="s">
        <v>3825</v>
      </c>
      <c r="E61" s="44">
        <v>15</v>
      </c>
      <c r="F61" s="44"/>
      <c r="G61" s="68" t="s">
        <v>3703</v>
      </c>
      <c r="H61" s="15"/>
      <c r="I61" s="9"/>
      <c r="J61" s="9"/>
      <c r="K61" s="52"/>
    </row>
    <row r="62" spans="1:11" ht="30" x14ac:dyDescent="0.25">
      <c r="A62" s="127" t="s">
        <v>1372</v>
      </c>
      <c r="B62" s="66" t="s">
        <v>3142</v>
      </c>
      <c r="C62" s="65" t="s">
        <v>1228</v>
      </c>
      <c r="D62" s="66" t="s">
        <v>3825</v>
      </c>
      <c r="E62" s="66">
        <v>16</v>
      </c>
      <c r="F62" s="66"/>
      <c r="G62" s="65" t="s">
        <v>1831</v>
      </c>
      <c r="H62" s="15"/>
      <c r="I62" s="9"/>
      <c r="J62" s="9"/>
      <c r="K62" s="52"/>
    </row>
    <row r="63" spans="1:11" ht="45" x14ac:dyDescent="0.25">
      <c r="A63" s="104" t="s">
        <v>479</v>
      </c>
      <c r="B63" s="44" t="s">
        <v>3142</v>
      </c>
      <c r="C63" s="68" t="s">
        <v>2313</v>
      </c>
      <c r="D63" s="44" t="s">
        <v>3825</v>
      </c>
      <c r="E63" s="44">
        <v>17</v>
      </c>
      <c r="F63" s="44"/>
      <c r="G63" s="68" t="s">
        <v>853</v>
      </c>
      <c r="H63" s="15"/>
      <c r="I63" s="9"/>
      <c r="J63" s="9"/>
      <c r="K63" s="52"/>
    </row>
    <row r="64" spans="1:11" ht="45" x14ac:dyDescent="0.25">
      <c r="A64" s="119" t="s">
        <v>479</v>
      </c>
      <c r="B64" s="9" t="s">
        <v>3142</v>
      </c>
      <c r="C64" s="8" t="s">
        <v>2313</v>
      </c>
      <c r="D64" s="9" t="s">
        <v>3825</v>
      </c>
      <c r="E64" s="9">
        <v>17</v>
      </c>
      <c r="F64" s="9" t="s">
        <v>1340</v>
      </c>
      <c r="G64" s="130" t="s">
        <v>3262</v>
      </c>
      <c r="H64" s="15"/>
      <c r="I64" s="9"/>
      <c r="J64" s="9"/>
      <c r="K64" s="52"/>
    </row>
    <row r="65" spans="1:11" ht="45" x14ac:dyDescent="0.25">
      <c r="A65" s="119" t="s">
        <v>479</v>
      </c>
      <c r="B65" s="9" t="s">
        <v>3142</v>
      </c>
      <c r="C65" s="8" t="s">
        <v>2313</v>
      </c>
      <c r="D65" s="9" t="s">
        <v>3825</v>
      </c>
      <c r="E65" s="9">
        <v>17</v>
      </c>
      <c r="F65" s="9" t="s">
        <v>1360</v>
      </c>
      <c r="G65" s="130" t="s">
        <v>3264</v>
      </c>
      <c r="H65" s="15"/>
      <c r="I65" s="9"/>
      <c r="J65" s="9"/>
      <c r="K65" s="52"/>
    </row>
    <row r="66" spans="1:11" ht="45" x14ac:dyDescent="0.25">
      <c r="A66" s="119" t="s">
        <v>479</v>
      </c>
      <c r="B66" s="9" t="s">
        <v>3142</v>
      </c>
      <c r="C66" s="8" t="s">
        <v>2313</v>
      </c>
      <c r="D66" s="9" t="s">
        <v>3825</v>
      </c>
      <c r="E66" s="9">
        <v>17</v>
      </c>
      <c r="F66" s="9" t="s">
        <v>1553</v>
      </c>
      <c r="G66" s="130" t="s">
        <v>3266</v>
      </c>
      <c r="H66" s="15"/>
      <c r="I66" s="9"/>
      <c r="J66" s="9"/>
      <c r="K66" s="52"/>
    </row>
    <row r="67" spans="1:11" ht="45" x14ac:dyDescent="0.25">
      <c r="A67" s="119" t="s">
        <v>479</v>
      </c>
      <c r="B67" s="9" t="s">
        <v>3142</v>
      </c>
      <c r="C67" s="8" t="s">
        <v>2313</v>
      </c>
      <c r="D67" s="9" t="s">
        <v>3825</v>
      </c>
      <c r="E67" s="9">
        <v>17</v>
      </c>
      <c r="F67" s="9" t="s">
        <v>2765</v>
      </c>
      <c r="G67" s="130" t="s">
        <v>3268</v>
      </c>
      <c r="H67" s="15"/>
      <c r="I67" s="9"/>
      <c r="J67" s="9"/>
      <c r="K67" s="52"/>
    </row>
    <row r="68" spans="1:11" ht="45" x14ac:dyDescent="0.25">
      <c r="A68" s="119" t="s">
        <v>479</v>
      </c>
      <c r="B68" s="9" t="s">
        <v>3142</v>
      </c>
      <c r="C68" s="8" t="s">
        <v>2313</v>
      </c>
      <c r="D68" s="9" t="s">
        <v>3825</v>
      </c>
      <c r="E68" s="9">
        <v>17</v>
      </c>
      <c r="F68" s="9" t="s">
        <v>3854</v>
      </c>
      <c r="G68" s="130" t="s">
        <v>3270</v>
      </c>
      <c r="H68" s="15"/>
      <c r="I68" s="9"/>
      <c r="J68" s="9"/>
      <c r="K68" s="52"/>
    </row>
    <row r="69" spans="1:11" ht="45" x14ac:dyDescent="0.25">
      <c r="A69" s="119" t="s">
        <v>479</v>
      </c>
      <c r="B69" s="9" t="s">
        <v>3142</v>
      </c>
      <c r="C69" s="8" t="s">
        <v>2313</v>
      </c>
      <c r="D69" s="9" t="s">
        <v>3825</v>
      </c>
      <c r="E69" s="9">
        <v>17</v>
      </c>
      <c r="F69" s="9" t="s">
        <v>3855</v>
      </c>
      <c r="G69" s="130" t="s">
        <v>3272</v>
      </c>
      <c r="H69" s="15"/>
      <c r="I69" s="9"/>
      <c r="J69" s="9"/>
      <c r="K69" s="52"/>
    </row>
    <row r="70" spans="1:11" ht="45" x14ac:dyDescent="0.25">
      <c r="A70" s="119" t="s">
        <v>479</v>
      </c>
      <c r="B70" s="9" t="s">
        <v>3142</v>
      </c>
      <c r="C70" s="8" t="s">
        <v>2313</v>
      </c>
      <c r="D70" s="9" t="s">
        <v>3825</v>
      </c>
      <c r="E70" s="9">
        <v>17</v>
      </c>
      <c r="F70" s="9" t="s">
        <v>3856</v>
      </c>
      <c r="G70" s="130" t="s">
        <v>3274</v>
      </c>
      <c r="H70" s="15"/>
      <c r="I70" s="9"/>
      <c r="J70" s="9"/>
      <c r="K70" s="52"/>
    </row>
    <row r="71" spans="1:11" ht="45" x14ac:dyDescent="0.25">
      <c r="A71" s="119" t="s">
        <v>479</v>
      </c>
      <c r="B71" s="9" t="s">
        <v>3142</v>
      </c>
      <c r="C71" s="8" t="s">
        <v>2313</v>
      </c>
      <c r="D71" s="9" t="s">
        <v>3825</v>
      </c>
      <c r="E71" s="9">
        <v>17</v>
      </c>
      <c r="F71" s="9" t="s">
        <v>3857</v>
      </c>
      <c r="G71" s="130" t="s">
        <v>3276</v>
      </c>
      <c r="H71" s="15"/>
      <c r="I71" s="9"/>
      <c r="J71" s="9"/>
      <c r="K71" s="52"/>
    </row>
    <row r="72" spans="1:11" ht="45" x14ac:dyDescent="0.25">
      <c r="A72" s="119" t="s">
        <v>479</v>
      </c>
      <c r="B72" s="9" t="s">
        <v>3142</v>
      </c>
      <c r="C72" s="8" t="s">
        <v>2313</v>
      </c>
      <c r="D72" s="9" t="s">
        <v>3825</v>
      </c>
      <c r="E72" s="9">
        <v>17</v>
      </c>
      <c r="F72" s="9" t="s">
        <v>3858</v>
      </c>
      <c r="G72" s="130" t="s">
        <v>3278</v>
      </c>
      <c r="H72" s="15"/>
      <c r="I72" s="9"/>
      <c r="J72" s="9"/>
      <c r="K72" s="52"/>
    </row>
    <row r="73" spans="1:11" ht="45" x14ac:dyDescent="0.25">
      <c r="A73" s="119" t="s">
        <v>479</v>
      </c>
      <c r="B73" s="9" t="s">
        <v>3142</v>
      </c>
      <c r="C73" s="8" t="s">
        <v>2313</v>
      </c>
      <c r="D73" s="9" t="s">
        <v>3825</v>
      </c>
      <c r="E73" s="9">
        <v>17</v>
      </c>
      <c r="F73" s="17" t="s">
        <v>3859</v>
      </c>
      <c r="G73" s="130" t="s">
        <v>3280</v>
      </c>
      <c r="H73" s="15"/>
      <c r="I73" s="9"/>
      <c r="J73" s="9"/>
      <c r="K73" s="52"/>
    </row>
    <row r="74" spans="1:11" ht="45" x14ac:dyDescent="0.25">
      <c r="A74" s="119" t="s">
        <v>479</v>
      </c>
      <c r="B74" s="9" t="s">
        <v>3142</v>
      </c>
      <c r="C74" s="8" t="s">
        <v>2313</v>
      </c>
      <c r="D74" s="9" t="s">
        <v>3825</v>
      </c>
      <c r="E74" s="9">
        <v>17</v>
      </c>
      <c r="F74" s="9" t="s">
        <v>3860</v>
      </c>
      <c r="G74" s="130" t="s">
        <v>3282</v>
      </c>
      <c r="H74" s="15"/>
      <c r="I74" s="9"/>
      <c r="J74" s="9"/>
      <c r="K74" s="52"/>
    </row>
    <row r="75" spans="1:11" ht="45" x14ac:dyDescent="0.25">
      <c r="A75" s="119" t="s">
        <v>479</v>
      </c>
      <c r="B75" s="9" t="s">
        <v>3142</v>
      </c>
      <c r="C75" s="8" t="s">
        <v>2313</v>
      </c>
      <c r="D75" s="9" t="s">
        <v>3825</v>
      </c>
      <c r="E75" s="9">
        <v>17</v>
      </c>
      <c r="F75" s="9" t="s">
        <v>3861</v>
      </c>
      <c r="G75" s="130" t="s">
        <v>3284</v>
      </c>
      <c r="H75" s="15"/>
      <c r="I75" s="9"/>
      <c r="J75" s="9"/>
      <c r="K75" s="52"/>
    </row>
    <row r="76" spans="1:11" ht="45" x14ac:dyDescent="0.25">
      <c r="A76" s="119" t="s">
        <v>479</v>
      </c>
      <c r="B76" s="9" t="s">
        <v>3142</v>
      </c>
      <c r="C76" s="8" t="s">
        <v>2313</v>
      </c>
      <c r="D76" s="9" t="s">
        <v>3825</v>
      </c>
      <c r="E76" s="9">
        <v>17</v>
      </c>
      <c r="F76" s="9" t="s">
        <v>3862</v>
      </c>
      <c r="G76" s="130" t="s">
        <v>3286</v>
      </c>
      <c r="H76" s="15"/>
      <c r="I76" s="9"/>
      <c r="J76" s="9"/>
      <c r="K76" s="52"/>
    </row>
    <row r="77" spans="1:11" ht="45" x14ac:dyDescent="0.25">
      <c r="A77" s="119" t="s">
        <v>479</v>
      </c>
      <c r="B77" s="9" t="s">
        <v>3142</v>
      </c>
      <c r="C77" s="8" t="s">
        <v>2313</v>
      </c>
      <c r="D77" s="9" t="s">
        <v>3825</v>
      </c>
      <c r="E77" s="9">
        <v>17</v>
      </c>
      <c r="F77" s="9" t="s">
        <v>3863</v>
      </c>
      <c r="G77" s="130" t="s">
        <v>3288</v>
      </c>
      <c r="H77" s="15"/>
      <c r="I77" s="9"/>
      <c r="J77" s="9"/>
      <c r="K77" s="52"/>
    </row>
    <row r="78" spans="1:11" ht="45" x14ac:dyDescent="0.25">
      <c r="A78" s="119" t="s">
        <v>479</v>
      </c>
      <c r="B78" s="9" t="s">
        <v>3142</v>
      </c>
      <c r="C78" s="8" t="s">
        <v>2313</v>
      </c>
      <c r="D78" s="9" t="s">
        <v>3825</v>
      </c>
      <c r="E78" s="9">
        <v>17</v>
      </c>
      <c r="F78" s="9" t="s">
        <v>3864</v>
      </c>
      <c r="G78" s="130" t="s">
        <v>3290</v>
      </c>
      <c r="H78" s="15"/>
      <c r="I78" s="9"/>
      <c r="J78" s="9"/>
      <c r="K78" s="52"/>
    </row>
    <row r="79" spans="1:11" ht="60" x14ac:dyDescent="0.25">
      <c r="A79" s="119" t="s">
        <v>479</v>
      </c>
      <c r="B79" s="9" t="s">
        <v>3142</v>
      </c>
      <c r="C79" s="8" t="s">
        <v>2313</v>
      </c>
      <c r="D79" s="9" t="s">
        <v>3825</v>
      </c>
      <c r="E79" s="9">
        <v>17</v>
      </c>
      <c r="F79" s="9" t="s">
        <v>3865</v>
      </c>
      <c r="G79" s="130" t="s">
        <v>3292</v>
      </c>
      <c r="H79" s="15"/>
      <c r="I79" s="9"/>
      <c r="J79" s="9"/>
      <c r="K79" s="52"/>
    </row>
    <row r="80" spans="1:11" ht="45" x14ac:dyDescent="0.25">
      <c r="A80" s="119" t="s">
        <v>479</v>
      </c>
      <c r="B80" s="9" t="s">
        <v>3142</v>
      </c>
      <c r="C80" s="8" t="s">
        <v>2313</v>
      </c>
      <c r="D80" s="9" t="s">
        <v>3825</v>
      </c>
      <c r="E80" s="9">
        <v>17</v>
      </c>
      <c r="F80" s="9" t="s">
        <v>3866</v>
      </c>
      <c r="G80" s="130" t="s">
        <v>3316</v>
      </c>
      <c r="H80" s="15"/>
      <c r="I80" s="9"/>
      <c r="J80" s="9"/>
      <c r="K80" s="52"/>
    </row>
    <row r="81" spans="1:11" ht="45" x14ac:dyDescent="0.25">
      <c r="A81" s="119" t="s">
        <v>479</v>
      </c>
      <c r="B81" s="9" t="s">
        <v>3142</v>
      </c>
      <c r="C81" s="8" t="s">
        <v>2313</v>
      </c>
      <c r="D81" s="9" t="s">
        <v>3825</v>
      </c>
      <c r="E81" s="9">
        <v>17</v>
      </c>
      <c r="F81" s="9" t="s">
        <v>3867</v>
      </c>
      <c r="G81" s="130" t="s">
        <v>3868</v>
      </c>
      <c r="H81" s="15"/>
      <c r="I81" s="9"/>
      <c r="J81" s="9"/>
      <c r="K81" s="52"/>
    </row>
    <row r="82" spans="1:11" ht="45" x14ac:dyDescent="0.25">
      <c r="A82" s="119" t="s">
        <v>479</v>
      </c>
      <c r="B82" s="9" t="s">
        <v>3142</v>
      </c>
      <c r="C82" s="8" t="s">
        <v>2313</v>
      </c>
      <c r="D82" s="9" t="s">
        <v>3825</v>
      </c>
      <c r="E82" s="9">
        <v>17</v>
      </c>
      <c r="F82" s="9" t="s">
        <v>3869</v>
      </c>
      <c r="G82" s="130" t="s">
        <v>3870</v>
      </c>
      <c r="H82" s="15"/>
      <c r="I82" s="9"/>
      <c r="J82" s="9"/>
      <c r="K82" s="52"/>
    </row>
    <row r="83" spans="1:11" ht="45" x14ac:dyDescent="0.25">
      <c r="A83" s="119" t="s">
        <v>479</v>
      </c>
      <c r="B83" s="9" t="s">
        <v>3142</v>
      </c>
      <c r="C83" s="8" t="s">
        <v>2313</v>
      </c>
      <c r="D83" s="9" t="s">
        <v>3825</v>
      </c>
      <c r="E83" s="9">
        <v>17</v>
      </c>
      <c r="F83" s="17" t="s">
        <v>3871</v>
      </c>
      <c r="G83" s="130" t="s">
        <v>3872</v>
      </c>
      <c r="H83" s="15"/>
      <c r="I83" s="9"/>
      <c r="J83" s="9"/>
      <c r="K83" s="52"/>
    </row>
    <row r="84" spans="1:11" ht="45" x14ac:dyDescent="0.25">
      <c r="A84" s="119" t="s">
        <v>479</v>
      </c>
      <c r="B84" s="9" t="s">
        <v>3142</v>
      </c>
      <c r="C84" s="8" t="s">
        <v>2313</v>
      </c>
      <c r="D84" s="9" t="s">
        <v>3825</v>
      </c>
      <c r="E84" s="9">
        <v>17</v>
      </c>
      <c r="F84" s="9" t="s">
        <v>3873</v>
      </c>
      <c r="G84" s="130" t="s">
        <v>3874</v>
      </c>
      <c r="H84" s="15"/>
      <c r="I84" s="9"/>
      <c r="J84" s="9"/>
      <c r="K84" s="52"/>
    </row>
    <row r="85" spans="1:11" ht="45" x14ac:dyDescent="0.25">
      <c r="A85" s="119" t="s">
        <v>479</v>
      </c>
      <c r="B85" s="9" t="s">
        <v>3142</v>
      </c>
      <c r="C85" s="8" t="s">
        <v>2313</v>
      </c>
      <c r="D85" s="9" t="s">
        <v>3825</v>
      </c>
      <c r="E85" s="9">
        <v>17</v>
      </c>
      <c r="F85" s="9" t="s">
        <v>3875</v>
      </c>
      <c r="G85" s="130" t="s">
        <v>3876</v>
      </c>
      <c r="H85" s="15"/>
      <c r="I85" s="9"/>
      <c r="J85" s="9"/>
      <c r="K85" s="52"/>
    </row>
    <row r="86" spans="1:11" ht="45" x14ac:dyDescent="0.25">
      <c r="A86" s="119" t="s">
        <v>479</v>
      </c>
      <c r="B86" s="9" t="s">
        <v>3142</v>
      </c>
      <c r="C86" s="8" t="s">
        <v>2313</v>
      </c>
      <c r="D86" s="9" t="s">
        <v>3825</v>
      </c>
      <c r="E86" s="9">
        <v>17</v>
      </c>
      <c r="F86" s="9" t="s">
        <v>3877</v>
      </c>
      <c r="G86" s="130" t="s">
        <v>3878</v>
      </c>
      <c r="H86" s="15"/>
      <c r="I86" s="9"/>
      <c r="J86" s="9"/>
      <c r="K86" s="52"/>
    </row>
    <row r="87" spans="1:11" ht="45" x14ac:dyDescent="0.25">
      <c r="A87" s="119" t="s">
        <v>479</v>
      </c>
      <c r="B87" s="9" t="s">
        <v>3142</v>
      </c>
      <c r="C87" s="8" t="s">
        <v>2313</v>
      </c>
      <c r="D87" s="9" t="s">
        <v>3825</v>
      </c>
      <c r="E87" s="9">
        <v>17</v>
      </c>
      <c r="F87" s="9" t="s">
        <v>3879</v>
      </c>
      <c r="G87" s="130" t="s">
        <v>3880</v>
      </c>
      <c r="H87" s="15"/>
      <c r="I87" s="9"/>
      <c r="J87" s="9"/>
      <c r="K87" s="52"/>
    </row>
    <row r="88" spans="1:11" ht="45" x14ac:dyDescent="0.25">
      <c r="A88" s="119" t="s">
        <v>479</v>
      </c>
      <c r="B88" s="9" t="s">
        <v>3142</v>
      </c>
      <c r="C88" s="8" t="s">
        <v>2313</v>
      </c>
      <c r="D88" s="9" t="s">
        <v>3825</v>
      </c>
      <c r="E88" s="9">
        <v>17</v>
      </c>
      <c r="F88" s="9" t="s">
        <v>3881</v>
      </c>
      <c r="G88" s="130" t="s">
        <v>3882</v>
      </c>
      <c r="H88" s="15"/>
      <c r="I88" s="9"/>
      <c r="J88" s="9"/>
      <c r="K88" s="52"/>
    </row>
    <row r="89" spans="1:11" ht="45" x14ac:dyDescent="0.25">
      <c r="A89" s="119" t="s">
        <v>479</v>
      </c>
      <c r="B89" s="9" t="s">
        <v>3142</v>
      </c>
      <c r="C89" s="8" t="s">
        <v>2313</v>
      </c>
      <c r="D89" s="9" t="s">
        <v>3825</v>
      </c>
      <c r="E89" s="9">
        <v>17</v>
      </c>
      <c r="F89" s="9" t="s">
        <v>3883</v>
      </c>
      <c r="G89" s="130" t="s">
        <v>3884</v>
      </c>
      <c r="H89" s="15"/>
      <c r="I89" s="9"/>
      <c r="J89" s="9"/>
      <c r="K89" s="52"/>
    </row>
    <row r="90" spans="1:11" ht="30" x14ac:dyDescent="0.25">
      <c r="A90" s="105" t="s">
        <v>479</v>
      </c>
      <c r="B90" s="66" t="s">
        <v>3142</v>
      </c>
      <c r="C90" s="65" t="s">
        <v>1228</v>
      </c>
      <c r="D90" s="66" t="s">
        <v>3825</v>
      </c>
      <c r="E90" s="66">
        <v>18</v>
      </c>
      <c r="F90" s="66"/>
      <c r="G90" s="65" t="s">
        <v>1831</v>
      </c>
      <c r="H90" s="15"/>
      <c r="I90" s="9"/>
      <c r="J90" s="9"/>
      <c r="K90" s="52"/>
    </row>
    <row r="91" spans="1:11" ht="60" x14ac:dyDescent="0.25">
      <c r="A91" s="125" t="s">
        <v>2268</v>
      </c>
      <c r="B91" s="117" t="s">
        <v>3142</v>
      </c>
      <c r="C91" s="118" t="s">
        <v>3885</v>
      </c>
      <c r="D91" s="117" t="s">
        <v>3825</v>
      </c>
      <c r="E91" s="117">
        <v>19</v>
      </c>
      <c r="F91" s="117"/>
      <c r="G91" s="118" t="s">
        <v>1831</v>
      </c>
      <c r="H91" s="15"/>
      <c r="I91" s="9"/>
      <c r="J91" s="9"/>
      <c r="K91" s="52"/>
    </row>
    <row r="92" spans="1:11" ht="30" x14ac:dyDescent="0.25">
      <c r="A92" s="120" t="s">
        <v>1743</v>
      </c>
      <c r="B92" s="44" t="s">
        <v>3142</v>
      </c>
      <c r="C92" s="68" t="s">
        <v>1760</v>
      </c>
      <c r="D92" s="44" t="s">
        <v>3825</v>
      </c>
      <c r="E92" s="44">
        <v>20</v>
      </c>
      <c r="F92" s="44"/>
      <c r="G92" s="68" t="s">
        <v>2146</v>
      </c>
      <c r="H92" s="15"/>
      <c r="I92" s="9"/>
      <c r="J92" s="9"/>
      <c r="K92" s="52"/>
    </row>
    <row r="93" spans="1:11" x14ac:dyDescent="0.25">
      <c r="A93" s="156" t="s">
        <v>1743</v>
      </c>
      <c r="B93" s="9" t="s">
        <v>3142</v>
      </c>
      <c r="C93" s="8" t="s">
        <v>1760</v>
      </c>
      <c r="D93" s="9" t="s">
        <v>3825</v>
      </c>
      <c r="E93" s="9">
        <v>20</v>
      </c>
      <c r="F93" s="9" t="s">
        <v>1600</v>
      </c>
      <c r="G93" s="130" t="s">
        <v>3127</v>
      </c>
      <c r="H93" s="15"/>
      <c r="I93" s="9"/>
      <c r="J93" s="9"/>
      <c r="K93" s="52"/>
    </row>
    <row r="94" spans="1:11" x14ac:dyDescent="0.25">
      <c r="A94" s="156" t="s">
        <v>1743</v>
      </c>
      <c r="B94" s="9" t="s">
        <v>3142</v>
      </c>
      <c r="C94" s="8" t="s">
        <v>1760</v>
      </c>
      <c r="D94" s="9" t="s">
        <v>3825</v>
      </c>
      <c r="E94" s="9">
        <v>20</v>
      </c>
      <c r="F94" s="9" t="s">
        <v>1602</v>
      </c>
      <c r="G94" s="130" t="s">
        <v>2643</v>
      </c>
      <c r="H94" s="15"/>
      <c r="I94" s="9"/>
      <c r="J94" s="9"/>
      <c r="K94" s="52"/>
    </row>
    <row r="95" spans="1:11" x14ac:dyDescent="0.25">
      <c r="A95" s="156" t="s">
        <v>1743</v>
      </c>
      <c r="B95" s="9" t="s">
        <v>3142</v>
      </c>
      <c r="C95" s="8" t="s">
        <v>1760</v>
      </c>
      <c r="D95" s="9" t="s">
        <v>3825</v>
      </c>
      <c r="E95" s="9">
        <v>20</v>
      </c>
      <c r="F95" s="9" t="s">
        <v>3091</v>
      </c>
      <c r="G95" s="130" t="s">
        <v>2769</v>
      </c>
      <c r="H95" s="15"/>
      <c r="I95" s="9"/>
      <c r="J95" s="9"/>
      <c r="K95" s="52"/>
    </row>
    <row r="96" spans="1:11" x14ac:dyDescent="0.25">
      <c r="A96" s="156" t="s">
        <v>1743</v>
      </c>
      <c r="B96" s="9" t="s">
        <v>3142</v>
      </c>
      <c r="C96" s="8" t="s">
        <v>1760</v>
      </c>
      <c r="D96" s="9" t="s">
        <v>3825</v>
      </c>
      <c r="E96" s="9">
        <v>20</v>
      </c>
      <c r="F96" s="9" t="s">
        <v>3093</v>
      </c>
      <c r="G96" s="130" t="s">
        <v>3336</v>
      </c>
      <c r="H96" s="15"/>
      <c r="I96" s="9"/>
      <c r="J96" s="9"/>
      <c r="K96" s="52"/>
    </row>
    <row r="97" spans="1:11" ht="30" x14ac:dyDescent="0.25">
      <c r="A97" s="156" t="s">
        <v>1743</v>
      </c>
      <c r="B97" s="9" t="s">
        <v>3142</v>
      </c>
      <c r="C97" s="8" t="s">
        <v>1760</v>
      </c>
      <c r="D97" s="9" t="s">
        <v>3825</v>
      </c>
      <c r="E97" s="9">
        <v>20</v>
      </c>
      <c r="F97" s="9" t="s">
        <v>3095</v>
      </c>
      <c r="G97" s="130" t="s">
        <v>3886</v>
      </c>
      <c r="H97" s="15"/>
      <c r="I97" s="9"/>
      <c r="J97" s="9"/>
      <c r="K97" s="52"/>
    </row>
    <row r="98" spans="1:11" x14ac:dyDescent="0.25">
      <c r="A98" s="156" t="s">
        <v>1743</v>
      </c>
      <c r="B98" s="9" t="s">
        <v>3142</v>
      </c>
      <c r="C98" s="8" t="s">
        <v>1760</v>
      </c>
      <c r="D98" s="9" t="s">
        <v>3825</v>
      </c>
      <c r="E98" s="9">
        <v>21</v>
      </c>
      <c r="F98" s="9"/>
      <c r="G98" s="422" t="s">
        <v>1085</v>
      </c>
      <c r="H98" s="15"/>
      <c r="I98" s="9"/>
      <c r="J98" s="9"/>
      <c r="K98" s="52"/>
    </row>
    <row r="99" spans="1:11" x14ac:dyDescent="0.25">
      <c r="A99" s="156" t="s">
        <v>1743</v>
      </c>
      <c r="B99" s="9" t="s">
        <v>3142</v>
      </c>
      <c r="C99" s="8" t="s">
        <v>1760</v>
      </c>
      <c r="D99" s="9" t="s">
        <v>3825</v>
      </c>
      <c r="E99" s="9">
        <v>21</v>
      </c>
      <c r="F99" s="9" t="s">
        <v>980</v>
      </c>
      <c r="G99" s="130" t="s">
        <v>3887</v>
      </c>
      <c r="H99" s="15"/>
      <c r="I99" s="9"/>
      <c r="J99" s="9"/>
      <c r="K99" s="52"/>
    </row>
    <row r="100" spans="1:11" ht="30" x14ac:dyDescent="0.25">
      <c r="A100" s="156" t="s">
        <v>1743</v>
      </c>
      <c r="B100" s="9" t="s">
        <v>3142</v>
      </c>
      <c r="C100" s="8" t="s">
        <v>1760</v>
      </c>
      <c r="D100" s="9" t="s">
        <v>3825</v>
      </c>
      <c r="E100" s="9">
        <v>21</v>
      </c>
      <c r="F100" s="9" t="s">
        <v>982</v>
      </c>
      <c r="G100" s="130" t="s">
        <v>3338</v>
      </c>
      <c r="H100" s="15"/>
      <c r="I100" s="9"/>
      <c r="J100" s="9"/>
      <c r="K100" s="52"/>
    </row>
    <row r="101" spans="1:11" ht="45" x14ac:dyDescent="0.25">
      <c r="A101" s="156" t="s">
        <v>1743</v>
      </c>
      <c r="B101" s="9" t="s">
        <v>3142</v>
      </c>
      <c r="C101" s="8" t="s">
        <v>2534</v>
      </c>
      <c r="D101" s="9" t="s">
        <v>3825</v>
      </c>
      <c r="E101" s="9">
        <v>22</v>
      </c>
      <c r="F101" s="9"/>
      <c r="G101" s="8" t="s">
        <v>2646</v>
      </c>
      <c r="H101" s="15"/>
      <c r="I101" s="9"/>
      <c r="J101" s="9"/>
      <c r="K101" s="52"/>
    </row>
    <row r="102" spans="1:11" ht="18.75" x14ac:dyDescent="0.25">
      <c r="H102" s="176">
        <f>COUNTA(H13:H101)</f>
        <v>0</v>
      </c>
      <c r="I102" s="176">
        <f t="shared" ref="I102:J102" si="1">COUNTA(I13:I101)</f>
        <v>0</v>
      </c>
      <c r="J102" s="176">
        <f t="shared" si="1"/>
        <v>0</v>
      </c>
    </row>
    <row r="103" spans="1:11" ht="39.75" customHeight="1" x14ac:dyDescent="0.25">
      <c r="A103" s="641" t="s">
        <v>3888</v>
      </c>
      <c r="B103" s="642"/>
      <c r="C103" s="642"/>
      <c r="D103" s="642"/>
      <c r="E103" s="643"/>
    </row>
    <row r="104" spans="1:11" ht="45" x14ac:dyDescent="0.25">
      <c r="A104" s="168" t="s">
        <v>177</v>
      </c>
      <c r="B104" s="169" t="s">
        <v>503</v>
      </c>
      <c r="C104" s="169" t="s">
        <v>504</v>
      </c>
      <c r="D104" s="169" t="s">
        <v>505</v>
      </c>
      <c r="E104" s="169" t="s">
        <v>506</v>
      </c>
    </row>
    <row r="105" spans="1:11" ht="15.75" x14ac:dyDescent="0.25">
      <c r="A105" s="171" t="s">
        <v>865</v>
      </c>
      <c r="B105" s="170">
        <f>COUNTIFS($A$13:$A$101,$A105,H$13:H$101,"&lt;&gt;")</f>
        <v>0</v>
      </c>
      <c r="C105" s="170">
        <f t="shared" ref="C105:D105" si="2">COUNTIFS($A$13:$A$101,$A105,I$13:I$101,"&lt;&gt;")</f>
        <v>0</v>
      </c>
      <c r="D105" s="170">
        <f t="shared" si="2"/>
        <v>0</v>
      </c>
      <c r="E105" s="174" t="str">
        <f>IFERROR(B105/(B105+C105),"")</f>
        <v/>
      </c>
    </row>
    <row r="106" spans="1:11" ht="15.75" x14ac:dyDescent="0.25">
      <c r="A106" s="171" t="s">
        <v>507</v>
      </c>
      <c r="B106" s="170">
        <f t="shared" ref="B106:B111" si="3">COUNTIFS($A$13:$A$101,$A106,H$13:H$101,"&lt;&gt;")</f>
        <v>0</v>
      </c>
      <c r="C106" s="170">
        <f t="shared" ref="C106:C111" si="4">COUNTIFS($A$13:$A$101,$A106,I$13:I$101,"&lt;&gt;")</f>
        <v>0</v>
      </c>
      <c r="D106" s="170">
        <f t="shared" ref="D106:D111" si="5">COUNTIFS($A$13:$A$101,$A106,J$13:J$101,"&lt;&gt;")</f>
        <v>0</v>
      </c>
      <c r="E106" s="174" t="str">
        <f t="shared" ref="E106:E112" si="6">IFERROR(B106/(B106+C106),"")</f>
        <v/>
      </c>
    </row>
    <row r="107" spans="1:11" ht="15.75" x14ac:dyDescent="0.25">
      <c r="A107" s="171" t="s">
        <v>207</v>
      </c>
      <c r="B107" s="170">
        <f t="shared" si="3"/>
        <v>0</v>
      </c>
      <c r="C107" s="170">
        <f t="shared" si="4"/>
        <v>0</v>
      </c>
      <c r="D107" s="170">
        <f t="shared" si="5"/>
        <v>0</v>
      </c>
      <c r="E107" s="174" t="str">
        <f t="shared" si="6"/>
        <v/>
      </c>
    </row>
    <row r="108" spans="1:11" ht="31.5" x14ac:dyDescent="0.25">
      <c r="A108" s="171" t="s">
        <v>1372</v>
      </c>
      <c r="B108" s="170">
        <f t="shared" si="3"/>
        <v>0</v>
      </c>
      <c r="C108" s="170">
        <f t="shared" si="4"/>
        <v>0</v>
      </c>
      <c r="D108" s="170">
        <f t="shared" si="5"/>
        <v>0</v>
      </c>
      <c r="E108" s="174" t="str">
        <f t="shared" si="6"/>
        <v/>
      </c>
    </row>
    <row r="109" spans="1:11" ht="31.5" x14ac:dyDescent="0.25">
      <c r="A109" s="171" t="s">
        <v>479</v>
      </c>
      <c r="B109" s="170">
        <f t="shared" si="3"/>
        <v>0</v>
      </c>
      <c r="C109" s="170">
        <f t="shared" si="4"/>
        <v>0</v>
      </c>
      <c r="D109" s="170">
        <f t="shared" si="5"/>
        <v>0</v>
      </c>
      <c r="E109" s="174" t="str">
        <f t="shared" si="6"/>
        <v/>
      </c>
    </row>
    <row r="110" spans="1:11" ht="31.5" x14ac:dyDescent="0.25">
      <c r="A110" s="171" t="s">
        <v>2268</v>
      </c>
      <c r="B110" s="170">
        <f t="shared" si="3"/>
        <v>0</v>
      </c>
      <c r="C110" s="170">
        <f t="shared" si="4"/>
        <v>0</v>
      </c>
      <c r="D110" s="170">
        <f t="shared" si="5"/>
        <v>0</v>
      </c>
      <c r="E110" s="174" t="str">
        <f t="shared" si="6"/>
        <v/>
      </c>
    </row>
    <row r="111" spans="1:11" ht="15.75" x14ac:dyDescent="0.25">
      <c r="A111" s="171" t="s">
        <v>1743</v>
      </c>
      <c r="B111" s="170">
        <f t="shared" si="3"/>
        <v>0</v>
      </c>
      <c r="C111" s="170">
        <f t="shared" si="4"/>
        <v>0</v>
      </c>
      <c r="D111" s="170">
        <f t="shared" si="5"/>
        <v>0</v>
      </c>
      <c r="E111" s="174" t="str">
        <f t="shared" si="6"/>
        <v/>
      </c>
    </row>
    <row r="112" spans="1:11" ht="18.75" x14ac:dyDescent="0.25">
      <c r="A112" s="173" t="s">
        <v>501</v>
      </c>
      <c r="B112" s="172">
        <f>SUM(B105:B111)</f>
        <v>0</v>
      </c>
      <c r="C112" s="172">
        <f t="shared" ref="C112:D112" si="7">SUM(C105:C111)</f>
        <v>0</v>
      </c>
      <c r="D112" s="172">
        <f t="shared" si="7"/>
        <v>0</v>
      </c>
      <c r="E112" s="175" t="str">
        <f t="shared" si="6"/>
        <v/>
      </c>
    </row>
  </sheetData>
  <mergeCells count="10">
    <mergeCell ref="A103:E103"/>
    <mergeCell ref="B4:I4"/>
    <mergeCell ref="A7:B7"/>
    <mergeCell ref="A8:B8"/>
    <mergeCell ref="A1:B3"/>
    <mergeCell ref="C1:E3"/>
    <mergeCell ref="F1:G1"/>
    <mergeCell ref="H1:J3"/>
    <mergeCell ref="F2:G2"/>
    <mergeCell ref="F3:G3"/>
  </mergeCells>
  <conditionalFormatting sqref="G5:I11">
    <cfRule type="duplicateValues" dxfId="207" priority="29"/>
  </conditionalFormatting>
  <conditionalFormatting sqref="H13:J101">
    <cfRule type="duplicateValues" dxfId="206" priority="31"/>
  </conditionalFormatting>
  <hyperlinks>
    <hyperlink ref="G25" location="'Lineamientos de Verificacion'!A119" tooltip="LINEAMIENTOS DE VERIFICACION" display="Cumple con los criterios que le sean aplicables de todos los servicios y adicionalmente cuenta con:"/>
  </hyperlinks>
  <pageMargins left="0.31496062992125984" right="0.11811023622047245" top="0.15748031496062992" bottom="0.35433070866141736" header="0.31496062992125984" footer="0.31496062992125984"/>
  <pageSetup scale="56" fitToHeight="20" orientation="landscape" r:id="rId1"/>
  <drawing r:id="rId2"/>
  <legacyDrawing r:id="rId3"/>
  <tableParts count="1">
    <tablePart r:id="rId4"/>
  </tableParts>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2">
    <tabColor rgb="FF7030A0"/>
    <pageSetUpPr fitToPage="1"/>
  </sheetPr>
  <dimension ref="A1:K139"/>
  <sheetViews>
    <sheetView showGridLines="0" zoomScale="70" zoomScaleNormal="7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42.28515625" style="4" customWidth="1"/>
    <col min="12" max="12" width="5.4257812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3889</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COUNTA(H13:H128)</f>
        <v>0</v>
      </c>
      <c r="D7" s="28">
        <f t="shared" ref="D7:E7" si="0">COUNTA(I13:I128)</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3152</v>
      </c>
      <c r="C13" s="8" t="s">
        <v>2313</v>
      </c>
      <c r="D13" s="9" t="s">
        <v>3890</v>
      </c>
      <c r="E13" s="9">
        <v>1</v>
      </c>
      <c r="F13" s="9"/>
      <c r="G13" s="207" t="s">
        <v>2146</v>
      </c>
      <c r="H13" s="15"/>
      <c r="I13" s="9"/>
      <c r="J13" s="9"/>
      <c r="K13" s="52"/>
    </row>
    <row r="14" spans="1:11" ht="45" x14ac:dyDescent="0.25">
      <c r="A14" s="96" t="s">
        <v>865</v>
      </c>
      <c r="B14" s="9" t="s">
        <v>3152</v>
      </c>
      <c r="C14" s="8" t="s">
        <v>2313</v>
      </c>
      <c r="D14" s="9" t="s">
        <v>3890</v>
      </c>
      <c r="E14" s="9">
        <v>1</v>
      </c>
      <c r="F14" s="9" t="s">
        <v>1253</v>
      </c>
      <c r="G14" s="130" t="s">
        <v>3655</v>
      </c>
      <c r="H14" s="15"/>
      <c r="I14" s="9"/>
      <c r="J14" s="9"/>
      <c r="K14" s="52"/>
    </row>
    <row r="15" spans="1:11" ht="90" x14ac:dyDescent="0.25">
      <c r="A15" s="96" t="s">
        <v>865</v>
      </c>
      <c r="B15" s="9" t="s">
        <v>3152</v>
      </c>
      <c r="C15" s="8" t="s">
        <v>2313</v>
      </c>
      <c r="D15" s="9" t="s">
        <v>3890</v>
      </c>
      <c r="E15" s="9">
        <v>1</v>
      </c>
      <c r="F15" s="9" t="s">
        <v>1255</v>
      </c>
      <c r="G15" s="130" t="s">
        <v>3891</v>
      </c>
      <c r="H15" s="15"/>
      <c r="I15" s="9"/>
      <c r="J15" s="9"/>
      <c r="K15" s="52"/>
    </row>
    <row r="16" spans="1:11" ht="45" x14ac:dyDescent="0.25">
      <c r="A16" s="96" t="s">
        <v>865</v>
      </c>
      <c r="B16" s="9" t="s">
        <v>3152</v>
      </c>
      <c r="C16" s="8" t="s">
        <v>2313</v>
      </c>
      <c r="D16" s="9" t="s">
        <v>3890</v>
      </c>
      <c r="E16" s="9">
        <v>1</v>
      </c>
      <c r="F16" s="9" t="s">
        <v>1257</v>
      </c>
      <c r="G16" s="130" t="s">
        <v>3657</v>
      </c>
      <c r="H16" s="15"/>
      <c r="I16" s="9"/>
      <c r="J16" s="9"/>
      <c r="K16" s="52"/>
    </row>
    <row r="17" spans="1:11" ht="45" x14ac:dyDescent="0.25">
      <c r="A17" s="96" t="s">
        <v>865</v>
      </c>
      <c r="B17" s="9" t="s">
        <v>3152</v>
      </c>
      <c r="C17" s="8" t="s">
        <v>2313</v>
      </c>
      <c r="D17" s="9" t="s">
        <v>3890</v>
      </c>
      <c r="E17" s="9">
        <v>1</v>
      </c>
      <c r="F17" s="9" t="s">
        <v>1259</v>
      </c>
      <c r="G17" s="130" t="s">
        <v>3892</v>
      </c>
      <c r="H17" s="15"/>
      <c r="I17" s="9"/>
      <c r="J17" s="9"/>
      <c r="K17" s="52"/>
    </row>
    <row r="18" spans="1:11" ht="45" x14ac:dyDescent="0.25">
      <c r="A18" s="96" t="s">
        <v>865</v>
      </c>
      <c r="B18" s="9" t="s">
        <v>3152</v>
      </c>
      <c r="C18" s="8" t="s">
        <v>2313</v>
      </c>
      <c r="D18" s="9" t="s">
        <v>3890</v>
      </c>
      <c r="E18" s="9">
        <v>2</v>
      </c>
      <c r="F18" s="9"/>
      <c r="G18" s="422" t="s">
        <v>1085</v>
      </c>
      <c r="H18" s="15"/>
      <c r="I18" s="9"/>
      <c r="J18" s="9"/>
      <c r="K18" s="52"/>
    </row>
    <row r="19" spans="1:11" ht="45" x14ac:dyDescent="0.25">
      <c r="A19" s="96" t="s">
        <v>865</v>
      </c>
      <c r="B19" s="9" t="s">
        <v>3152</v>
      </c>
      <c r="C19" s="8" t="s">
        <v>2313</v>
      </c>
      <c r="D19" s="9" t="s">
        <v>3890</v>
      </c>
      <c r="E19" s="9">
        <v>2</v>
      </c>
      <c r="F19" s="9" t="s">
        <v>1267</v>
      </c>
      <c r="G19" s="130" t="s">
        <v>3893</v>
      </c>
      <c r="H19" s="15"/>
      <c r="I19" s="9"/>
      <c r="J19" s="9"/>
      <c r="K19" s="52"/>
    </row>
    <row r="20" spans="1:11" ht="45" x14ac:dyDescent="0.25">
      <c r="A20" s="96" t="s">
        <v>865</v>
      </c>
      <c r="B20" s="9" t="s">
        <v>3152</v>
      </c>
      <c r="C20" s="8" t="s">
        <v>2313</v>
      </c>
      <c r="D20" s="9" t="s">
        <v>3890</v>
      </c>
      <c r="E20" s="9">
        <v>2</v>
      </c>
      <c r="F20" s="9" t="s">
        <v>1270</v>
      </c>
      <c r="G20" s="130" t="s">
        <v>3894</v>
      </c>
      <c r="H20" s="15"/>
      <c r="I20" s="9"/>
      <c r="J20" s="9"/>
      <c r="K20" s="52"/>
    </row>
    <row r="21" spans="1:11" ht="45" x14ac:dyDescent="0.25">
      <c r="A21" s="96" t="s">
        <v>865</v>
      </c>
      <c r="B21" s="9" t="s">
        <v>3152</v>
      </c>
      <c r="C21" s="8" t="s">
        <v>2313</v>
      </c>
      <c r="D21" s="9" t="s">
        <v>3890</v>
      </c>
      <c r="E21" s="9">
        <v>2</v>
      </c>
      <c r="F21" s="9" t="s">
        <v>1390</v>
      </c>
      <c r="G21" s="130" t="s">
        <v>3736</v>
      </c>
      <c r="H21" s="15"/>
      <c r="I21" s="9"/>
      <c r="J21" s="9"/>
      <c r="K21" s="52"/>
    </row>
    <row r="22" spans="1:11" ht="45" x14ac:dyDescent="0.25">
      <c r="A22" s="96" t="s">
        <v>865</v>
      </c>
      <c r="B22" s="9" t="s">
        <v>3152</v>
      </c>
      <c r="C22" s="8" t="s">
        <v>2313</v>
      </c>
      <c r="D22" s="9" t="s">
        <v>3890</v>
      </c>
      <c r="E22" s="9">
        <v>2</v>
      </c>
      <c r="F22" s="9" t="s">
        <v>1392</v>
      </c>
      <c r="G22" s="130" t="s">
        <v>3895</v>
      </c>
      <c r="H22" s="15"/>
      <c r="I22" s="9"/>
      <c r="J22" s="9"/>
      <c r="K22" s="52"/>
    </row>
    <row r="23" spans="1:11" ht="45" x14ac:dyDescent="0.25">
      <c r="A23" s="96" t="s">
        <v>865</v>
      </c>
      <c r="B23" s="9" t="s">
        <v>3152</v>
      </c>
      <c r="C23" s="8" t="s">
        <v>2313</v>
      </c>
      <c r="D23" s="9" t="s">
        <v>3890</v>
      </c>
      <c r="E23" s="9">
        <v>2</v>
      </c>
      <c r="F23" s="9" t="s">
        <v>1393</v>
      </c>
      <c r="G23" s="130" t="s">
        <v>3896</v>
      </c>
      <c r="H23" s="15"/>
      <c r="I23" s="9"/>
      <c r="J23" s="9"/>
      <c r="K23" s="52"/>
    </row>
    <row r="24" spans="1:11" ht="45" x14ac:dyDescent="0.25">
      <c r="A24" s="96" t="s">
        <v>865</v>
      </c>
      <c r="B24" s="9" t="s">
        <v>3152</v>
      </c>
      <c r="C24" s="8" t="s">
        <v>2313</v>
      </c>
      <c r="D24" s="9" t="s">
        <v>3890</v>
      </c>
      <c r="E24" s="9">
        <v>2</v>
      </c>
      <c r="F24" s="9" t="s">
        <v>1395</v>
      </c>
      <c r="G24" s="130" t="s">
        <v>3897</v>
      </c>
      <c r="H24" s="15"/>
      <c r="I24" s="9"/>
      <c r="J24" s="9"/>
      <c r="K24" s="52"/>
    </row>
    <row r="25" spans="1:11" ht="45" x14ac:dyDescent="0.25">
      <c r="A25" s="96" t="s">
        <v>865</v>
      </c>
      <c r="B25" s="9" t="s">
        <v>3152</v>
      </c>
      <c r="C25" s="8" t="s">
        <v>2313</v>
      </c>
      <c r="D25" s="9" t="s">
        <v>3890</v>
      </c>
      <c r="E25" s="9">
        <v>2</v>
      </c>
      <c r="F25" s="9" t="s">
        <v>1397</v>
      </c>
      <c r="G25" s="130" t="s">
        <v>3898</v>
      </c>
      <c r="H25" s="15"/>
      <c r="I25" s="9"/>
      <c r="J25" s="9"/>
      <c r="K25" s="52"/>
    </row>
    <row r="26" spans="1:11" ht="45" x14ac:dyDescent="0.25">
      <c r="A26" s="96" t="s">
        <v>865</v>
      </c>
      <c r="B26" s="9" t="s">
        <v>3152</v>
      </c>
      <c r="C26" s="8" t="s">
        <v>2313</v>
      </c>
      <c r="D26" s="9" t="s">
        <v>3890</v>
      </c>
      <c r="E26" s="9">
        <v>2</v>
      </c>
      <c r="F26" s="9" t="s">
        <v>1399</v>
      </c>
      <c r="G26" s="130" t="s">
        <v>3039</v>
      </c>
      <c r="H26" s="15"/>
      <c r="I26" s="9"/>
      <c r="J26" s="9"/>
      <c r="K26" s="52"/>
    </row>
    <row r="27" spans="1:11" ht="90" x14ac:dyDescent="0.25">
      <c r="A27" s="96" t="s">
        <v>865</v>
      </c>
      <c r="B27" s="9" t="s">
        <v>3152</v>
      </c>
      <c r="C27" s="8" t="s">
        <v>2313</v>
      </c>
      <c r="D27" s="9" t="s">
        <v>3890</v>
      </c>
      <c r="E27" s="9">
        <v>3</v>
      </c>
      <c r="F27" s="9"/>
      <c r="G27" s="8" t="s">
        <v>3899</v>
      </c>
      <c r="H27" s="15"/>
      <c r="I27" s="9"/>
      <c r="J27" s="9"/>
      <c r="K27" s="52"/>
    </row>
    <row r="28" spans="1:11" ht="60" x14ac:dyDescent="0.25">
      <c r="A28" s="96" t="s">
        <v>865</v>
      </c>
      <c r="B28" s="9" t="s">
        <v>3152</v>
      </c>
      <c r="C28" s="8" t="s">
        <v>2313</v>
      </c>
      <c r="D28" s="9" t="s">
        <v>3890</v>
      </c>
      <c r="E28" s="9">
        <v>4</v>
      </c>
      <c r="F28" s="9"/>
      <c r="G28" s="8" t="s">
        <v>3900</v>
      </c>
      <c r="H28" s="15"/>
      <c r="I28" s="9"/>
      <c r="J28" s="9"/>
      <c r="K28" s="52"/>
    </row>
    <row r="29" spans="1:11" ht="75" x14ac:dyDescent="0.25">
      <c r="A29" s="96" t="s">
        <v>865</v>
      </c>
      <c r="B29" s="9" t="s">
        <v>3152</v>
      </c>
      <c r="C29" s="8" t="s">
        <v>2313</v>
      </c>
      <c r="D29" s="9" t="s">
        <v>3890</v>
      </c>
      <c r="E29" s="9">
        <v>5</v>
      </c>
      <c r="F29" s="9"/>
      <c r="G29" s="8" t="s">
        <v>3901</v>
      </c>
      <c r="H29" s="15"/>
      <c r="I29" s="9"/>
      <c r="J29" s="9"/>
      <c r="K29" s="52"/>
    </row>
    <row r="30" spans="1:11" ht="30" x14ac:dyDescent="0.25">
      <c r="A30" s="96" t="s">
        <v>865</v>
      </c>
      <c r="B30" s="9" t="s">
        <v>3152</v>
      </c>
      <c r="C30" s="8" t="s">
        <v>1228</v>
      </c>
      <c r="D30" s="9" t="s">
        <v>3890</v>
      </c>
      <c r="E30" s="9">
        <v>6</v>
      </c>
      <c r="F30" s="9"/>
      <c r="G30" s="8" t="s">
        <v>1831</v>
      </c>
      <c r="H30" s="15"/>
      <c r="I30" s="9"/>
      <c r="J30" s="9"/>
      <c r="K30" s="52"/>
    </row>
    <row r="31" spans="1:11" ht="60" x14ac:dyDescent="0.25">
      <c r="A31" s="96" t="s">
        <v>865</v>
      </c>
      <c r="B31" s="9" t="s">
        <v>3152</v>
      </c>
      <c r="C31" s="8" t="s">
        <v>1228</v>
      </c>
      <c r="D31" s="9" t="s">
        <v>3890</v>
      </c>
      <c r="E31" s="9">
        <v>7</v>
      </c>
      <c r="F31" s="9"/>
      <c r="G31" s="8" t="s">
        <v>3659</v>
      </c>
      <c r="H31" s="15"/>
      <c r="I31" s="9"/>
      <c r="J31" s="9"/>
      <c r="K31" s="52"/>
    </row>
    <row r="32" spans="1:11" ht="90" x14ac:dyDescent="0.25">
      <c r="A32" s="96" t="s">
        <v>865</v>
      </c>
      <c r="B32" s="9" t="s">
        <v>3152</v>
      </c>
      <c r="C32" s="8" t="s">
        <v>1228</v>
      </c>
      <c r="D32" s="9" t="s">
        <v>3890</v>
      </c>
      <c r="E32" s="9">
        <v>8</v>
      </c>
      <c r="F32" s="9"/>
      <c r="G32" s="8" t="s">
        <v>3902</v>
      </c>
      <c r="H32" s="15"/>
      <c r="I32" s="9"/>
      <c r="J32" s="9"/>
      <c r="K32" s="52"/>
    </row>
    <row r="33" spans="1:11" ht="90" x14ac:dyDescent="0.25">
      <c r="A33" s="97" t="s">
        <v>865</v>
      </c>
      <c r="B33" s="66" t="s">
        <v>3152</v>
      </c>
      <c r="C33" s="65" t="s">
        <v>1228</v>
      </c>
      <c r="D33" s="66" t="s">
        <v>3890</v>
      </c>
      <c r="E33" s="66">
        <v>9</v>
      </c>
      <c r="F33" s="66"/>
      <c r="G33" s="65" t="s">
        <v>3903</v>
      </c>
      <c r="H33" s="15"/>
      <c r="I33" s="9"/>
      <c r="J33" s="9"/>
      <c r="K33" s="52"/>
    </row>
    <row r="34" spans="1:11" ht="45" x14ac:dyDescent="0.25">
      <c r="A34" s="112" t="s">
        <v>507</v>
      </c>
      <c r="B34" s="44" t="s">
        <v>3152</v>
      </c>
      <c r="C34" s="68" t="s">
        <v>2931</v>
      </c>
      <c r="D34" s="44" t="s">
        <v>3890</v>
      </c>
      <c r="E34" s="44">
        <v>10</v>
      </c>
      <c r="F34" s="44"/>
      <c r="G34" s="68" t="s">
        <v>2146</v>
      </c>
      <c r="H34" s="15"/>
      <c r="I34" s="9"/>
      <c r="J34" s="9"/>
      <c r="K34" s="52"/>
    </row>
    <row r="35" spans="1:11" ht="45" x14ac:dyDescent="0.25">
      <c r="A35" s="113" t="s">
        <v>507</v>
      </c>
      <c r="B35" s="9" t="s">
        <v>3152</v>
      </c>
      <c r="C35" s="8" t="s">
        <v>2931</v>
      </c>
      <c r="D35" s="9" t="s">
        <v>3890</v>
      </c>
      <c r="E35" s="9">
        <v>10</v>
      </c>
      <c r="F35" s="9" t="s">
        <v>1798</v>
      </c>
      <c r="G35" s="130" t="s">
        <v>3904</v>
      </c>
      <c r="H35" s="15"/>
      <c r="I35" s="9"/>
      <c r="J35" s="9"/>
      <c r="K35" s="52"/>
    </row>
    <row r="36" spans="1:11" ht="45" x14ac:dyDescent="0.25">
      <c r="A36" s="113" t="s">
        <v>507</v>
      </c>
      <c r="B36" s="9" t="s">
        <v>3152</v>
      </c>
      <c r="C36" s="8" t="s">
        <v>2931</v>
      </c>
      <c r="D36" s="9" t="s">
        <v>3890</v>
      </c>
      <c r="E36" s="9">
        <v>10</v>
      </c>
      <c r="F36" s="9" t="s">
        <v>1800</v>
      </c>
      <c r="G36" s="130" t="s">
        <v>2498</v>
      </c>
      <c r="H36" s="15"/>
      <c r="I36" s="9"/>
      <c r="J36" s="9"/>
      <c r="K36" s="52"/>
    </row>
    <row r="37" spans="1:11" ht="45" x14ac:dyDescent="0.25">
      <c r="A37" s="113" t="s">
        <v>507</v>
      </c>
      <c r="B37" s="9" t="s">
        <v>3152</v>
      </c>
      <c r="C37" s="8" t="s">
        <v>2931</v>
      </c>
      <c r="D37" s="9" t="s">
        <v>3890</v>
      </c>
      <c r="E37" s="9">
        <v>10</v>
      </c>
      <c r="F37" s="9" t="s">
        <v>1802</v>
      </c>
      <c r="G37" s="130" t="s">
        <v>3495</v>
      </c>
      <c r="H37" s="15"/>
      <c r="I37" s="9"/>
      <c r="J37" s="9"/>
      <c r="K37" s="52"/>
    </row>
    <row r="38" spans="1:11" ht="45" x14ac:dyDescent="0.25">
      <c r="A38" s="113" t="s">
        <v>507</v>
      </c>
      <c r="B38" s="9" t="s">
        <v>3152</v>
      </c>
      <c r="C38" s="8" t="s">
        <v>2931</v>
      </c>
      <c r="D38" s="9" t="s">
        <v>3890</v>
      </c>
      <c r="E38" s="9">
        <v>10</v>
      </c>
      <c r="F38" s="9" t="s">
        <v>2489</v>
      </c>
      <c r="G38" s="130" t="s">
        <v>3831</v>
      </c>
      <c r="H38" s="15"/>
      <c r="I38" s="9"/>
      <c r="J38" s="9"/>
      <c r="K38" s="52"/>
    </row>
    <row r="39" spans="1:11" ht="45" x14ac:dyDescent="0.25">
      <c r="A39" s="113" t="s">
        <v>507</v>
      </c>
      <c r="B39" s="9" t="s">
        <v>3152</v>
      </c>
      <c r="C39" s="8" t="s">
        <v>2931</v>
      </c>
      <c r="D39" s="9" t="s">
        <v>3890</v>
      </c>
      <c r="E39" s="9">
        <v>10</v>
      </c>
      <c r="F39" s="9" t="s">
        <v>3905</v>
      </c>
      <c r="G39" s="130" t="s">
        <v>3906</v>
      </c>
      <c r="H39" s="15"/>
      <c r="I39" s="9"/>
      <c r="J39" s="9"/>
      <c r="K39" s="52"/>
    </row>
    <row r="40" spans="1:11" ht="45" x14ac:dyDescent="0.25">
      <c r="A40" s="113" t="s">
        <v>507</v>
      </c>
      <c r="B40" s="9" t="s">
        <v>3152</v>
      </c>
      <c r="C40" s="8" t="s">
        <v>2931</v>
      </c>
      <c r="D40" s="9" t="s">
        <v>3890</v>
      </c>
      <c r="E40" s="9">
        <v>10</v>
      </c>
      <c r="F40" s="9" t="s">
        <v>3907</v>
      </c>
      <c r="G40" s="130" t="s">
        <v>3833</v>
      </c>
      <c r="H40" s="15"/>
      <c r="I40" s="9"/>
      <c r="J40" s="9"/>
      <c r="K40" s="52"/>
    </row>
    <row r="41" spans="1:11" ht="45" x14ac:dyDescent="0.25">
      <c r="A41" s="113" t="s">
        <v>507</v>
      </c>
      <c r="B41" s="9" t="s">
        <v>3152</v>
      </c>
      <c r="C41" s="8" t="s">
        <v>2931</v>
      </c>
      <c r="D41" s="9" t="s">
        <v>3890</v>
      </c>
      <c r="E41" s="9">
        <v>10</v>
      </c>
      <c r="F41" s="9" t="s">
        <v>3908</v>
      </c>
      <c r="G41" s="130" t="s">
        <v>3835</v>
      </c>
      <c r="H41" s="15"/>
      <c r="I41" s="9"/>
      <c r="J41" s="9"/>
      <c r="K41" s="52"/>
    </row>
    <row r="42" spans="1:11" ht="45" x14ac:dyDescent="0.25">
      <c r="A42" s="113" t="s">
        <v>507</v>
      </c>
      <c r="B42" s="9" t="s">
        <v>3152</v>
      </c>
      <c r="C42" s="8" t="s">
        <v>2931</v>
      </c>
      <c r="D42" s="9" t="s">
        <v>3890</v>
      </c>
      <c r="E42" s="9">
        <v>11</v>
      </c>
      <c r="F42" s="9"/>
      <c r="G42" s="8" t="s">
        <v>3909</v>
      </c>
      <c r="H42" s="15"/>
      <c r="I42" s="9"/>
      <c r="J42" s="9"/>
      <c r="K42" s="52"/>
    </row>
    <row r="43" spans="1:11" ht="45" x14ac:dyDescent="0.25">
      <c r="A43" s="113" t="s">
        <v>507</v>
      </c>
      <c r="B43" s="9" t="s">
        <v>3152</v>
      </c>
      <c r="C43" s="8" t="s">
        <v>2931</v>
      </c>
      <c r="D43" s="9" t="s">
        <v>3890</v>
      </c>
      <c r="E43" s="9">
        <v>12</v>
      </c>
      <c r="F43" s="9"/>
      <c r="G43" s="8" t="s">
        <v>3837</v>
      </c>
      <c r="H43" s="15"/>
      <c r="I43" s="9"/>
      <c r="J43" s="9"/>
      <c r="K43" s="52"/>
    </row>
    <row r="44" spans="1:11" ht="45" x14ac:dyDescent="0.25">
      <c r="A44" s="113" t="s">
        <v>507</v>
      </c>
      <c r="B44" s="9" t="s">
        <v>3152</v>
      </c>
      <c r="C44" s="8" t="s">
        <v>2931</v>
      </c>
      <c r="D44" s="9" t="s">
        <v>3890</v>
      </c>
      <c r="E44" s="9">
        <v>13</v>
      </c>
      <c r="F44" s="9"/>
      <c r="G44" s="8" t="s">
        <v>3910</v>
      </c>
      <c r="H44" s="15"/>
      <c r="I44" s="9"/>
      <c r="J44" s="9"/>
      <c r="K44" s="52"/>
    </row>
    <row r="45" spans="1:11" ht="45" x14ac:dyDescent="0.25">
      <c r="A45" s="113" t="s">
        <v>507</v>
      </c>
      <c r="B45" s="9" t="s">
        <v>3152</v>
      </c>
      <c r="C45" s="8" t="s">
        <v>2931</v>
      </c>
      <c r="D45" s="9" t="s">
        <v>3890</v>
      </c>
      <c r="E45" s="9">
        <v>14</v>
      </c>
      <c r="F45" s="9"/>
      <c r="G45" s="422" t="s">
        <v>1085</v>
      </c>
      <c r="H45" s="15"/>
      <c r="I45" s="9"/>
      <c r="J45" s="9"/>
      <c r="K45" s="52"/>
    </row>
    <row r="46" spans="1:11" ht="45" x14ac:dyDescent="0.25">
      <c r="A46" s="113" t="s">
        <v>507</v>
      </c>
      <c r="B46" s="9" t="s">
        <v>3152</v>
      </c>
      <c r="C46" s="8" t="s">
        <v>2931</v>
      </c>
      <c r="D46" s="9" t="s">
        <v>3890</v>
      </c>
      <c r="E46" s="9">
        <v>14</v>
      </c>
      <c r="F46" s="9" t="s">
        <v>1699</v>
      </c>
      <c r="G46" s="130" t="s">
        <v>3839</v>
      </c>
      <c r="H46" s="15"/>
      <c r="I46" s="9"/>
      <c r="J46" s="9"/>
      <c r="K46" s="52"/>
    </row>
    <row r="47" spans="1:11" ht="45" x14ac:dyDescent="0.25">
      <c r="A47" s="113" t="s">
        <v>507</v>
      </c>
      <c r="B47" s="9" t="s">
        <v>3152</v>
      </c>
      <c r="C47" s="8" t="s">
        <v>2931</v>
      </c>
      <c r="D47" s="9" t="s">
        <v>3890</v>
      </c>
      <c r="E47" s="9">
        <v>14</v>
      </c>
      <c r="F47" s="9" t="s">
        <v>1701</v>
      </c>
      <c r="G47" s="130" t="s">
        <v>3911</v>
      </c>
      <c r="H47" s="15"/>
      <c r="I47" s="9"/>
      <c r="J47" s="9"/>
      <c r="K47" s="52"/>
    </row>
    <row r="48" spans="1:11" ht="45" x14ac:dyDescent="0.25">
      <c r="A48" s="113" t="s">
        <v>507</v>
      </c>
      <c r="B48" s="9" t="s">
        <v>3152</v>
      </c>
      <c r="C48" s="8" t="s">
        <v>2931</v>
      </c>
      <c r="D48" s="9" t="s">
        <v>3890</v>
      </c>
      <c r="E48" s="9">
        <v>15</v>
      </c>
      <c r="F48" s="9"/>
      <c r="G48" s="8" t="s">
        <v>3912</v>
      </c>
      <c r="H48" s="15"/>
      <c r="I48" s="9"/>
      <c r="J48" s="9"/>
      <c r="K48" s="52"/>
    </row>
    <row r="49" spans="1:11" ht="30" x14ac:dyDescent="0.25">
      <c r="A49" s="115" t="s">
        <v>507</v>
      </c>
      <c r="B49" s="66" t="s">
        <v>3152</v>
      </c>
      <c r="C49" s="65" t="s">
        <v>1228</v>
      </c>
      <c r="D49" s="66" t="s">
        <v>3890</v>
      </c>
      <c r="E49" s="66">
        <v>16</v>
      </c>
      <c r="F49" s="66"/>
      <c r="G49" s="65" t="s">
        <v>1831</v>
      </c>
      <c r="H49" s="15"/>
      <c r="I49" s="9"/>
      <c r="J49" s="9"/>
      <c r="K49" s="52"/>
    </row>
    <row r="50" spans="1:11" ht="45" x14ac:dyDescent="0.25">
      <c r="A50" s="98" t="s">
        <v>207</v>
      </c>
      <c r="B50" s="44" t="s">
        <v>3152</v>
      </c>
      <c r="C50" s="68" t="s">
        <v>2313</v>
      </c>
      <c r="D50" s="44" t="s">
        <v>3890</v>
      </c>
      <c r="E50" s="44">
        <v>17</v>
      </c>
      <c r="F50" s="44"/>
      <c r="G50" s="68" t="s">
        <v>3841</v>
      </c>
      <c r="H50" s="15"/>
      <c r="I50" s="9"/>
      <c r="J50" s="9"/>
      <c r="K50" s="52"/>
    </row>
    <row r="51" spans="1:11" ht="45" x14ac:dyDescent="0.25">
      <c r="A51" s="99" t="s">
        <v>207</v>
      </c>
      <c r="B51" s="9" t="s">
        <v>3152</v>
      </c>
      <c r="C51" s="8" t="s">
        <v>2313</v>
      </c>
      <c r="D51" s="9" t="s">
        <v>3890</v>
      </c>
      <c r="E51" s="9">
        <v>17</v>
      </c>
      <c r="F51" s="9" t="s">
        <v>1340</v>
      </c>
      <c r="G51" s="130" t="s">
        <v>3842</v>
      </c>
      <c r="H51" s="15"/>
      <c r="I51" s="9"/>
      <c r="J51" s="9"/>
      <c r="K51" s="52"/>
    </row>
    <row r="52" spans="1:11" ht="45" x14ac:dyDescent="0.25">
      <c r="A52" s="99" t="s">
        <v>207</v>
      </c>
      <c r="B52" s="9" t="s">
        <v>3152</v>
      </c>
      <c r="C52" s="8" t="s">
        <v>2313</v>
      </c>
      <c r="D52" s="9" t="s">
        <v>3890</v>
      </c>
      <c r="E52" s="9">
        <v>17</v>
      </c>
      <c r="F52" s="9" t="s">
        <v>1360</v>
      </c>
      <c r="G52" s="130" t="s">
        <v>3843</v>
      </c>
      <c r="H52" s="15"/>
      <c r="I52" s="9"/>
      <c r="J52" s="9"/>
      <c r="K52" s="52"/>
    </row>
    <row r="53" spans="1:11" ht="45" x14ac:dyDescent="0.25">
      <c r="A53" s="99" t="s">
        <v>207</v>
      </c>
      <c r="B53" s="9" t="s">
        <v>3152</v>
      </c>
      <c r="C53" s="8" t="s">
        <v>2313</v>
      </c>
      <c r="D53" s="9" t="s">
        <v>3890</v>
      </c>
      <c r="E53" s="9">
        <v>17</v>
      </c>
      <c r="F53" s="9" t="s">
        <v>1553</v>
      </c>
      <c r="G53" s="130" t="s">
        <v>3203</v>
      </c>
      <c r="H53" s="15"/>
      <c r="I53" s="9"/>
      <c r="J53" s="9"/>
      <c r="K53" s="52"/>
    </row>
    <row r="54" spans="1:11" ht="45" x14ac:dyDescent="0.25">
      <c r="A54" s="99" t="s">
        <v>207</v>
      </c>
      <c r="B54" s="9" t="s">
        <v>3152</v>
      </c>
      <c r="C54" s="8" t="s">
        <v>2313</v>
      </c>
      <c r="D54" s="9" t="s">
        <v>3890</v>
      </c>
      <c r="E54" s="9">
        <v>17</v>
      </c>
      <c r="F54" s="9" t="s">
        <v>2765</v>
      </c>
      <c r="G54" s="130" t="s">
        <v>3844</v>
      </c>
      <c r="H54" s="15"/>
      <c r="I54" s="9"/>
      <c r="J54" s="9"/>
      <c r="K54" s="52"/>
    </row>
    <row r="55" spans="1:11" ht="45" x14ac:dyDescent="0.25">
      <c r="A55" s="99" t="s">
        <v>207</v>
      </c>
      <c r="B55" s="9" t="s">
        <v>3152</v>
      </c>
      <c r="C55" s="8" t="s">
        <v>2313</v>
      </c>
      <c r="D55" s="9" t="s">
        <v>3890</v>
      </c>
      <c r="E55" s="9">
        <v>17</v>
      </c>
      <c r="F55" s="9" t="s">
        <v>3854</v>
      </c>
      <c r="G55" s="130" t="s">
        <v>3845</v>
      </c>
      <c r="H55" s="15"/>
      <c r="I55" s="9"/>
      <c r="J55" s="9"/>
      <c r="K55" s="52"/>
    </row>
    <row r="56" spans="1:11" ht="45" x14ac:dyDescent="0.25">
      <c r="A56" s="99" t="s">
        <v>207</v>
      </c>
      <c r="B56" s="9" t="s">
        <v>3152</v>
      </c>
      <c r="C56" s="8" t="s">
        <v>2313</v>
      </c>
      <c r="D56" s="9" t="s">
        <v>3890</v>
      </c>
      <c r="E56" s="9">
        <v>17</v>
      </c>
      <c r="F56" s="9" t="s">
        <v>3855</v>
      </c>
      <c r="G56" s="130" t="s">
        <v>3846</v>
      </c>
      <c r="H56" s="15"/>
      <c r="I56" s="9"/>
      <c r="J56" s="9"/>
      <c r="K56" s="52"/>
    </row>
    <row r="57" spans="1:11" ht="45" x14ac:dyDescent="0.25">
      <c r="A57" s="99" t="s">
        <v>207</v>
      </c>
      <c r="B57" s="9" t="s">
        <v>3152</v>
      </c>
      <c r="C57" s="8" t="s">
        <v>2313</v>
      </c>
      <c r="D57" s="9" t="s">
        <v>3890</v>
      </c>
      <c r="E57" s="9">
        <v>17</v>
      </c>
      <c r="F57" s="9" t="s">
        <v>3856</v>
      </c>
      <c r="G57" s="130" t="s">
        <v>3847</v>
      </c>
      <c r="H57" s="15"/>
      <c r="I57" s="9"/>
      <c r="J57" s="9"/>
      <c r="K57" s="52"/>
    </row>
    <row r="58" spans="1:11" ht="45" x14ac:dyDescent="0.25">
      <c r="A58" s="99" t="s">
        <v>207</v>
      </c>
      <c r="B58" s="9" t="s">
        <v>3152</v>
      </c>
      <c r="C58" s="8" t="s">
        <v>2313</v>
      </c>
      <c r="D58" s="9" t="s">
        <v>3890</v>
      </c>
      <c r="E58" s="9">
        <v>17</v>
      </c>
      <c r="F58" s="9" t="s">
        <v>3857</v>
      </c>
      <c r="G58" s="130" t="s">
        <v>3913</v>
      </c>
      <c r="H58" s="15"/>
      <c r="I58" s="9"/>
      <c r="J58" s="9"/>
      <c r="K58" s="52"/>
    </row>
    <row r="59" spans="1:11" ht="75" x14ac:dyDescent="0.25">
      <c r="A59" s="99" t="s">
        <v>207</v>
      </c>
      <c r="B59" s="9" t="s">
        <v>3152</v>
      </c>
      <c r="C59" s="8" t="s">
        <v>2313</v>
      </c>
      <c r="D59" s="9" t="s">
        <v>3890</v>
      </c>
      <c r="E59" s="9">
        <v>18</v>
      </c>
      <c r="F59" s="9"/>
      <c r="G59" s="8" t="s">
        <v>3914</v>
      </c>
      <c r="H59" s="15"/>
      <c r="I59" s="9"/>
      <c r="J59" s="9"/>
      <c r="K59" s="52"/>
    </row>
    <row r="60" spans="1:11" ht="45" x14ac:dyDescent="0.25">
      <c r="A60" s="99" t="s">
        <v>207</v>
      </c>
      <c r="B60" s="9" t="s">
        <v>3152</v>
      </c>
      <c r="C60" s="8" t="s">
        <v>2313</v>
      </c>
      <c r="D60" s="9" t="s">
        <v>3890</v>
      </c>
      <c r="E60" s="9">
        <v>19</v>
      </c>
      <c r="F60" s="9"/>
      <c r="G60" s="422" t="s">
        <v>3848</v>
      </c>
      <c r="H60" s="15"/>
      <c r="I60" s="9"/>
      <c r="J60" s="9"/>
      <c r="K60" s="52"/>
    </row>
    <row r="61" spans="1:11" ht="45" x14ac:dyDescent="0.25">
      <c r="A61" s="99" t="s">
        <v>207</v>
      </c>
      <c r="B61" s="9" t="s">
        <v>3152</v>
      </c>
      <c r="C61" s="8" t="s">
        <v>2313</v>
      </c>
      <c r="D61" s="9" t="s">
        <v>3890</v>
      </c>
      <c r="E61" s="9">
        <v>19</v>
      </c>
      <c r="F61" s="9" t="s">
        <v>1593</v>
      </c>
      <c r="G61" s="130" t="s">
        <v>2752</v>
      </c>
      <c r="H61" s="15"/>
      <c r="I61" s="9"/>
      <c r="J61" s="9"/>
      <c r="K61" s="52"/>
    </row>
    <row r="62" spans="1:11" ht="45" x14ac:dyDescent="0.25">
      <c r="A62" s="99" t="s">
        <v>207</v>
      </c>
      <c r="B62" s="9" t="s">
        <v>3152</v>
      </c>
      <c r="C62" s="8" t="s">
        <v>2313</v>
      </c>
      <c r="D62" s="9" t="s">
        <v>3890</v>
      </c>
      <c r="E62" s="9">
        <v>19</v>
      </c>
      <c r="F62" s="9" t="s">
        <v>1595</v>
      </c>
      <c r="G62" s="130" t="s">
        <v>1943</v>
      </c>
      <c r="H62" s="15"/>
      <c r="I62" s="9"/>
      <c r="J62" s="9"/>
      <c r="K62" s="52"/>
    </row>
    <row r="63" spans="1:11" ht="45" x14ac:dyDescent="0.25">
      <c r="A63" s="99" t="s">
        <v>207</v>
      </c>
      <c r="B63" s="9" t="s">
        <v>3152</v>
      </c>
      <c r="C63" s="8" t="s">
        <v>2313</v>
      </c>
      <c r="D63" s="9" t="s">
        <v>3890</v>
      </c>
      <c r="E63" s="9">
        <v>19</v>
      </c>
      <c r="F63" s="9" t="s">
        <v>1597</v>
      </c>
      <c r="G63" s="130" t="s">
        <v>1919</v>
      </c>
      <c r="H63" s="15"/>
      <c r="I63" s="9"/>
      <c r="J63" s="9"/>
      <c r="K63" s="52"/>
    </row>
    <row r="64" spans="1:11" ht="45" x14ac:dyDescent="0.25">
      <c r="A64" s="99" t="s">
        <v>207</v>
      </c>
      <c r="B64" s="9" t="s">
        <v>3152</v>
      </c>
      <c r="C64" s="8" t="s">
        <v>2313</v>
      </c>
      <c r="D64" s="9" t="s">
        <v>3890</v>
      </c>
      <c r="E64" s="9">
        <v>19</v>
      </c>
      <c r="F64" s="9" t="s">
        <v>1916</v>
      </c>
      <c r="G64" s="130" t="s">
        <v>3849</v>
      </c>
      <c r="H64" s="15"/>
      <c r="I64" s="9"/>
      <c r="J64" s="9"/>
      <c r="K64" s="52"/>
    </row>
    <row r="65" spans="1:11" ht="45" x14ac:dyDescent="0.25">
      <c r="A65" s="99" t="s">
        <v>207</v>
      </c>
      <c r="B65" s="9" t="s">
        <v>3152</v>
      </c>
      <c r="C65" s="8" t="s">
        <v>2313</v>
      </c>
      <c r="D65" s="9" t="s">
        <v>3890</v>
      </c>
      <c r="E65" s="9">
        <v>19</v>
      </c>
      <c r="F65" s="9" t="s">
        <v>1918</v>
      </c>
      <c r="G65" s="130" t="s">
        <v>3915</v>
      </c>
      <c r="H65" s="15"/>
      <c r="I65" s="9"/>
      <c r="J65" s="9"/>
      <c r="K65" s="52"/>
    </row>
    <row r="66" spans="1:11" ht="45" x14ac:dyDescent="0.25">
      <c r="A66" s="99" t="s">
        <v>207</v>
      </c>
      <c r="B66" s="9" t="s">
        <v>3152</v>
      </c>
      <c r="C66" s="8" t="s">
        <v>2313</v>
      </c>
      <c r="D66" s="9" t="s">
        <v>3890</v>
      </c>
      <c r="E66" s="9">
        <v>19</v>
      </c>
      <c r="F66" s="9" t="s">
        <v>1920</v>
      </c>
      <c r="G66" s="130" t="s">
        <v>2226</v>
      </c>
      <c r="H66" s="15"/>
      <c r="I66" s="9"/>
      <c r="J66" s="9"/>
      <c r="K66" s="52"/>
    </row>
    <row r="67" spans="1:11" ht="45" x14ac:dyDescent="0.25">
      <c r="A67" s="99" t="s">
        <v>207</v>
      </c>
      <c r="B67" s="9" t="s">
        <v>3152</v>
      </c>
      <c r="C67" s="8" t="s">
        <v>2313</v>
      </c>
      <c r="D67" s="9" t="s">
        <v>3890</v>
      </c>
      <c r="E67" s="9">
        <v>19</v>
      </c>
      <c r="F67" s="9" t="s">
        <v>1922</v>
      </c>
      <c r="G67" s="130" t="s">
        <v>1334</v>
      </c>
      <c r="H67" s="15"/>
      <c r="I67" s="9"/>
      <c r="J67" s="9"/>
      <c r="K67" s="52"/>
    </row>
    <row r="68" spans="1:11" ht="45" x14ac:dyDescent="0.25">
      <c r="A68" s="99" t="s">
        <v>207</v>
      </c>
      <c r="B68" s="9" t="s">
        <v>3152</v>
      </c>
      <c r="C68" s="8" t="s">
        <v>2313</v>
      </c>
      <c r="D68" s="9" t="s">
        <v>3890</v>
      </c>
      <c r="E68" s="9">
        <v>19</v>
      </c>
      <c r="F68" s="9" t="s">
        <v>1924</v>
      </c>
      <c r="G68" s="130" t="s">
        <v>3851</v>
      </c>
      <c r="H68" s="15"/>
      <c r="I68" s="9"/>
      <c r="J68" s="9"/>
      <c r="K68" s="52"/>
    </row>
    <row r="69" spans="1:11" ht="45" x14ac:dyDescent="0.25">
      <c r="A69" s="99" t="s">
        <v>207</v>
      </c>
      <c r="B69" s="9" t="s">
        <v>3152</v>
      </c>
      <c r="C69" s="8" t="s">
        <v>2313</v>
      </c>
      <c r="D69" s="9" t="s">
        <v>3890</v>
      </c>
      <c r="E69" s="9">
        <v>19</v>
      </c>
      <c r="F69" s="9" t="s">
        <v>1926</v>
      </c>
      <c r="G69" s="130" t="s">
        <v>3244</v>
      </c>
      <c r="H69" s="15"/>
      <c r="I69" s="9"/>
      <c r="J69" s="9"/>
      <c r="K69" s="52"/>
    </row>
    <row r="70" spans="1:11" ht="45" x14ac:dyDescent="0.25">
      <c r="A70" s="99" t="s">
        <v>207</v>
      </c>
      <c r="B70" s="9" t="s">
        <v>3152</v>
      </c>
      <c r="C70" s="8" t="s">
        <v>2313</v>
      </c>
      <c r="D70" s="9" t="s">
        <v>3890</v>
      </c>
      <c r="E70" s="9">
        <v>19</v>
      </c>
      <c r="F70" s="17" t="s">
        <v>1928</v>
      </c>
      <c r="G70" s="130" t="s">
        <v>3852</v>
      </c>
      <c r="H70" s="15"/>
      <c r="I70" s="9"/>
      <c r="J70" s="9"/>
      <c r="K70" s="52"/>
    </row>
    <row r="71" spans="1:11" ht="45" x14ac:dyDescent="0.25">
      <c r="A71" s="99" t="s">
        <v>207</v>
      </c>
      <c r="B71" s="9" t="s">
        <v>3152</v>
      </c>
      <c r="C71" s="8" t="s">
        <v>2313</v>
      </c>
      <c r="D71" s="9" t="s">
        <v>3890</v>
      </c>
      <c r="E71" s="9">
        <v>19</v>
      </c>
      <c r="F71" s="9" t="s">
        <v>1930</v>
      </c>
      <c r="G71" s="130" t="s">
        <v>3853</v>
      </c>
      <c r="H71" s="15"/>
      <c r="I71" s="9"/>
      <c r="J71" s="9"/>
      <c r="K71" s="52"/>
    </row>
    <row r="72" spans="1:11" ht="45" x14ac:dyDescent="0.25">
      <c r="A72" s="99" t="s">
        <v>207</v>
      </c>
      <c r="B72" s="9" t="s">
        <v>3152</v>
      </c>
      <c r="C72" s="8" t="s">
        <v>2313</v>
      </c>
      <c r="D72" s="9" t="s">
        <v>3890</v>
      </c>
      <c r="E72" s="9">
        <v>19</v>
      </c>
      <c r="F72" s="9" t="s">
        <v>3916</v>
      </c>
      <c r="G72" s="130" t="s">
        <v>3917</v>
      </c>
      <c r="H72" s="15"/>
      <c r="I72" s="9"/>
      <c r="J72" s="9"/>
      <c r="K72" s="52"/>
    </row>
    <row r="73" spans="1:11" ht="45" x14ac:dyDescent="0.25">
      <c r="A73" s="99" t="s">
        <v>207</v>
      </c>
      <c r="B73" s="9" t="s">
        <v>3152</v>
      </c>
      <c r="C73" s="8" t="s">
        <v>2313</v>
      </c>
      <c r="D73" s="9" t="s">
        <v>3890</v>
      </c>
      <c r="E73" s="9">
        <v>19</v>
      </c>
      <c r="F73" s="9" t="s">
        <v>3918</v>
      </c>
      <c r="G73" s="130" t="s">
        <v>3919</v>
      </c>
      <c r="H73" s="15"/>
      <c r="I73" s="9"/>
      <c r="J73" s="9"/>
      <c r="K73" s="52"/>
    </row>
    <row r="74" spans="1:11" ht="45" x14ac:dyDescent="0.25">
      <c r="A74" s="99" t="s">
        <v>207</v>
      </c>
      <c r="B74" s="9" t="s">
        <v>3152</v>
      </c>
      <c r="C74" s="8" t="s">
        <v>2313</v>
      </c>
      <c r="D74" s="9" t="s">
        <v>3890</v>
      </c>
      <c r="E74" s="9">
        <v>19</v>
      </c>
      <c r="F74" s="9" t="s">
        <v>3920</v>
      </c>
      <c r="G74" s="130" t="s">
        <v>3921</v>
      </c>
      <c r="H74" s="15"/>
      <c r="I74" s="9"/>
      <c r="J74" s="9"/>
      <c r="K74" s="52"/>
    </row>
    <row r="75" spans="1:11" ht="30" x14ac:dyDescent="0.25">
      <c r="A75" s="100" t="s">
        <v>207</v>
      </c>
      <c r="B75" s="66" t="s">
        <v>3152</v>
      </c>
      <c r="C75" s="65" t="s">
        <v>1228</v>
      </c>
      <c r="D75" s="66" t="s">
        <v>3890</v>
      </c>
      <c r="E75" s="66">
        <v>20</v>
      </c>
      <c r="F75" s="66"/>
      <c r="G75" s="65" t="s">
        <v>1831</v>
      </c>
      <c r="H75" s="15"/>
      <c r="I75" s="9"/>
      <c r="J75" s="9"/>
      <c r="K75" s="52"/>
    </row>
    <row r="76" spans="1:11" ht="45" x14ac:dyDescent="0.25">
      <c r="A76" s="101" t="s">
        <v>1372</v>
      </c>
      <c r="B76" s="44" t="s">
        <v>3152</v>
      </c>
      <c r="C76" s="68" t="s">
        <v>2313</v>
      </c>
      <c r="D76" s="44" t="s">
        <v>3890</v>
      </c>
      <c r="E76" s="44">
        <v>21</v>
      </c>
      <c r="F76" s="44"/>
      <c r="G76" s="68" t="s">
        <v>3922</v>
      </c>
      <c r="H76" s="15"/>
      <c r="I76" s="9"/>
      <c r="J76" s="9"/>
      <c r="K76" s="52"/>
    </row>
    <row r="77" spans="1:11" ht="30" x14ac:dyDescent="0.25">
      <c r="A77" s="103" t="s">
        <v>1372</v>
      </c>
      <c r="B77" s="66" t="s">
        <v>3152</v>
      </c>
      <c r="C77" s="65" t="s">
        <v>1228</v>
      </c>
      <c r="D77" s="66" t="s">
        <v>3890</v>
      </c>
      <c r="E77" s="66">
        <v>22</v>
      </c>
      <c r="F77" s="66"/>
      <c r="G77" s="65" t="s">
        <v>1839</v>
      </c>
      <c r="H77" s="15"/>
      <c r="I77" s="9"/>
      <c r="J77" s="9"/>
      <c r="K77" s="52"/>
    </row>
    <row r="78" spans="1:11" ht="45" x14ac:dyDescent="0.25">
      <c r="A78" s="150" t="s">
        <v>479</v>
      </c>
      <c r="B78" s="44" t="s">
        <v>3152</v>
      </c>
      <c r="C78" s="68" t="s">
        <v>2313</v>
      </c>
      <c r="D78" s="44" t="s">
        <v>3890</v>
      </c>
      <c r="E78" s="44">
        <v>23</v>
      </c>
      <c r="F78" s="44"/>
      <c r="G78" s="68" t="s">
        <v>853</v>
      </c>
      <c r="H78" s="15"/>
      <c r="I78" s="9"/>
      <c r="J78" s="9"/>
      <c r="K78" s="52"/>
    </row>
    <row r="79" spans="1:11" ht="45" x14ac:dyDescent="0.25">
      <c r="A79" s="132" t="s">
        <v>479</v>
      </c>
      <c r="B79" s="9" t="s">
        <v>3152</v>
      </c>
      <c r="C79" s="8" t="s">
        <v>2313</v>
      </c>
      <c r="D79" s="9" t="s">
        <v>3890</v>
      </c>
      <c r="E79" s="9">
        <v>23</v>
      </c>
      <c r="F79" s="9" t="s">
        <v>1808</v>
      </c>
      <c r="G79" s="130" t="s">
        <v>3262</v>
      </c>
      <c r="H79" s="15"/>
      <c r="I79" s="9"/>
      <c r="J79" s="9"/>
      <c r="K79" s="52"/>
    </row>
    <row r="80" spans="1:11" ht="45" x14ac:dyDescent="0.25">
      <c r="A80" s="132" t="s">
        <v>479</v>
      </c>
      <c r="B80" s="9" t="s">
        <v>3152</v>
      </c>
      <c r="C80" s="8" t="s">
        <v>2313</v>
      </c>
      <c r="D80" s="9" t="s">
        <v>3890</v>
      </c>
      <c r="E80" s="9">
        <v>23</v>
      </c>
      <c r="F80" s="9" t="s">
        <v>1810</v>
      </c>
      <c r="G80" s="130" t="s">
        <v>3264</v>
      </c>
      <c r="H80" s="15"/>
      <c r="I80" s="9"/>
      <c r="J80" s="9"/>
      <c r="K80" s="52"/>
    </row>
    <row r="81" spans="1:11" ht="45" x14ac:dyDescent="0.25">
      <c r="A81" s="132" t="s">
        <v>479</v>
      </c>
      <c r="B81" s="9" t="s">
        <v>3152</v>
      </c>
      <c r="C81" s="8" t="s">
        <v>2313</v>
      </c>
      <c r="D81" s="9" t="s">
        <v>3890</v>
      </c>
      <c r="E81" s="9">
        <v>23</v>
      </c>
      <c r="F81" s="9" t="s">
        <v>1812</v>
      </c>
      <c r="G81" s="130" t="s">
        <v>3266</v>
      </c>
      <c r="H81" s="15"/>
      <c r="I81" s="9"/>
      <c r="J81" s="9"/>
      <c r="K81" s="52"/>
    </row>
    <row r="82" spans="1:11" ht="45" x14ac:dyDescent="0.25">
      <c r="A82" s="132" t="s">
        <v>479</v>
      </c>
      <c r="B82" s="9" t="s">
        <v>3152</v>
      </c>
      <c r="C82" s="8" t="s">
        <v>2313</v>
      </c>
      <c r="D82" s="9" t="s">
        <v>3890</v>
      </c>
      <c r="E82" s="9">
        <v>23</v>
      </c>
      <c r="F82" s="9" t="s">
        <v>1814</v>
      </c>
      <c r="G82" s="130" t="s">
        <v>3268</v>
      </c>
      <c r="H82" s="15"/>
      <c r="I82" s="9"/>
      <c r="J82" s="9"/>
      <c r="K82" s="52"/>
    </row>
    <row r="83" spans="1:11" ht="45" x14ac:dyDescent="0.25">
      <c r="A83" s="132" t="s">
        <v>479</v>
      </c>
      <c r="B83" s="9" t="s">
        <v>3152</v>
      </c>
      <c r="C83" s="8" t="s">
        <v>2313</v>
      </c>
      <c r="D83" s="9" t="s">
        <v>3890</v>
      </c>
      <c r="E83" s="9">
        <v>23</v>
      </c>
      <c r="F83" s="9" t="s">
        <v>1816</v>
      </c>
      <c r="G83" s="130" t="s">
        <v>3270</v>
      </c>
      <c r="H83" s="15"/>
      <c r="I83" s="9"/>
      <c r="J83" s="9"/>
      <c r="K83" s="52"/>
    </row>
    <row r="84" spans="1:11" ht="45" x14ac:dyDescent="0.25">
      <c r="A84" s="132" t="s">
        <v>479</v>
      </c>
      <c r="B84" s="9" t="s">
        <v>3152</v>
      </c>
      <c r="C84" s="8" t="s">
        <v>2313</v>
      </c>
      <c r="D84" s="9" t="s">
        <v>3890</v>
      </c>
      <c r="E84" s="9">
        <v>23</v>
      </c>
      <c r="F84" s="9" t="s">
        <v>1818</v>
      </c>
      <c r="G84" s="130" t="s">
        <v>3272</v>
      </c>
      <c r="H84" s="15"/>
      <c r="I84" s="9"/>
      <c r="J84" s="9"/>
      <c r="K84" s="52"/>
    </row>
    <row r="85" spans="1:11" ht="45" x14ac:dyDescent="0.25">
      <c r="A85" s="132" t="s">
        <v>479</v>
      </c>
      <c r="B85" s="9" t="s">
        <v>3152</v>
      </c>
      <c r="C85" s="8" t="s">
        <v>2313</v>
      </c>
      <c r="D85" s="9" t="s">
        <v>3890</v>
      </c>
      <c r="E85" s="9">
        <v>23</v>
      </c>
      <c r="F85" s="9" t="s">
        <v>1820</v>
      </c>
      <c r="G85" s="130" t="s">
        <v>3274</v>
      </c>
      <c r="H85" s="15"/>
      <c r="I85" s="9"/>
      <c r="J85" s="9"/>
      <c r="K85" s="52"/>
    </row>
    <row r="86" spans="1:11" ht="45" x14ac:dyDescent="0.25">
      <c r="A86" s="132" t="s">
        <v>479</v>
      </c>
      <c r="B86" s="9" t="s">
        <v>3152</v>
      </c>
      <c r="C86" s="8" t="s">
        <v>2313</v>
      </c>
      <c r="D86" s="9" t="s">
        <v>3890</v>
      </c>
      <c r="E86" s="9">
        <v>23</v>
      </c>
      <c r="F86" s="9" t="s">
        <v>3923</v>
      </c>
      <c r="G86" s="130" t="s">
        <v>3276</v>
      </c>
      <c r="H86" s="15"/>
      <c r="I86" s="9"/>
      <c r="J86" s="9"/>
      <c r="K86" s="52"/>
    </row>
    <row r="87" spans="1:11" ht="45" x14ac:dyDescent="0.25">
      <c r="A87" s="132" t="s">
        <v>479</v>
      </c>
      <c r="B87" s="9" t="s">
        <v>3152</v>
      </c>
      <c r="C87" s="8" t="s">
        <v>2313</v>
      </c>
      <c r="D87" s="9" t="s">
        <v>3890</v>
      </c>
      <c r="E87" s="9">
        <v>23</v>
      </c>
      <c r="F87" s="9" t="s">
        <v>3924</v>
      </c>
      <c r="G87" s="130" t="s">
        <v>3278</v>
      </c>
      <c r="H87" s="15"/>
      <c r="I87" s="9"/>
      <c r="J87" s="9"/>
      <c r="K87" s="52"/>
    </row>
    <row r="88" spans="1:11" ht="45" x14ac:dyDescent="0.25">
      <c r="A88" s="132" t="s">
        <v>479</v>
      </c>
      <c r="B88" s="9" t="s">
        <v>3152</v>
      </c>
      <c r="C88" s="8" t="s">
        <v>2313</v>
      </c>
      <c r="D88" s="9" t="s">
        <v>3890</v>
      </c>
      <c r="E88" s="9">
        <v>23</v>
      </c>
      <c r="F88" s="17" t="s">
        <v>3925</v>
      </c>
      <c r="G88" s="130" t="s">
        <v>3280</v>
      </c>
      <c r="H88" s="15"/>
      <c r="I88" s="9"/>
      <c r="J88" s="9"/>
      <c r="K88" s="52"/>
    </row>
    <row r="89" spans="1:11" ht="45" x14ac:dyDescent="0.25">
      <c r="A89" s="132" t="s">
        <v>479</v>
      </c>
      <c r="B89" s="9" t="s">
        <v>3152</v>
      </c>
      <c r="C89" s="8" t="s">
        <v>2313</v>
      </c>
      <c r="D89" s="9" t="s">
        <v>3890</v>
      </c>
      <c r="E89" s="9">
        <v>23</v>
      </c>
      <c r="F89" s="9" t="s">
        <v>3926</v>
      </c>
      <c r="G89" s="130" t="s">
        <v>3282</v>
      </c>
      <c r="H89" s="15"/>
      <c r="I89" s="9"/>
      <c r="J89" s="9"/>
      <c r="K89" s="52"/>
    </row>
    <row r="90" spans="1:11" ht="45" x14ac:dyDescent="0.25">
      <c r="A90" s="132" t="s">
        <v>479</v>
      </c>
      <c r="B90" s="9" t="s">
        <v>3152</v>
      </c>
      <c r="C90" s="8" t="s">
        <v>2313</v>
      </c>
      <c r="D90" s="9" t="s">
        <v>3890</v>
      </c>
      <c r="E90" s="9">
        <v>23</v>
      </c>
      <c r="F90" s="9" t="s">
        <v>3927</v>
      </c>
      <c r="G90" s="130" t="s">
        <v>3284</v>
      </c>
      <c r="H90" s="15"/>
      <c r="I90" s="9"/>
      <c r="J90" s="9"/>
      <c r="K90" s="52"/>
    </row>
    <row r="91" spans="1:11" ht="45" x14ac:dyDescent="0.25">
      <c r="A91" s="132" t="s">
        <v>479</v>
      </c>
      <c r="B91" s="9" t="s">
        <v>3152</v>
      </c>
      <c r="C91" s="8" t="s">
        <v>2313</v>
      </c>
      <c r="D91" s="9" t="s">
        <v>3890</v>
      </c>
      <c r="E91" s="9">
        <v>23</v>
      </c>
      <c r="F91" s="9" t="s">
        <v>3928</v>
      </c>
      <c r="G91" s="130" t="s">
        <v>3286</v>
      </c>
      <c r="H91" s="15"/>
      <c r="I91" s="9"/>
      <c r="J91" s="9"/>
      <c r="K91" s="52"/>
    </row>
    <row r="92" spans="1:11" ht="45" x14ac:dyDescent="0.25">
      <c r="A92" s="132" t="s">
        <v>479</v>
      </c>
      <c r="B92" s="9" t="s">
        <v>3152</v>
      </c>
      <c r="C92" s="8" t="s">
        <v>2313</v>
      </c>
      <c r="D92" s="9" t="s">
        <v>3890</v>
      </c>
      <c r="E92" s="9">
        <v>23</v>
      </c>
      <c r="F92" s="9" t="s">
        <v>3929</v>
      </c>
      <c r="G92" s="130" t="s">
        <v>3288</v>
      </c>
      <c r="H92" s="15"/>
      <c r="I92" s="9"/>
      <c r="J92" s="9"/>
      <c r="K92" s="52"/>
    </row>
    <row r="93" spans="1:11" ht="45" x14ac:dyDescent="0.25">
      <c r="A93" s="132" t="s">
        <v>479</v>
      </c>
      <c r="B93" s="9" t="s">
        <v>3152</v>
      </c>
      <c r="C93" s="8" t="s">
        <v>2313</v>
      </c>
      <c r="D93" s="9" t="s">
        <v>3890</v>
      </c>
      <c r="E93" s="9">
        <v>23</v>
      </c>
      <c r="F93" s="9" t="s">
        <v>3930</v>
      </c>
      <c r="G93" s="130" t="s">
        <v>3290</v>
      </c>
      <c r="H93" s="15"/>
      <c r="I93" s="9"/>
      <c r="J93" s="9"/>
      <c r="K93" s="52"/>
    </row>
    <row r="94" spans="1:11" ht="60" x14ac:dyDescent="0.25">
      <c r="A94" s="132" t="s">
        <v>479</v>
      </c>
      <c r="B94" s="9" t="s">
        <v>3152</v>
      </c>
      <c r="C94" s="8" t="s">
        <v>2313</v>
      </c>
      <c r="D94" s="9" t="s">
        <v>3890</v>
      </c>
      <c r="E94" s="9">
        <v>23</v>
      </c>
      <c r="F94" s="9" t="s">
        <v>3931</v>
      </c>
      <c r="G94" s="130" t="s">
        <v>3292</v>
      </c>
      <c r="H94" s="15"/>
      <c r="I94" s="9"/>
      <c r="J94" s="9"/>
      <c r="K94" s="52"/>
    </row>
    <row r="95" spans="1:11" ht="45" x14ac:dyDescent="0.25">
      <c r="A95" s="132" t="s">
        <v>479</v>
      </c>
      <c r="B95" s="9" t="s">
        <v>3152</v>
      </c>
      <c r="C95" s="8" t="s">
        <v>2313</v>
      </c>
      <c r="D95" s="9" t="s">
        <v>3890</v>
      </c>
      <c r="E95" s="9">
        <v>23</v>
      </c>
      <c r="F95" s="9" t="s">
        <v>3932</v>
      </c>
      <c r="G95" s="130" t="s">
        <v>3316</v>
      </c>
      <c r="H95" s="15"/>
      <c r="I95" s="9"/>
      <c r="J95" s="9"/>
      <c r="K95" s="52"/>
    </row>
    <row r="96" spans="1:11" ht="45" x14ac:dyDescent="0.25">
      <c r="A96" s="132" t="s">
        <v>479</v>
      </c>
      <c r="B96" s="9" t="s">
        <v>3152</v>
      </c>
      <c r="C96" s="8" t="s">
        <v>2313</v>
      </c>
      <c r="D96" s="9" t="s">
        <v>3890</v>
      </c>
      <c r="E96" s="9">
        <v>23</v>
      </c>
      <c r="F96" s="9" t="s">
        <v>3933</v>
      </c>
      <c r="G96" s="130" t="s">
        <v>3868</v>
      </c>
      <c r="H96" s="15"/>
      <c r="I96" s="9"/>
      <c r="J96" s="9"/>
      <c r="K96" s="52"/>
    </row>
    <row r="97" spans="1:11" ht="45" x14ac:dyDescent="0.25">
      <c r="A97" s="132" t="s">
        <v>479</v>
      </c>
      <c r="B97" s="9" t="s">
        <v>3152</v>
      </c>
      <c r="C97" s="8" t="s">
        <v>2313</v>
      </c>
      <c r="D97" s="9" t="s">
        <v>3890</v>
      </c>
      <c r="E97" s="9">
        <v>23</v>
      </c>
      <c r="F97" s="9" t="s">
        <v>3934</v>
      </c>
      <c r="G97" s="130" t="s">
        <v>3870</v>
      </c>
      <c r="H97" s="15"/>
      <c r="I97" s="9"/>
      <c r="J97" s="9"/>
      <c r="K97" s="52"/>
    </row>
    <row r="98" spans="1:11" ht="45" x14ac:dyDescent="0.25">
      <c r="A98" s="132" t="s">
        <v>479</v>
      </c>
      <c r="B98" s="9" t="s">
        <v>3152</v>
      </c>
      <c r="C98" s="8" t="s">
        <v>2313</v>
      </c>
      <c r="D98" s="9" t="s">
        <v>3890</v>
      </c>
      <c r="E98" s="9">
        <v>23</v>
      </c>
      <c r="F98" s="17" t="s">
        <v>3935</v>
      </c>
      <c r="G98" s="130" t="s">
        <v>3872</v>
      </c>
      <c r="H98" s="15"/>
      <c r="I98" s="9"/>
      <c r="J98" s="9"/>
      <c r="K98" s="52"/>
    </row>
    <row r="99" spans="1:11" ht="45" x14ac:dyDescent="0.25">
      <c r="A99" s="132" t="s">
        <v>479</v>
      </c>
      <c r="B99" s="9" t="s">
        <v>3152</v>
      </c>
      <c r="C99" s="8" t="s">
        <v>2313</v>
      </c>
      <c r="D99" s="9" t="s">
        <v>3890</v>
      </c>
      <c r="E99" s="9">
        <v>23</v>
      </c>
      <c r="F99" s="9" t="s">
        <v>3936</v>
      </c>
      <c r="G99" s="130" t="s">
        <v>3874</v>
      </c>
      <c r="H99" s="15"/>
      <c r="I99" s="9"/>
      <c r="J99" s="9"/>
      <c r="K99" s="52"/>
    </row>
    <row r="100" spans="1:11" ht="45" x14ac:dyDescent="0.25">
      <c r="A100" s="132" t="s">
        <v>479</v>
      </c>
      <c r="B100" s="9" t="s">
        <v>3152</v>
      </c>
      <c r="C100" s="8" t="s">
        <v>2313</v>
      </c>
      <c r="D100" s="9" t="s">
        <v>3890</v>
      </c>
      <c r="E100" s="9">
        <v>23</v>
      </c>
      <c r="F100" s="9" t="s">
        <v>3937</v>
      </c>
      <c r="G100" s="130" t="s">
        <v>3876</v>
      </c>
      <c r="H100" s="15"/>
      <c r="I100" s="9"/>
      <c r="J100" s="9"/>
      <c r="K100" s="52"/>
    </row>
    <row r="101" spans="1:11" ht="45" x14ac:dyDescent="0.25">
      <c r="A101" s="132" t="s">
        <v>479</v>
      </c>
      <c r="B101" s="9" t="s">
        <v>3152</v>
      </c>
      <c r="C101" s="8" t="s">
        <v>2313</v>
      </c>
      <c r="D101" s="9" t="s">
        <v>3890</v>
      </c>
      <c r="E101" s="9">
        <v>23</v>
      </c>
      <c r="F101" s="9" t="s">
        <v>3938</v>
      </c>
      <c r="G101" s="130" t="s">
        <v>3878</v>
      </c>
      <c r="H101" s="15"/>
      <c r="I101" s="9"/>
      <c r="J101" s="9"/>
      <c r="K101" s="52"/>
    </row>
    <row r="102" spans="1:11" ht="45" x14ac:dyDescent="0.25">
      <c r="A102" s="132" t="s">
        <v>479</v>
      </c>
      <c r="B102" s="9" t="s">
        <v>3152</v>
      </c>
      <c r="C102" s="8" t="s">
        <v>2313</v>
      </c>
      <c r="D102" s="9" t="s">
        <v>3890</v>
      </c>
      <c r="E102" s="9">
        <v>23</v>
      </c>
      <c r="F102" s="9" t="s">
        <v>3939</v>
      </c>
      <c r="G102" s="130" t="s">
        <v>3880</v>
      </c>
      <c r="H102" s="15"/>
      <c r="I102" s="9"/>
      <c r="J102" s="9"/>
      <c r="K102" s="52"/>
    </row>
    <row r="103" spans="1:11" ht="45" x14ac:dyDescent="0.25">
      <c r="A103" s="132" t="s">
        <v>479</v>
      </c>
      <c r="B103" s="9" t="s">
        <v>3152</v>
      </c>
      <c r="C103" s="8" t="s">
        <v>2313</v>
      </c>
      <c r="D103" s="9" t="s">
        <v>3890</v>
      </c>
      <c r="E103" s="9">
        <v>23</v>
      </c>
      <c r="F103" s="9" t="s">
        <v>3940</v>
      </c>
      <c r="G103" s="130" t="s">
        <v>3882</v>
      </c>
      <c r="H103" s="15"/>
      <c r="I103" s="9"/>
      <c r="J103" s="9"/>
      <c r="K103" s="52"/>
    </row>
    <row r="104" spans="1:11" ht="45" x14ac:dyDescent="0.25">
      <c r="A104" s="132" t="s">
        <v>479</v>
      </c>
      <c r="B104" s="9" t="s">
        <v>3152</v>
      </c>
      <c r="C104" s="8" t="s">
        <v>2313</v>
      </c>
      <c r="D104" s="9" t="s">
        <v>3890</v>
      </c>
      <c r="E104" s="9">
        <v>23</v>
      </c>
      <c r="F104" s="9" t="s">
        <v>3941</v>
      </c>
      <c r="G104" s="130" t="s">
        <v>3942</v>
      </c>
      <c r="H104" s="15"/>
      <c r="I104" s="9"/>
      <c r="J104" s="9"/>
      <c r="K104" s="52"/>
    </row>
    <row r="105" spans="1:11" ht="45" x14ac:dyDescent="0.25">
      <c r="A105" s="132" t="s">
        <v>479</v>
      </c>
      <c r="B105" s="9" t="s">
        <v>3152</v>
      </c>
      <c r="C105" s="8" t="s">
        <v>2313</v>
      </c>
      <c r="D105" s="9" t="s">
        <v>3890</v>
      </c>
      <c r="E105" s="9">
        <v>23</v>
      </c>
      <c r="F105" s="9" t="s">
        <v>3943</v>
      </c>
      <c r="G105" s="130" t="s">
        <v>3944</v>
      </c>
      <c r="H105" s="15"/>
      <c r="I105" s="9"/>
      <c r="J105" s="9"/>
      <c r="K105" s="52"/>
    </row>
    <row r="106" spans="1:11" ht="45" x14ac:dyDescent="0.25">
      <c r="A106" s="132" t="s">
        <v>479</v>
      </c>
      <c r="B106" s="9" t="s">
        <v>3152</v>
      </c>
      <c r="C106" s="8" t="s">
        <v>2313</v>
      </c>
      <c r="D106" s="9" t="s">
        <v>3890</v>
      </c>
      <c r="E106" s="9">
        <v>23</v>
      </c>
      <c r="F106" s="9" t="s">
        <v>3945</v>
      </c>
      <c r="G106" s="130" t="s">
        <v>3946</v>
      </c>
      <c r="H106" s="15"/>
      <c r="I106" s="9"/>
      <c r="J106" s="9"/>
      <c r="K106" s="52"/>
    </row>
    <row r="107" spans="1:11" ht="45" x14ac:dyDescent="0.25">
      <c r="A107" s="132" t="s">
        <v>479</v>
      </c>
      <c r="B107" s="9" t="s">
        <v>3152</v>
      </c>
      <c r="C107" s="8" t="s">
        <v>2313</v>
      </c>
      <c r="D107" s="9" t="s">
        <v>3890</v>
      </c>
      <c r="E107" s="9">
        <v>23</v>
      </c>
      <c r="F107" s="9" t="s">
        <v>3947</v>
      </c>
      <c r="G107" s="130" t="s">
        <v>3948</v>
      </c>
      <c r="H107" s="15"/>
      <c r="I107" s="9"/>
      <c r="J107" s="9"/>
      <c r="K107" s="52"/>
    </row>
    <row r="108" spans="1:11" ht="45" x14ac:dyDescent="0.25">
      <c r="A108" s="132" t="s">
        <v>479</v>
      </c>
      <c r="B108" s="9" t="s">
        <v>3152</v>
      </c>
      <c r="C108" s="8" t="s">
        <v>2313</v>
      </c>
      <c r="D108" s="9" t="s">
        <v>3890</v>
      </c>
      <c r="E108" s="9">
        <v>23</v>
      </c>
      <c r="F108" s="17" t="s">
        <v>3949</v>
      </c>
      <c r="G108" s="130" t="s">
        <v>3950</v>
      </c>
      <c r="H108" s="15"/>
      <c r="I108" s="9"/>
      <c r="J108" s="9"/>
      <c r="K108" s="52"/>
    </row>
    <row r="109" spans="1:11" ht="45" x14ac:dyDescent="0.25">
      <c r="A109" s="132" t="s">
        <v>479</v>
      </c>
      <c r="B109" s="9" t="s">
        <v>3152</v>
      </c>
      <c r="C109" s="8" t="s">
        <v>2313</v>
      </c>
      <c r="D109" s="9" t="s">
        <v>3890</v>
      </c>
      <c r="E109" s="9">
        <v>23</v>
      </c>
      <c r="F109" s="9" t="s">
        <v>3951</v>
      </c>
      <c r="G109" s="130" t="s">
        <v>3952</v>
      </c>
      <c r="H109" s="15"/>
      <c r="I109" s="9"/>
      <c r="J109" s="9"/>
      <c r="K109" s="52"/>
    </row>
    <row r="110" spans="1:11" ht="45" x14ac:dyDescent="0.25">
      <c r="A110" s="132" t="s">
        <v>479</v>
      </c>
      <c r="B110" s="9" t="s">
        <v>3152</v>
      </c>
      <c r="C110" s="8" t="s">
        <v>2313</v>
      </c>
      <c r="D110" s="9" t="s">
        <v>3890</v>
      </c>
      <c r="E110" s="9">
        <v>23</v>
      </c>
      <c r="F110" s="9" t="s">
        <v>3953</v>
      </c>
      <c r="G110" s="130" t="s">
        <v>3954</v>
      </c>
      <c r="H110" s="15"/>
      <c r="I110" s="9"/>
      <c r="J110" s="9"/>
      <c r="K110" s="52"/>
    </row>
    <row r="111" spans="1:11" ht="45" x14ac:dyDescent="0.25">
      <c r="A111" s="132" t="s">
        <v>479</v>
      </c>
      <c r="B111" s="9" t="s">
        <v>3152</v>
      </c>
      <c r="C111" s="8" t="s">
        <v>2313</v>
      </c>
      <c r="D111" s="9" t="s">
        <v>3890</v>
      </c>
      <c r="E111" s="9">
        <v>24</v>
      </c>
      <c r="F111" s="9"/>
      <c r="G111" s="422" t="s">
        <v>3955</v>
      </c>
      <c r="H111" s="15"/>
      <c r="I111" s="9"/>
      <c r="J111" s="9"/>
      <c r="K111" s="52"/>
    </row>
    <row r="112" spans="1:11" ht="45" x14ac:dyDescent="0.25">
      <c r="A112" s="132" t="s">
        <v>479</v>
      </c>
      <c r="B112" s="9" t="s">
        <v>3152</v>
      </c>
      <c r="C112" s="8" t="s">
        <v>2313</v>
      </c>
      <c r="D112" s="9" t="s">
        <v>3890</v>
      </c>
      <c r="E112" s="9">
        <v>24</v>
      </c>
      <c r="F112" s="9" t="s">
        <v>1607</v>
      </c>
      <c r="G112" s="130" t="s">
        <v>3956</v>
      </c>
      <c r="H112" s="15"/>
      <c r="I112" s="9"/>
      <c r="J112" s="9"/>
      <c r="K112" s="52"/>
    </row>
    <row r="113" spans="1:11" ht="60" x14ac:dyDescent="0.25">
      <c r="A113" s="132" t="s">
        <v>479</v>
      </c>
      <c r="B113" s="9" t="s">
        <v>3152</v>
      </c>
      <c r="C113" s="8" t="s">
        <v>2313</v>
      </c>
      <c r="D113" s="9" t="s">
        <v>3890</v>
      </c>
      <c r="E113" s="9">
        <v>24</v>
      </c>
      <c r="F113" s="9" t="s">
        <v>1609</v>
      </c>
      <c r="G113" s="130" t="s">
        <v>3957</v>
      </c>
      <c r="H113" s="15"/>
      <c r="I113" s="9"/>
      <c r="J113" s="9"/>
      <c r="K113" s="52"/>
    </row>
    <row r="114" spans="1:11" ht="30" x14ac:dyDescent="0.25">
      <c r="A114" s="133" t="s">
        <v>479</v>
      </c>
      <c r="B114" s="66" t="s">
        <v>3152</v>
      </c>
      <c r="C114" s="65" t="s">
        <v>1228</v>
      </c>
      <c r="D114" s="66" t="s">
        <v>3890</v>
      </c>
      <c r="E114" s="66">
        <v>25</v>
      </c>
      <c r="F114" s="66"/>
      <c r="G114" s="65" t="s">
        <v>1831</v>
      </c>
      <c r="H114" s="15"/>
      <c r="I114" s="9"/>
      <c r="J114" s="9"/>
      <c r="K114" s="52"/>
    </row>
    <row r="115" spans="1:11" ht="60" x14ac:dyDescent="0.25">
      <c r="A115" s="158" t="s">
        <v>2268</v>
      </c>
      <c r="B115" s="117" t="s">
        <v>3152</v>
      </c>
      <c r="C115" s="118" t="s">
        <v>3885</v>
      </c>
      <c r="D115" s="117" t="s">
        <v>3890</v>
      </c>
      <c r="E115" s="117">
        <v>26</v>
      </c>
      <c r="F115" s="117"/>
      <c r="G115" s="118" t="s">
        <v>1831</v>
      </c>
      <c r="H115" s="15"/>
      <c r="I115" s="9"/>
      <c r="J115" s="9"/>
      <c r="K115" s="52"/>
    </row>
    <row r="116" spans="1:11" ht="30" x14ac:dyDescent="0.25">
      <c r="A116" s="120" t="s">
        <v>1743</v>
      </c>
      <c r="B116" s="44" t="s">
        <v>3152</v>
      </c>
      <c r="C116" s="68" t="s">
        <v>2669</v>
      </c>
      <c r="D116" s="44" t="s">
        <v>3890</v>
      </c>
      <c r="E116" s="44">
        <v>27</v>
      </c>
      <c r="F116" s="44"/>
      <c r="G116" s="68" t="s">
        <v>2146</v>
      </c>
      <c r="H116" s="15"/>
      <c r="I116" s="9"/>
      <c r="J116" s="9"/>
      <c r="K116" s="52"/>
    </row>
    <row r="117" spans="1:11" x14ac:dyDescent="0.25">
      <c r="A117" s="156" t="s">
        <v>1743</v>
      </c>
      <c r="B117" s="9" t="s">
        <v>3152</v>
      </c>
      <c r="C117" s="8" t="s">
        <v>2669</v>
      </c>
      <c r="D117" s="9" t="s">
        <v>3890</v>
      </c>
      <c r="E117" s="9">
        <v>27</v>
      </c>
      <c r="F117" s="9" t="s">
        <v>1017</v>
      </c>
      <c r="G117" s="130" t="s">
        <v>3958</v>
      </c>
      <c r="H117" s="15"/>
      <c r="I117" s="9"/>
      <c r="J117" s="9"/>
      <c r="K117" s="52"/>
    </row>
    <row r="118" spans="1:11" x14ac:dyDescent="0.25">
      <c r="A118" s="156" t="s">
        <v>1743</v>
      </c>
      <c r="B118" s="9" t="s">
        <v>3152</v>
      </c>
      <c r="C118" s="8" t="s">
        <v>2669</v>
      </c>
      <c r="D118" s="9" t="s">
        <v>3890</v>
      </c>
      <c r="E118" s="9">
        <v>27</v>
      </c>
      <c r="F118" s="9" t="s">
        <v>1019</v>
      </c>
      <c r="G118" s="130" t="s">
        <v>2641</v>
      </c>
      <c r="H118" s="15"/>
      <c r="I118" s="9"/>
      <c r="J118" s="9"/>
      <c r="K118" s="52"/>
    </row>
    <row r="119" spans="1:11" x14ac:dyDescent="0.25">
      <c r="A119" s="156" t="s">
        <v>1743</v>
      </c>
      <c r="B119" s="9" t="s">
        <v>3152</v>
      </c>
      <c r="C119" s="8" t="s">
        <v>2669</v>
      </c>
      <c r="D119" s="9" t="s">
        <v>3890</v>
      </c>
      <c r="E119" s="9">
        <v>27</v>
      </c>
      <c r="F119" s="9" t="s">
        <v>1027</v>
      </c>
      <c r="G119" s="130" t="s">
        <v>3127</v>
      </c>
      <c r="H119" s="15"/>
      <c r="I119" s="9"/>
      <c r="J119" s="9"/>
      <c r="K119" s="52"/>
    </row>
    <row r="120" spans="1:11" x14ac:dyDescent="0.25">
      <c r="A120" s="156" t="s">
        <v>1743</v>
      </c>
      <c r="B120" s="9" t="s">
        <v>3152</v>
      </c>
      <c r="C120" s="8" t="s">
        <v>2669</v>
      </c>
      <c r="D120" s="9" t="s">
        <v>3890</v>
      </c>
      <c r="E120" s="9">
        <v>27</v>
      </c>
      <c r="F120" s="9" t="s">
        <v>3959</v>
      </c>
      <c r="G120" s="130" t="s">
        <v>2643</v>
      </c>
      <c r="H120" s="15"/>
      <c r="I120" s="9"/>
      <c r="J120" s="9"/>
      <c r="K120" s="52"/>
    </row>
    <row r="121" spans="1:11" x14ac:dyDescent="0.25">
      <c r="A121" s="156" t="s">
        <v>1743</v>
      </c>
      <c r="B121" s="9" t="s">
        <v>3152</v>
      </c>
      <c r="C121" s="8" t="s">
        <v>2669</v>
      </c>
      <c r="D121" s="9" t="s">
        <v>3890</v>
      </c>
      <c r="E121" s="9">
        <v>27</v>
      </c>
      <c r="F121" s="9" t="s">
        <v>3960</v>
      </c>
      <c r="G121" s="130" t="s">
        <v>2769</v>
      </c>
      <c r="H121" s="15"/>
      <c r="I121" s="9"/>
      <c r="J121" s="9"/>
      <c r="K121" s="52"/>
    </row>
    <row r="122" spans="1:11" x14ac:dyDescent="0.25">
      <c r="A122" s="156" t="s">
        <v>1743</v>
      </c>
      <c r="B122" s="9" t="s">
        <v>3152</v>
      </c>
      <c r="C122" s="8" t="s">
        <v>2669</v>
      </c>
      <c r="D122" s="9" t="s">
        <v>3890</v>
      </c>
      <c r="E122" s="9">
        <v>27</v>
      </c>
      <c r="F122" s="9" t="s">
        <v>3961</v>
      </c>
      <c r="G122" s="130" t="s">
        <v>3336</v>
      </c>
      <c r="H122" s="15"/>
      <c r="I122" s="9"/>
      <c r="J122" s="9"/>
      <c r="K122" s="52"/>
    </row>
    <row r="123" spans="1:11" ht="30" x14ac:dyDescent="0.25">
      <c r="A123" s="156" t="s">
        <v>1743</v>
      </c>
      <c r="B123" s="9" t="s">
        <v>3152</v>
      </c>
      <c r="C123" s="8" t="s">
        <v>2669</v>
      </c>
      <c r="D123" s="9" t="s">
        <v>3890</v>
      </c>
      <c r="E123" s="9">
        <v>27</v>
      </c>
      <c r="F123" s="9" t="s">
        <v>3962</v>
      </c>
      <c r="G123" s="130" t="s">
        <v>3963</v>
      </c>
      <c r="H123" s="15"/>
      <c r="I123" s="9"/>
      <c r="J123" s="9"/>
      <c r="K123" s="52"/>
    </row>
    <row r="124" spans="1:11" x14ac:dyDescent="0.25">
      <c r="A124" s="156" t="s">
        <v>1743</v>
      </c>
      <c r="B124" s="9" t="s">
        <v>3152</v>
      </c>
      <c r="C124" s="8" t="s">
        <v>2669</v>
      </c>
      <c r="D124" s="9" t="s">
        <v>3890</v>
      </c>
      <c r="E124" s="9">
        <v>28</v>
      </c>
      <c r="F124" s="9"/>
      <c r="G124" s="422" t="s">
        <v>1085</v>
      </c>
      <c r="H124" s="15"/>
      <c r="I124" s="9"/>
      <c r="J124" s="9"/>
      <c r="K124" s="52"/>
    </row>
    <row r="125" spans="1:11" x14ac:dyDescent="0.25">
      <c r="A125" s="156" t="s">
        <v>1743</v>
      </c>
      <c r="B125" s="9" t="s">
        <v>3152</v>
      </c>
      <c r="C125" s="8" t="s">
        <v>2669</v>
      </c>
      <c r="D125" s="9" t="s">
        <v>3890</v>
      </c>
      <c r="E125" s="9">
        <v>28</v>
      </c>
      <c r="F125" s="9" t="s">
        <v>1032</v>
      </c>
      <c r="G125" s="130" t="s">
        <v>3964</v>
      </c>
      <c r="H125" s="15"/>
      <c r="I125" s="9"/>
      <c r="J125" s="9"/>
      <c r="K125" s="52"/>
    </row>
    <row r="126" spans="1:11" ht="30" x14ac:dyDescent="0.25">
      <c r="A126" s="156" t="s">
        <v>1743</v>
      </c>
      <c r="B126" s="9" t="s">
        <v>3152</v>
      </c>
      <c r="C126" s="8" t="s">
        <v>2669</v>
      </c>
      <c r="D126" s="9" t="s">
        <v>3890</v>
      </c>
      <c r="E126" s="9">
        <v>28</v>
      </c>
      <c r="F126" s="9" t="s">
        <v>1042</v>
      </c>
      <c r="G126" s="130" t="s">
        <v>3338</v>
      </c>
      <c r="H126" s="15"/>
      <c r="I126" s="9"/>
      <c r="J126" s="9"/>
      <c r="K126" s="52"/>
    </row>
    <row r="127" spans="1:11" ht="30" x14ac:dyDescent="0.25">
      <c r="A127" s="156" t="s">
        <v>1743</v>
      </c>
      <c r="B127" s="9" t="s">
        <v>3152</v>
      </c>
      <c r="C127" s="8" t="s">
        <v>2669</v>
      </c>
      <c r="D127" s="9" t="s">
        <v>3890</v>
      </c>
      <c r="E127" s="9">
        <v>29</v>
      </c>
      <c r="F127" s="9">
        <v>29</v>
      </c>
      <c r="G127" s="50" t="s">
        <v>3965</v>
      </c>
      <c r="H127" s="15"/>
      <c r="I127" s="9"/>
      <c r="J127" s="9"/>
      <c r="K127" s="52"/>
    </row>
    <row r="128" spans="1:11" ht="45" x14ac:dyDescent="0.25">
      <c r="A128" s="156" t="s">
        <v>1743</v>
      </c>
      <c r="B128" s="9" t="s">
        <v>3152</v>
      </c>
      <c r="C128" s="8" t="s">
        <v>3822</v>
      </c>
      <c r="D128" s="9" t="s">
        <v>3890</v>
      </c>
      <c r="E128" s="9">
        <v>30</v>
      </c>
      <c r="F128" s="9"/>
      <c r="G128" s="8" t="s">
        <v>2646</v>
      </c>
      <c r="H128" s="15"/>
      <c r="I128" s="9"/>
      <c r="J128" s="9"/>
      <c r="K128" s="52"/>
    </row>
    <row r="129" spans="1:10" ht="18.75" x14ac:dyDescent="0.25">
      <c r="H129" s="176">
        <f>COUNTA(H13:H128)</f>
        <v>0</v>
      </c>
      <c r="I129" s="176">
        <f t="shared" ref="I129:J129" si="1">COUNTA(I13:I128)</f>
        <v>0</v>
      </c>
      <c r="J129" s="176">
        <f t="shared" si="1"/>
        <v>0</v>
      </c>
    </row>
    <row r="130" spans="1:10" ht="35.25" customHeight="1" x14ac:dyDescent="0.25">
      <c r="A130" s="641" t="s">
        <v>3966</v>
      </c>
      <c r="B130" s="642"/>
      <c r="C130" s="642"/>
      <c r="D130" s="642"/>
      <c r="E130" s="643"/>
    </row>
    <row r="131" spans="1:10" ht="45" x14ac:dyDescent="0.25">
      <c r="A131" s="168" t="s">
        <v>177</v>
      </c>
      <c r="B131" s="169" t="s">
        <v>503</v>
      </c>
      <c r="C131" s="169" t="s">
        <v>504</v>
      </c>
      <c r="D131" s="169" t="s">
        <v>505</v>
      </c>
      <c r="E131" s="169" t="s">
        <v>506</v>
      </c>
    </row>
    <row r="132" spans="1:10" ht="15.75" x14ac:dyDescent="0.25">
      <c r="A132" s="171" t="s">
        <v>865</v>
      </c>
      <c r="B132" s="170">
        <f>COUNTIFS($A$13:$A$128,$A132,H$13:H$128,"&lt;&gt;")</f>
        <v>0</v>
      </c>
      <c r="C132" s="170">
        <f t="shared" ref="C132:D132" si="2">COUNTIFS($A$13:$A$128,$A132,I$13:I$128,"&lt;&gt;")</f>
        <v>0</v>
      </c>
      <c r="D132" s="170">
        <f t="shared" si="2"/>
        <v>0</v>
      </c>
      <c r="E132" s="174" t="str">
        <f>IFERROR(B132/(B132+C132),"")</f>
        <v/>
      </c>
    </row>
    <row r="133" spans="1:10" ht="15.75" x14ac:dyDescent="0.25">
      <c r="A133" s="171" t="s">
        <v>507</v>
      </c>
      <c r="B133" s="170">
        <f t="shared" ref="B133:B137" si="3">COUNTIFS($A$13:$A$128,$A133,H$13:H$128,"&lt;&gt;")</f>
        <v>0</v>
      </c>
      <c r="C133" s="170">
        <f t="shared" ref="C133:C137" si="4">COUNTIFS($A$13:$A$128,$A133,I$13:I$128,"&lt;&gt;")</f>
        <v>0</v>
      </c>
      <c r="D133" s="170">
        <f t="shared" ref="D133:D137" si="5">COUNTIFS($A$13:$A$128,$A133,J$13:J$128,"&lt;&gt;")</f>
        <v>0</v>
      </c>
      <c r="E133" s="174" t="str">
        <f t="shared" ref="E133:E139" si="6">IFERROR(B133/(B133+C133),"")</f>
        <v/>
      </c>
    </row>
    <row r="134" spans="1:10" ht="15.75" x14ac:dyDescent="0.25">
      <c r="A134" s="171" t="s">
        <v>207</v>
      </c>
      <c r="B134" s="170">
        <f t="shared" si="3"/>
        <v>0</v>
      </c>
      <c r="C134" s="170">
        <f t="shared" si="4"/>
        <v>0</v>
      </c>
      <c r="D134" s="170">
        <f t="shared" si="5"/>
        <v>0</v>
      </c>
      <c r="E134" s="174" t="str">
        <f t="shared" si="6"/>
        <v/>
      </c>
    </row>
    <row r="135" spans="1:10" ht="31.5" x14ac:dyDescent="0.25">
      <c r="A135" s="171" t="s">
        <v>1372</v>
      </c>
      <c r="B135" s="170">
        <f t="shared" si="3"/>
        <v>0</v>
      </c>
      <c r="C135" s="170">
        <f t="shared" si="4"/>
        <v>0</v>
      </c>
      <c r="D135" s="170">
        <f t="shared" si="5"/>
        <v>0</v>
      </c>
      <c r="E135" s="174" t="str">
        <f t="shared" si="6"/>
        <v/>
      </c>
    </row>
    <row r="136" spans="1:10" ht="31.5" x14ac:dyDescent="0.25">
      <c r="A136" s="171" t="s">
        <v>479</v>
      </c>
      <c r="B136" s="170">
        <f t="shared" si="3"/>
        <v>0</v>
      </c>
      <c r="C136" s="170">
        <f t="shared" si="4"/>
        <v>0</v>
      </c>
      <c r="D136" s="170">
        <f t="shared" si="5"/>
        <v>0</v>
      </c>
      <c r="E136" s="174" t="str">
        <f t="shared" si="6"/>
        <v/>
      </c>
    </row>
    <row r="137" spans="1:10" ht="31.5" x14ac:dyDescent="0.25">
      <c r="A137" s="171" t="s">
        <v>2268</v>
      </c>
      <c r="B137" s="170">
        <f t="shared" si="3"/>
        <v>0</v>
      </c>
      <c r="C137" s="170">
        <f t="shared" si="4"/>
        <v>0</v>
      </c>
      <c r="D137" s="170">
        <f t="shared" si="5"/>
        <v>0</v>
      </c>
      <c r="E137" s="174" t="str">
        <f t="shared" si="6"/>
        <v/>
      </c>
    </row>
    <row r="138" spans="1:10" ht="15.75" x14ac:dyDescent="0.25">
      <c r="A138" s="171" t="s">
        <v>1743</v>
      </c>
      <c r="B138" s="170">
        <f t="shared" ref="B138" si="7">COUNTIFS($A$13:$A$128,$A138,H$13:H$128,"&lt;&gt;")</f>
        <v>0</v>
      </c>
      <c r="C138" s="170">
        <f t="shared" ref="C138" si="8">COUNTIFS($A$13:$A$128,$A138,I$13:I$128,"&lt;&gt;")</f>
        <v>0</v>
      </c>
      <c r="D138" s="170">
        <f t="shared" ref="D138" si="9">COUNTIFS($A$13:$A$128,$A138,J$13:J$128,"&lt;&gt;")</f>
        <v>0</v>
      </c>
      <c r="E138" s="174" t="str">
        <f t="shared" si="6"/>
        <v/>
      </c>
    </row>
    <row r="139" spans="1:10" ht="18.75" x14ac:dyDescent="0.25">
      <c r="A139" s="173" t="s">
        <v>501</v>
      </c>
      <c r="B139" s="172">
        <f>SUM(B132:B138)</f>
        <v>0</v>
      </c>
      <c r="C139" s="172">
        <f t="shared" ref="C139:D139" si="10">SUM(C132:C138)</f>
        <v>0</v>
      </c>
      <c r="D139" s="172">
        <f t="shared" si="10"/>
        <v>0</v>
      </c>
      <c r="E139" s="175" t="str">
        <f t="shared" si="6"/>
        <v/>
      </c>
    </row>
  </sheetData>
  <mergeCells count="10">
    <mergeCell ref="A130:E130"/>
    <mergeCell ref="B4:I4"/>
    <mergeCell ref="A7:B7"/>
    <mergeCell ref="A8:B8"/>
    <mergeCell ref="A1:B3"/>
    <mergeCell ref="C1:E3"/>
    <mergeCell ref="F1:G1"/>
    <mergeCell ref="H1:J3"/>
    <mergeCell ref="F2:G2"/>
    <mergeCell ref="F3:G3"/>
  </mergeCells>
  <conditionalFormatting sqref="G5:I11">
    <cfRule type="duplicateValues" dxfId="189" priority="30"/>
  </conditionalFormatting>
  <conditionalFormatting sqref="H13:J128">
    <cfRule type="duplicateValues" dxfId="188" priority="27"/>
  </conditionalFormatting>
  <hyperlinks>
    <hyperlink ref="G13" location="'Lineamientos de Verificacion'!A114" tooltip="LINEAMIENTOS DE VERIFICACION" display="Cumple con los criterios que le sean aplicables de todos los servicios y adicionalmente cuenta con:"/>
  </hyperlinks>
  <pageMargins left="0.31496062992125984" right="0.11811023622047245" top="0.15748031496062992" bottom="0.35433070866141736" header="0.31496062992125984" footer="0.31496062992125984"/>
  <pageSetup scale="56" fitToHeight="20" orientation="landscape" r:id="rId1"/>
  <drawing r:id="rId2"/>
  <legacyDrawing r:id="rId3"/>
  <tableParts count="1">
    <tablePart r:id="rId4"/>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5">
    <tabColor rgb="FFFFFF00"/>
  </sheetPr>
  <dimension ref="A1:L134"/>
  <sheetViews>
    <sheetView zoomScale="60" zoomScaleNormal="6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1" width="11.42578125" style="1"/>
    <col min="12" max="12" width="13.5703125" style="1" bestFit="1" customWidth="1"/>
    <col min="13" max="16384" width="11.42578125" style="1"/>
  </cols>
  <sheetData>
    <row r="1" spans="1:12" ht="37.5" customHeight="1" x14ac:dyDescent="0.25">
      <c r="A1" s="689"/>
      <c r="B1" s="690" t="s">
        <v>24</v>
      </c>
      <c r="C1" s="690"/>
      <c r="D1" s="690"/>
      <c r="E1" s="690"/>
      <c r="F1" s="359" t="s">
        <v>1</v>
      </c>
      <c r="G1" s="689"/>
      <c r="H1" s="689"/>
      <c r="I1" s="689"/>
    </row>
    <row r="2" spans="1:12" ht="30" customHeight="1" x14ac:dyDescent="0.25">
      <c r="A2" s="689"/>
      <c r="B2" s="690"/>
      <c r="C2" s="690"/>
      <c r="D2" s="690"/>
      <c r="E2" s="690"/>
      <c r="F2" s="419" t="s">
        <v>39</v>
      </c>
      <c r="G2" s="689"/>
      <c r="H2" s="689"/>
      <c r="I2" s="689"/>
    </row>
    <row r="3" spans="1:12" ht="59.25" customHeight="1" x14ac:dyDescent="0.25">
      <c r="A3" s="689"/>
      <c r="B3" s="690"/>
      <c r="C3" s="690"/>
      <c r="D3" s="690"/>
      <c r="E3" s="690"/>
      <c r="F3" s="360" t="s">
        <v>3</v>
      </c>
      <c r="G3" s="689"/>
      <c r="H3" s="689"/>
      <c r="I3" s="689"/>
    </row>
    <row r="4" spans="1:12" ht="56.25" customHeight="1" x14ac:dyDescent="0.25">
      <c r="A4" s="736" t="s">
        <v>772</v>
      </c>
      <c r="B4" s="736"/>
      <c r="C4" s="736"/>
      <c r="D4" s="736"/>
      <c r="E4" s="736"/>
      <c r="F4" s="737"/>
      <c r="G4" s="736"/>
      <c r="H4" s="736"/>
      <c r="I4" s="736"/>
    </row>
    <row r="5" spans="1:12" ht="23.25" x14ac:dyDescent="0.25">
      <c r="A5" s="738"/>
      <c r="B5" s="738"/>
      <c r="C5" s="738"/>
      <c r="D5" s="738"/>
      <c r="E5" s="738"/>
      <c r="F5" s="738"/>
      <c r="G5" s="738"/>
      <c r="H5" s="738"/>
      <c r="I5" s="738"/>
      <c r="J5" s="5"/>
      <c r="L5" s="269"/>
    </row>
    <row r="6" spans="1:12" ht="30" x14ac:dyDescent="0.25">
      <c r="A6" s="733" t="s">
        <v>1857</v>
      </c>
      <c r="B6" s="733"/>
      <c r="C6" s="733"/>
      <c r="D6" s="733"/>
      <c r="E6" s="733"/>
      <c r="F6" s="733"/>
      <c r="G6" s="36" t="s">
        <v>172</v>
      </c>
      <c r="H6" s="36" t="s">
        <v>173</v>
      </c>
      <c r="I6" s="36" t="s">
        <v>174</v>
      </c>
      <c r="J6" s="5"/>
      <c r="L6" s="269"/>
    </row>
    <row r="7" spans="1:12" ht="26.25" customHeight="1" x14ac:dyDescent="0.25">
      <c r="A7" s="719" t="s">
        <v>175</v>
      </c>
      <c r="B7" s="719"/>
      <c r="C7" s="719"/>
      <c r="D7" s="719"/>
      <c r="E7" s="719"/>
      <c r="F7" s="719"/>
      <c r="G7" s="28">
        <f>COUNTA(G13:G116)</f>
        <v>0</v>
      </c>
      <c r="H7" s="264">
        <f>COUNTA(H13:H116)</f>
        <v>0</v>
      </c>
      <c r="I7" s="264">
        <f>COUNTA(I13:I116)</f>
        <v>0</v>
      </c>
      <c r="J7" s="5"/>
      <c r="L7" s="269"/>
    </row>
    <row r="8" spans="1:12" ht="30.75" customHeight="1" x14ac:dyDescent="0.25">
      <c r="A8" s="719" t="s">
        <v>176</v>
      </c>
      <c r="B8" s="719"/>
      <c r="C8" s="719"/>
      <c r="D8" s="719"/>
      <c r="E8" s="719"/>
      <c r="F8" s="719"/>
      <c r="G8" s="265" t="str">
        <f>IFERROR(G7/(H7+G7),"")</f>
        <v/>
      </c>
      <c r="H8" s="266"/>
      <c r="I8" s="266"/>
      <c r="J8" s="5"/>
      <c r="L8" s="269"/>
    </row>
    <row r="9" spans="1:12" ht="14.25" customHeight="1" x14ac:dyDescent="0.25">
      <c r="A9" s="3"/>
      <c r="B9" s="3"/>
      <c r="C9" s="3"/>
      <c r="D9" s="3"/>
      <c r="E9" s="3"/>
      <c r="F9" s="5"/>
      <c r="G9" s="5"/>
      <c r="H9" s="5"/>
      <c r="I9" s="5"/>
      <c r="J9" s="5"/>
    </row>
    <row r="10" spans="1:12" ht="14.25" customHeight="1" x14ac:dyDescent="0.25">
      <c r="A10" s="3"/>
      <c r="B10" s="3"/>
      <c r="C10" s="3"/>
      <c r="D10" s="3"/>
      <c r="E10" s="3"/>
      <c r="F10" s="5"/>
      <c r="G10" s="5"/>
      <c r="H10" s="5"/>
      <c r="I10" s="5"/>
      <c r="J10" s="5"/>
    </row>
    <row r="11" spans="1:12" ht="14.25" customHeight="1" x14ac:dyDescent="0.25">
      <c r="A11" s="3"/>
      <c r="B11" s="3"/>
      <c r="C11" s="3"/>
      <c r="D11" s="3"/>
      <c r="E11" s="3"/>
      <c r="F11" s="5"/>
      <c r="G11" s="5"/>
      <c r="H11" s="5"/>
      <c r="I11" s="5"/>
      <c r="J11" s="5"/>
    </row>
    <row r="12" spans="1:12" s="14" customFormat="1" ht="30" customHeight="1" x14ac:dyDescent="0.25">
      <c r="A12" s="49" t="s">
        <v>177</v>
      </c>
      <c r="B12" s="45" t="s">
        <v>178</v>
      </c>
      <c r="C12" s="267" t="s">
        <v>862</v>
      </c>
      <c r="D12" s="267" t="s">
        <v>180</v>
      </c>
      <c r="E12" s="267" t="s">
        <v>181</v>
      </c>
      <c r="F12" s="38" t="s">
        <v>182</v>
      </c>
      <c r="G12" s="40" t="s">
        <v>184</v>
      </c>
      <c r="H12" s="38" t="s">
        <v>185</v>
      </c>
      <c r="I12" s="38" t="s">
        <v>186</v>
      </c>
      <c r="J12" s="42" t="s">
        <v>510</v>
      </c>
    </row>
    <row r="13" spans="1:12" ht="45" x14ac:dyDescent="0.25">
      <c r="A13" s="96" t="s">
        <v>188</v>
      </c>
      <c r="B13" s="159" t="s">
        <v>1755</v>
      </c>
      <c r="C13" s="268" t="s">
        <v>1756</v>
      </c>
      <c r="D13" s="268">
        <v>1</v>
      </c>
      <c r="E13" s="268">
        <v>1</v>
      </c>
      <c r="F13" s="8" t="s">
        <v>1757</v>
      </c>
      <c r="G13" s="15"/>
      <c r="H13" s="9"/>
      <c r="I13" s="9"/>
      <c r="J13" s="34"/>
    </row>
    <row r="14" spans="1:12" ht="45" x14ac:dyDescent="0.25">
      <c r="A14" s="97" t="s">
        <v>188</v>
      </c>
      <c r="B14" s="160" t="s">
        <v>1755</v>
      </c>
      <c r="C14" s="270" t="s">
        <v>1758</v>
      </c>
      <c r="D14" s="270">
        <v>1</v>
      </c>
      <c r="E14" s="270" t="s">
        <v>1253</v>
      </c>
      <c r="F14" s="271" t="s">
        <v>1759</v>
      </c>
      <c r="G14" s="129"/>
      <c r="H14" s="129"/>
      <c r="I14" s="129"/>
      <c r="J14" s="305"/>
    </row>
    <row r="15" spans="1:12" ht="30" x14ac:dyDescent="0.25">
      <c r="A15" s="98" t="s">
        <v>507</v>
      </c>
      <c r="B15" s="135" t="s">
        <v>1760</v>
      </c>
      <c r="C15" s="272" t="s">
        <v>1756</v>
      </c>
      <c r="D15" s="272">
        <v>8</v>
      </c>
      <c r="E15" s="272"/>
      <c r="F15" s="429" t="s">
        <v>1761</v>
      </c>
      <c r="G15" s="15"/>
      <c r="H15" s="9"/>
      <c r="I15" s="9"/>
      <c r="J15" s="34"/>
    </row>
    <row r="16" spans="1:12"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1858</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882" priority="66">
      <formula>NOT(ISBLANK(G13))</formula>
    </cfRule>
  </conditionalFormatting>
  <dataValidations count="2">
    <dataValidation type="list" allowBlank="1" showInputMessage="1" showErrorMessage="1" sqref="J5:J6">
      <formula1>"SI,NO"</formula1>
    </dataValidation>
    <dataValidation type="list" allowBlank="1" showInputMessage="1" showErrorMessage="1" sqref="L5:L8">
      <formula1>$L$5:$L$8</formula1>
    </dataValidation>
  </dataValidations>
  <pageMargins left="0.7" right="0.7" top="0.75" bottom="0.75" header="0.3" footer="0.3"/>
  <drawing r:id="rId1"/>
  <legacyDrawing r:id="rId2"/>
  <tableParts count="1">
    <tablePart r:id="rId3"/>
  </tableParts>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3">
    <tabColor rgb="FF7030A0"/>
    <pageSetUpPr fitToPage="1"/>
  </sheetPr>
  <dimension ref="A1:K110"/>
  <sheetViews>
    <sheetView showGridLines="0" zoomScale="70" zoomScaleNormal="7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0.7109375" style="4" customWidth="1"/>
    <col min="12" max="12" width="3.14062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3967</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COUNTA(H13:H99)</f>
        <v>0</v>
      </c>
      <c r="D7" s="28">
        <f t="shared" ref="D7:E7" si="0">COUNTA(I13:I99)</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3142</v>
      </c>
      <c r="C13" s="8" t="s">
        <v>2313</v>
      </c>
      <c r="D13" s="9" t="s">
        <v>3968</v>
      </c>
      <c r="E13" s="9">
        <v>1</v>
      </c>
      <c r="F13" s="9"/>
      <c r="G13" s="8" t="s">
        <v>2146</v>
      </c>
      <c r="H13" s="15"/>
      <c r="I13" s="9"/>
      <c r="J13" s="9"/>
      <c r="K13" s="43"/>
    </row>
    <row r="14" spans="1:11" ht="45" x14ac:dyDescent="0.25">
      <c r="A14" s="96" t="s">
        <v>865</v>
      </c>
      <c r="B14" s="9" t="s">
        <v>3142</v>
      </c>
      <c r="C14" s="8" t="s">
        <v>2313</v>
      </c>
      <c r="D14" s="9" t="s">
        <v>3968</v>
      </c>
      <c r="E14" s="9">
        <v>1</v>
      </c>
      <c r="F14" s="9" t="s">
        <v>1253</v>
      </c>
      <c r="G14" s="130" t="s">
        <v>3969</v>
      </c>
      <c r="H14" s="15"/>
      <c r="I14" s="9"/>
      <c r="J14" s="9"/>
      <c r="K14" s="43"/>
    </row>
    <row r="15" spans="1:11" ht="45" x14ac:dyDescent="0.25">
      <c r="A15" s="96" t="s">
        <v>865</v>
      </c>
      <c r="B15" s="9" t="s">
        <v>3142</v>
      </c>
      <c r="C15" s="8" t="s">
        <v>2313</v>
      </c>
      <c r="D15" s="9" t="s">
        <v>3968</v>
      </c>
      <c r="E15" s="9">
        <v>1</v>
      </c>
      <c r="F15" s="9" t="s">
        <v>1255</v>
      </c>
      <c r="G15" s="130" t="s">
        <v>3352</v>
      </c>
      <c r="H15" s="15"/>
      <c r="I15" s="9"/>
      <c r="J15" s="9"/>
      <c r="K15" s="43"/>
    </row>
    <row r="16" spans="1:11" ht="45" x14ac:dyDescent="0.25">
      <c r="A16" s="96" t="s">
        <v>865</v>
      </c>
      <c r="B16" s="9" t="s">
        <v>3142</v>
      </c>
      <c r="C16" s="8" t="s">
        <v>2313</v>
      </c>
      <c r="D16" s="9" t="s">
        <v>3968</v>
      </c>
      <c r="E16" s="9">
        <v>1</v>
      </c>
      <c r="F16" s="9" t="s">
        <v>1257</v>
      </c>
      <c r="G16" s="130" t="s">
        <v>3134</v>
      </c>
      <c r="H16" s="15"/>
      <c r="I16" s="9"/>
      <c r="J16" s="9"/>
      <c r="K16" s="43"/>
    </row>
    <row r="17" spans="1:11" ht="45" x14ac:dyDescent="0.25">
      <c r="A17" s="96" t="s">
        <v>865</v>
      </c>
      <c r="B17" s="9" t="s">
        <v>3142</v>
      </c>
      <c r="C17" s="8" t="s">
        <v>2313</v>
      </c>
      <c r="D17" s="9" t="s">
        <v>3968</v>
      </c>
      <c r="E17" s="9">
        <v>2</v>
      </c>
      <c r="F17" s="9"/>
      <c r="G17" s="422" t="s">
        <v>1085</v>
      </c>
      <c r="H17" s="15"/>
      <c r="I17" s="9"/>
      <c r="J17" s="9"/>
      <c r="K17" s="43"/>
    </row>
    <row r="18" spans="1:11" ht="60" x14ac:dyDescent="0.25">
      <c r="A18" s="96" t="s">
        <v>865</v>
      </c>
      <c r="B18" s="9" t="s">
        <v>3142</v>
      </c>
      <c r="C18" s="8" t="s">
        <v>2313</v>
      </c>
      <c r="D18" s="9" t="s">
        <v>3968</v>
      </c>
      <c r="E18" s="9">
        <v>2</v>
      </c>
      <c r="F18" s="9" t="s">
        <v>1267</v>
      </c>
      <c r="G18" s="130" t="s">
        <v>3970</v>
      </c>
      <c r="H18" s="15"/>
      <c r="I18" s="9"/>
      <c r="J18" s="9"/>
      <c r="K18" s="43"/>
    </row>
    <row r="19" spans="1:11" ht="45" x14ac:dyDescent="0.25">
      <c r="A19" s="96" t="s">
        <v>865</v>
      </c>
      <c r="B19" s="9" t="s">
        <v>3142</v>
      </c>
      <c r="C19" s="8" t="s">
        <v>2313</v>
      </c>
      <c r="D19" s="9" t="s">
        <v>3968</v>
      </c>
      <c r="E19" s="9">
        <v>2</v>
      </c>
      <c r="F19" s="9" t="s">
        <v>1270</v>
      </c>
      <c r="G19" s="130" t="s">
        <v>3971</v>
      </c>
      <c r="H19" s="15"/>
      <c r="I19" s="9"/>
      <c r="J19" s="9"/>
      <c r="K19" s="43"/>
    </row>
    <row r="20" spans="1:11" ht="45" x14ac:dyDescent="0.25">
      <c r="A20" s="96" t="s">
        <v>865</v>
      </c>
      <c r="B20" s="9" t="s">
        <v>3142</v>
      </c>
      <c r="C20" s="8" t="s">
        <v>2313</v>
      </c>
      <c r="D20" s="9" t="s">
        <v>3968</v>
      </c>
      <c r="E20" s="9">
        <v>2</v>
      </c>
      <c r="F20" s="9" t="s">
        <v>1390</v>
      </c>
      <c r="G20" s="130" t="s">
        <v>3972</v>
      </c>
      <c r="H20" s="15"/>
      <c r="I20" s="9"/>
      <c r="J20" s="9"/>
      <c r="K20" s="43"/>
    </row>
    <row r="21" spans="1:11" ht="60" x14ac:dyDescent="0.25">
      <c r="A21" s="96" t="s">
        <v>865</v>
      </c>
      <c r="B21" s="9" t="s">
        <v>3142</v>
      </c>
      <c r="C21" s="8" t="s">
        <v>2313</v>
      </c>
      <c r="D21" s="9" t="s">
        <v>3968</v>
      </c>
      <c r="E21" s="9">
        <v>3</v>
      </c>
      <c r="F21" s="9"/>
      <c r="G21" s="8" t="s">
        <v>3973</v>
      </c>
      <c r="H21" s="15"/>
      <c r="I21" s="9"/>
      <c r="J21" s="9"/>
      <c r="K21" s="43"/>
    </row>
    <row r="22" spans="1:11" ht="30" x14ac:dyDescent="0.25">
      <c r="A22" s="96" t="s">
        <v>865</v>
      </c>
      <c r="B22" s="9" t="s">
        <v>3142</v>
      </c>
      <c r="C22" s="8" t="s">
        <v>1228</v>
      </c>
      <c r="D22" s="9" t="s">
        <v>3968</v>
      </c>
      <c r="E22" s="9">
        <v>4</v>
      </c>
      <c r="F22" s="9"/>
      <c r="G22" s="8" t="s">
        <v>1831</v>
      </c>
      <c r="H22" s="15"/>
      <c r="I22" s="9"/>
      <c r="J22" s="9"/>
      <c r="K22" s="43"/>
    </row>
    <row r="23" spans="1:11" ht="90" x14ac:dyDescent="0.25">
      <c r="A23" s="96" t="s">
        <v>865</v>
      </c>
      <c r="B23" s="9" t="s">
        <v>3142</v>
      </c>
      <c r="C23" s="8" t="s">
        <v>1228</v>
      </c>
      <c r="D23" s="9" t="s">
        <v>3968</v>
      </c>
      <c r="E23" s="9">
        <v>5</v>
      </c>
      <c r="F23" s="9"/>
      <c r="G23" s="8" t="s">
        <v>3974</v>
      </c>
      <c r="H23" s="15"/>
      <c r="I23" s="9"/>
      <c r="J23" s="9"/>
      <c r="K23" s="43"/>
    </row>
    <row r="24" spans="1:11" ht="60" x14ac:dyDescent="0.25">
      <c r="A24" s="97" t="s">
        <v>865</v>
      </c>
      <c r="B24" s="66" t="s">
        <v>3142</v>
      </c>
      <c r="C24" s="65" t="s">
        <v>1228</v>
      </c>
      <c r="D24" s="66" t="s">
        <v>3968</v>
      </c>
      <c r="E24" s="66">
        <v>6</v>
      </c>
      <c r="F24" s="66"/>
      <c r="G24" s="65" t="s">
        <v>3975</v>
      </c>
      <c r="H24" s="15"/>
      <c r="I24" s="9"/>
      <c r="J24" s="9"/>
      <c r="K24" s="43"/>
    </row>
    <row r="25" spans="1:11" ht="45" x14ac:dyDescent="0.25">
      <c r="A25" s="112" t="s">
        <v>507</v>
      </c>
      <c r="B25" s="44" t="s">
        <v>3142</v>
      </c>
      <c r="C25" s="68" t="s">
        <v>2931</v>
      </c>
      <c r="D25" s="44" t="s">
        <v>3968</v>
      </c>
      <c r="E25" s="44">
        <v>7</v>
      </c>
      <c r="F25" s="44"/>
      <c r="G25" s="68" t="s">
        <v>2146</v>
      </c>
      <c r="H25" s="15"/>
      <c r="I25" s="9"/>
      <c r="J25" s="9"/>
      <c r="K25" s="43"/>
    </row>
    <row r="26" spans="1:11" ht="45" x14ac:dyDescent="0.25">
      <c r="A26" s="113" t="s">
        <v>507</v>
      </c>
      <c r="B26" s="9" t="s">
        <v>3142</v>
      </c>
      <c r="C26" s="8" t="s">
        <v>2931</v>
      </c>
      <c r="D26" s="9" t="s">
        <v>3968</v>
      </c>
      <c r="E26" s="9">
        <v>7</v>
      </c>
      <c r="F26" s="9" t="s">
        <v>2189</v>
      </c>
      <c r="G26" s="130" t="s">
        <v>3494</v>
      </c>
      <c r="H26" s="15"/>
      <c r="I26" s="9"/>
      <c r="J26" s="9"/>
      <c r="K26" s="43"/>
    </row>
    <row r="27" spans="1:11" ht="45" x14ac:dyDescent="0.25">
      <c r="A27" s="113" t="s">
        <v>507</v>
      </c>
      <c r="B27" s="9" t="s">
        <v>3142</v>
      </c>
      <c r="C27" s="8" t="s">
        <v>2931</v>
      </c>
      <c r="D27" s="9" t="s">
        <v>3968</v>
      </c>
      <c r="E27" s="9">
        <v>7</v>
      </c>
      <c r="F27" s="9" t="s">
        <v>2191</v>
      </c>
      <c r="G27" s="130" t="s">
        <v>2498</v>
      </c>
      <c r="H27" s="15"/>
      <c r="I27" s="9"/>
      <c r="J27" s="9"/>
      <c r="K27" s="43"/>
    </row>
    <row r="28" spans="1:11" ht="45" x14ac:dyDescent="0.25">
      <c r="A28" s="113" t="s">
        <v>507</v>
      </c>
      <c r="B28" s="9" t="s">
        <v>3142</v>
      </c>
      <c r="C28" s="8" t="s">
        <v>2931</v>
      </c>
      <c r="D28" s="9" t="s">
        <v>3968</v>
      </c>
      <c r="E28" s="9">
        <v>7</v>
      </c>
      <c r="F28" s="9" t="s">
        <v>2192</v>
      </c>
      <c r="G28" s="130" t="s">
        <v>3976</v>
      </c>
      <c r="H28" s="15"/>
      <c r="I28" s="9"/>
      <c r="J28" s="9"/>
      <c r="K28" s="43"/>
    </row>
    <row r="29" spans="1:11" ht="45" x14ac:dyDescent="0.25">
      <c r="A29" s="113" t="s">
        <v>507</v>
      </c>
      <c r="B29" s="9" t="s">
        <v>3142</v>
      </c>
      <c r="C29" s="8" t="s">
        <v>2931</v>
      </c>
      <c r="D29" s="9" t="s">
        <v>3968</v>
      </c>
      <c r="E29" s="9">
        <v>7</v>
      </c>
      <c r="F29" s="9" t="s">
        <v>2221</v>
      </c>
      <c r="G29" s="130" t="s">
        <v>3977</v>
      </c>
      <c r="H29" s="15"/>
      <c r="I29" s="9"/>
      <c r="J29" s="9"/>
      <c r="K29" s="43"/>
    </row>
    <row r="30" spans="1:11" ht="45" x14ac:dyDescent="0.25">
      <c r="A30" s="113" t="s">
        <v>507</v>
      </c>
      <c r="B30" s="9" t="s">
        <v>3142</v>
      </c>
      <c r="C30" s="8" t="s">
        <v>2931</v>
      </c>
      <c r="D30" s="9" t="s">
        <v>3968</v>
      </c>
      <c r="E30" s="9">
        <v>7</v>
      </c>
      <c r="F30" s="9" t="s">
        <v>3662</v>
      </c>
      <c r="G30" s="137" t="s">
        <v>2684</v>
      </c>
      <c r="H30" s="15"/>
      <c r="I30" s="9"/>
      <c r="J30" s="9"/>
      <c r="K30" s="43"/>
    </row>
    <row r="31" spans="1:11" ht="45" x14ac:dyDescent="0.25">
      <c r="A31" s="113" t="s">
        <v>507</v>
      </c>
      <c r="B31" s="9" t="s">
        <v>3142</v>
      </c>
      <c r="C31" s="8" t="s">
        <v>2931</v>
      </c>
      <c r="D31" s="9" t="s">
        <v>3968</v>
      </c>
      <c r="E31" s="9">
        <v>7</v>
      </c>
      <c r="F31" s="9" t="s">
        <v>3664</v>
      </c>
      <c r="G31" s="137" t="s">
        <v>2686</v>
      </c>
      <c r="H31" s="15"/>
      <c r="I31" s="9"/>
      <c r="J31" s="9"/>
      <c r="K31" s="43"/>
    </row>
    <row r="32" spans="1:11" ht="45" x14ac:dyDescent="0.25">
      <c r="A32" s="113" t="s">
        <v>507</v>
      </c>
      <c r="B32" s="9" t="s">
        <v>3142</v>
      </c>
      <c r="C32" s="8" t="s">
        <v>2931</v>
      </c>
      <c r="D32" s="9" t="s">
        <v>3968</v>
      </c>
      <c r="E32" s="9">
        <v>7</v>
      </c>
      <c r="F32" s="9" t="s">
        <v>2223</v>
      </c>
      <c r="G32" s="130" t="s">
        <v>3836</v>
      </c>
      <c r="H32" s="15"/>
      <c r="I32" s="9"/>
      <c r="J32" s="9"/>
      <c r="K32" s="43"/>
    </row>
    <row r="33" spans="1:11" ht="60" x14ac:dyDescent="0.25">
      <c r="A33" s="113" t="s">
        <v>507</v>
      </c>
      <c r="B33" s="9" t="s">
        <v>3142</v>
      </c>
      <c r="C33" s="8" t="s">
        <v>2931</v>
      </c>
      <c r="D33" s="9" t="s">
        <v>3968</v>
      </c>
      <c r="E33" s="9">
        <v>7</v>
      </c>
      <c r="F33" s="9" t="s">
        <v>3978</v>
      </c>
      <c r="G33" s="137" t="s">
        <v>3979</v>
      </c>
      <c r="H33" s="15"/>
      <c r="I33" s="9"/>
      <c r="J33" s="9"/>
      <c r="K33" s="43"/>
    </row>
    <row r="34" spans="1:11" ht="45" x14ac:dyDescent="0.25">
      <c r="A34" s="113" t="s">
        <v>507</v>
      </c>
      <c r="B34" s="9" t="s">
        <v>3142</v>
      </c>
      <c r="C34" s="8" t="s">
        <v>2931</v>
      </c>
      <c r="D34" s="9" t="s">
        <v>3968</v>
      </c>
      <c r="E34" s="9">
        <v>8</v>
      </c>
      <c r="F34" s="9"/>
      <c r="G34" s="8" t="s">
        <v>3980</v>
      </c>
      <c r="H34" s="15"/>
      <c r="I34" s="9"/>
      <c r="J34" s="9"/>
      <c r="K34" s="43"/>
    </row>
    <row r="35" spans="1:11" ht="30" x14ac:dyDescent="0.25">
      <c r="A35" s="115" t="s">
        <v>507</v>
      </c>
      <c r="B35" s="66" t="s">
        <v>3142</v>
      </c>
      <c r="C35" s="65" t="s">
        <v>1228</v>
      </c>
      <c r="D35" s="66" t="s">
        <v>3968</v>
      </c>
      <c r="E35" s="66">
        <v>9</v>
      </c>
      <c r="F35" s="66"/>
      <c r="G35" s="65" t="s">
        <v>1831</v>
      </c>
      <c r="H35" s="15"/>
      <c r="I35" s="9"/>
      <c r="J35" s="9"/>
      <c r="K35" s="43"/>
    </row>
    <row r="36" spans="1:11" ht="45" x14ac:dyDescent="0.25">
      <c r="A36" s="98" t="s">
        <v>207</v>
      </c>
      <c r="B36" s="44" t="s">
        <v>3142</v>
      </c>
      <c r="C36" s="68" t="s">
        <v>2313</v>
      </c>
      <c r="D36" s="44" t="s">
        <v>3968</v>
      </c>
      <c r="E36" s="44">
        <v>10</v>
      </c>
      <c r="F36" s="44"/>
      <c r="G36" s="68" t="s">
        <v>3981</v>
      </c>
      <c r="H36" s="15"/>
      <c r="I36" s="9"/>
      <c r="J36" s="9"/>
      <c r="K36" s="43"/>
    </row>
    <row r="37" spans="1:11" ht="45" x14ac:dyDescent="0.25">
      <c r="A37" s="99" t="s">
        <v>207</v>
      </c>
      <c r="B37" s="9" t="s">
        <v>3142</v>
      </c>
      <c r="C37" s="8" t="s">
        <v>2313</v>
      </c>
      <c r="D37" s="9" t="s">
        <v>3968</v>
      </c>
      <c r="E37" s="9">
        <v>10</v>
      </c>
      <c r="F37" s="9" t="s">
        <v>1798</v>
      </c>
      <c r="G37" s="130" t="s">
        <v>3982</v>
      </c>
      <c r="H37" s="15"/>
      <c r="I37" s="9"/>
      <c r="J37" s="9"/>
      <c r="K37" s="43"/>
    </row>
    <row r="38" spans="1:11" ht="45" x14ac:dyDescent="0.25">
      <c r="A38" s="99" t="s">
        <v>207</v>
      </c>
      <c r="B38" s="9" t="s">
        <v>3142</v>
      </c>
      <c r="C38" s="8" t="s">
        <v>2313</v>
      </c>
      <c r="D38" s="9" t="s">
        <v>3968</v>
      </c>
      <c r="E38" s="9">
        <v>10</v>
      </c>
      <c r="F38" s="9" t="s">
        <v>1800</v>
      </c>
      <c r="G38" s="130" t="s">
        <v>3203</v>
      </c>
      <c r="H38" s="15"/>
      <c r="I38" s="9"/>
      <c r="J38" s="9"/>
      <c r="K38" s="43"/>
    </row>
    <row r="39" spans="1:11" ht="45" x14ac:dyDescent="0.25">
      <c r="A39" s="99" t="s">
        <v>207</v>
      </c>
      <c r="B39" s="9" t="s">
        <v>3142</v>
      </c>
      <c r="C39" s="8" t="s">
        <v>2313</v>
      </c>
      <c r="D39" s="9" t="s">
        <v>3968</v>
      </c>
      <c r="E39" s="9">
        <v>10</v>
      </c>
      <c r="F39" s="9" t="s">
        <v>1802</v>
      </c>
      <c r="G39" s="130" t="s">
        <v>3983</v>
      </c>
      <c r="H39" s="15"/>
      <c r="I39" s="9"/>
      <c r="J39" s="9"/>
      <c r="K39" s="43"/>
    </row>
    <row r="40" spans="1:11" ht="45" x14ac:dyDescent="0.25">
      <c r="A40" s="99" t="s">
        <v>207</v>
      </c>
      <c r="B40" s="9" t="s">
        <v>3142</v>
      </c>
      <c r="C40" s="8" t="s">
        <v>2313</v>
      </c>
      <c r="D40" s="9" t="s">
        <v>3968</v>
      </c>
      <c r="E40" s="9">
        <v>10</v>
      </c>
      <c r="F40" s="9" t="s">
        <v>3984</v>
      </c>
      <c r="G40" s="137" t="s">
        <v>2712</v>
      </c>
      <c r="H40" s="15"/>
      <c r="I40" s="9"/>
      <c r="J40" s="9"/>
      <c r="K40" s="43"/>
    </row>
    <row r="41" spans="1:11" ht="45" x14ac:dyDescent="0.25">
      <c r="A41" s="99" t="s">
        <v>207</v>
      </c>
      <c r="B41" s="9" t="s">
        <v>3142</v>
      </c>
      <c r="C41" s="8" t="s">
        <v>2313</v>
      </c>
      <c r="D41" s="9" t="s">
        <v>3968</v>
      </c>
      <c r="E41" s="9">
        <v>10</v>
      </c>
      <c r="F41" s="9" t="s">
        <v>3985</v>
      </c>
      <c r="G41" s="137" t="s">
        <v>1296</v>
      </c>
      <c r="H41" s="15"/>
      <c r="I41" s="9"/>
      <c r="J41" s="9"/>
      <c r="K41" s="43"/>
    </row>
    <row r="42" spans="1:11" ht="45" x14ac:dyDescent="0.25">
      <c r="A42" s="99" t="s">
        <v>207</v>
      </c>
      <c r="B42" s="9" t="s">
        <v>3142</v>
      </c>
      <c r="C42" s="8" t="s">
        <v>2313</v>
      </c>
      <c r="D42" s="9" t="s">
        <v>3968</v>
      </c>
      <c r="E42" s="9">
        <v>10</v>
      </c>
      <c r="F42" s="9" t="s">
        <v>3986</v>
      </c>
      <c r="G42" s="137" t="s">
        <v>2715</v>
      </c>
      <c r="H42" s="15"/>
      <c r="I42" s="9"/>
      <c r="J42" s="9"/>
      <c r="K42" s="43"/>
    </row>
    <row r="43" spans="1:11" ht="45" x14ac:dyDescent="0.25">
      <c r="A43" s="99" t="s">
        <v>207</v>
      </c>
      <c r="B43" s="9" t="s">
        <v>3142</v>
      </c>
      <c r="C43" s="8" t="s">
        <v>2313</v>
      </c>
      <c r="D43" s="9" t="s">
        <v>3968</v>
      </c>
      <c r="E43" s="9">
        <v>10</v>
      </c>
      <c r="F43" s="9" t="s">
        <v>3987</v>
      </c>
      <c r="G43" s="137" t="s">
        <v>2717</v>
      </c>
      <c r="H43" s="15"/>
      <c r="I43" s="9"/>
      <c r="J43" s="9"/>
      <c r="K43" s="43"/>
    </row>
    <row r="44" spans="1:11" ht="45" x14ac:dyDescent="0.25">
      <c r="A44" s="99" t="s">
        <v>207</v>
      </c>
      <c r="B44" s="9" t="s">
        <v>3142</v>
      </c>
      <c r="C44" s="8" t="s">
        <v>2313</v>
      </c>
      <c r="D44" s="9" t="s">
        <v>3968</v>
      </c>
      <c r="E44" s="9">
        <v>10</v>
      </c>
      <c r="F44" s="9" t="s">
        <v>2489</v>
      </c>
      <c r="G44" s="130" t="s">
        <v>3988</v>
      </c>
      <c r="H44" s="15"/>
      <c r="I44" s="9"/>
      <c r="J44" s="9"/>
      <c r="K44" s="43"/>
    </row>
    <row r="45" spans="1:11" ht="45" x14ac:dyDescent="0.25">
      <c r="A45" s="99" t="s">
        <v>207</v>
      </c>
      <c r="B45" s="9" t="s">
        <v>3142</v>
      </c>
      <c r="C45" s="8" t="s">
        <v>2313</v>
      </c>
      <c r="D45" s="9" t="s">
        <v>3968</v>
      </c>
      <c r="E45" s="9">
        <v>10</v>
      </c>
      <c r="F45" s="9" t="s">
        <v>3905</v>
      </c>
      <c r="G45" s="130" t="s">
        <v>3989</v>
      </c>
      <c r="H45" s="15"/>
      <c r="I45" s="9"/>
      <c r="J45" s="9"/>
      <c r="K45" s="43"/>
    </row>
    <row r="46" spans="1:11" ht="45" x14ac:dyDescent="0.25">
      <c r="A46" s="99" t="s">
        <v>207</v>
      </c>
      <c r="B46" s="9" t="s">
        <v>3142</v>
      </c>
      <c r="C46" s="8" t="s">
        <v>2313</v>
      </c>
      <c r="D46" s="9" t="s">
        <v>3968</v>
      </c>
      <c r="E46" s="9">
        <v>11</v>
      </c>
      <c r="F46" s="9"/>
      <c r="G46" s="8" t="s">
        <v>3990</v>
      </c>
      <c r="H46" s="15"/>
      <c r="I46" s="9"/>
      <c r="J46" s="9"/>
      <c r="K46" s="43"/>
    </row>
    <row r="47" spans="1:11" ht="45" x14ac:dyDescent="0.25">
      <c r="A47" s="99" t="s">
        <v>207</v>
      </c>
      <c r="B47" s="9" t="s">
        <v>3142</v>
      </c>
      <c r="C47" s="8" t="s">
        <v>2313</v>
      </c>
      <c r="D47" s="9" t="s">
        <v>3968</v>
      </c>
      <c r="E47" s="9">
        <v>12</v>
      </c>
      <c r="F47" s="9"/>
      <c r="G47" s="422" t="s">
        <v>2690</v>
      </c>
      <c r="H47" s="15"/>
      <c r="I47" s="9"/>
      <c r="J47" s="9"/>
      <c r="K47" s="43"/>
    </row>
    <row r="48" spans="1:11" ht="45" x14ac:dyDescent="0.25">
      <c r="A48" s="99" t="s">
        <v>207</v>
      </c>
      <c r="B48" s="9" t="s">
        <v>3142</v>
      </c>
      <c r="C48" s="8" t="s">
        <v>2313</v>
      </c>
      <c r="D48" s="9" t="s">
        <v>3968</v>
      </c>
      <c r="E48" s="9">
        <v>12</v>
      </c>
      <c r="F48" s="9" t="s">
        <v>1507</v>
      </c>
      <c r="G48" s="130" t="s">
        <v>1943</v>
      </c>
      <c r="H48" s="15"/>
      <c r="I48" s="9"/>
      <c r="J48" s="9"/>
      <c r="K48" s="43"/>
    </row>
    <row r="49" spans="1:11" ht="45" x14ac:dyDescent="0.25">
      <c r="A49" s="99" t="s">
        <v>207</v>
      </c>
      <c r="B49" s="9" t="s">
        <v>3142</v>
      </c>
      <c r="C49" s="8" t="s">
        <v>2313</v>
      </c>
      <c r="D49" s="9" t="s">
        <v>3968</v>
      </c>
      <c r="E49" s="9">
        <v>12</v>
      </c>
      <c r="F49" s="9" t="s">
        <v>1509</v>
      </c>
      <c r="G49" s="130" t="s">
        <v>3991</v>
      </c>
      <c r="H49" s="15"/>
      <c r="I49" s="9"/>
      <c r="J49" s="9"/>
      <c r="K49" s="43"/>
    </row>
    <row r="50" spans="1:11" ht="45" x14ac:dyDescent="0.25">
      <c r="A50" s="99" t="s">
        <v>207</v>
      </c>
      <c r="B50" s="9" t="s">
        <v>3142</v>
      </c>
      <c r="C50" s="8" t="s">
        <v>2313</v>
      </c>
      <c r="D50" s="9" t="s">
        <v>3968</v>
      </c>
      <c r="E50" s="9">
        <v>12</v>
      </c>
      <c r="F50" s="9" t="s">
        <v>1511</v>
      </c>
      <c r="G50" s="130" t="s">
        <v>1919</v>
      </c>
      <c r="H50" s="15"/>
      <c r="I50" s="9"/>
      <c r="J50" s="9"/>
      <c r="K50" s="43"/>
    </row>
    <row r="51" spans="1:11" ht="45" x14ac:dyDescent="0.25">
      <c r="A51" s="99" t="s">
        <v>207</v>
      </c>
      <c r="B51" s="9" t="s">
        <v>3142</v>
      </c>
      <c r="C51" s="8" t="s">
        <v>2313</v>
      </c>
      <c r="D51" s="9" t="s">
        <v>3968</v>
      </c>
      <c r="E51" s="9">
        <v>12</v>
      </c>
      <c r="F51" s="9" t="s">
        <v>1513</v>
      </c>
      <c r="G51" s="130" t="s">
        <v>3413</v>
      </c>
      <c r="H51" s="15"/>
      <c r="I51" s="9"/>
      <c r="J51" s="9"/>
      <c r="K51" s="43"/>
    </row>
    <row r="52" spans="1:11" ht="45" x14ac:dyDescent="0.25">
      <c r="A52" s="99" t="s">
        <v>207</v>
      </c>
      <c r="B52" s="9" t="s">
        <v>3142</v>
      </c>
      <c r="C52" s="8" t="s">
        <v>2313</v>
      </c>
      <c r="D52" s="9" t="s">
        <v>3968</v>
      </c>
      <c r="E52" s="9">
        <v>12</v>
      </c>
      <c r="F52" s="9" t="s">
        <v>1515</v>
      </c>
      <c r="G52" s="130" t="s">
        <v>3760</v>
      </c>
      <c r="H52" s="15"/>
      <c r="I52" s="9"/>
      <c r="J52" s="9"/>
      <c r="K52" s="43"/>
    </row>
    <row r="53" spans="1:11" ht="45" x14ac:dyDescent="0.25">
      <c r="A53" s="99" t="s">
        <v>207</v>
      </c>
      <c r="B53" s="9" t="s">
        <v>3142</v>
      </c>
      <c r="C53" s="8" t="s">
        <v>2313</v>
      </c>
      <c r="D53" s="9" t="s">
        <v>3968</v>
      </c>
      <c r="E53" s="9">
        <v>12</v>
      </c>
      <c r="F53" s="9" t="s">
        <v>1517</v>
      </c>
      <c r="G53" s="130" t="s">
        <v>3992</v>
      </c>
      <c r="H53" s="15"/>
      <c r="I53" s="9"/>
      <c r="J53" s="9"/>
      <c r="K53" s="43"/>
    </row>
    <row r="54" spans="1:11" ht="45" x14ac:dyDescent="0.25">
      <c r="A54" s="99" t="s">
        <v>207</v>
      </c>
      <c r="B54" s="9" t="s">
        <v>3142</v>
      </c>
      <c r="C54" s="8" t="s">
        <v>2313</v>
      </c>
      <c r="D54" s="9" t="s">
        <v>3968</v>
      </c>
      <c r="E54" s="9">
        <v>12</v>
      </c>
      <c r="F54" s="9" t="s">
        <v>1519</v>
      </c>
      <c r="G54" s="130" t="s">
        <v>3915</v>
      </c>
      <c r="H54" s="15"/>
      <c r="I54" s="9"/>
      <c r="J54" s="9"/>
      <c r="K54" s="43"/>
    </row>
    <row r="55" spans="1:11" ht="45" x14ac:dyDescent="0.25">
      <c r="A55" s="99" t="s">
        <v>207</v>
      </c>
      <c r="B55" s="9" t="s">
        <v>3142</v>
      </c>
      <c r="C55" s="8" t="s">
        <v>2313</v>
      </c>
      <c r="D55" s="9" t="s">
        <v>3968</v>
      </c>
      <c r="E55" s="9">
        <v>12</v>
      </c>
      <c r="F55" s="9" t="s">
        <v>1688</v>
      </c>
      <c r="G55" s="130" t="s">
        <v>2759</v>
      </c>
      <c r="H55" s="15"/>
      <c r="I55" s="9"/>
      <c r="J55" s="9"/>
      <c r="K55" s="43"/>
    </row>
    <row r="56" spans="1:11" ht="45" x14ac:dyDescent="0.25">
      <c r="A56" s="99" t="s">
        <v>207</v>
      </c>
      <c r="B56" s="9" t="s">
        <v>3142</v>
      </c>
      <c r="C56" s="8" t="s">
        <v>2313</v>
      </c>
      <c r="D56" s="9" t="s">
        <v>3968</v>
      </c>
      <c r="E56" s="9">
        <v>13</v>
      </c>
      <c r="F56" s="9"/>
      <c r="G56" s="422" t="s">
        <v>1085</v>
      </c>
      <c r="H56" s="15"/>
      <c r="I56" s="9"/>
      <c r="J56" s="9"/>
      <c r="K56" s="43"/>
    </row>
    <row r="57" spans="1:11" ht="45" x14ac:dyDescent="0.25">
      <c r="A57" s="99" t="s">
        <v>207</v>
      </c>
      <c r="B57" s="9" t="s">
        <v>3142</v>
      </c>
      <c r="C57" s="8" t="s">
        <v>2313</v>
      </c>
      <c r="D57" s="9" t="s">
        <v>3968</v>
      </c>
      <c r="E57" s="9">
        <v>13</v>
      </c>
      <c r="F57" s="9" t="s">
        <v>899</v>
      </c>
      <c r="G57" s="130" t="s">
        <v>3993</v>
      </c>
      <c r="H57" s="15"/>
      <c r="I57" s="9"/>
      <c r="J57" s="9"/>
      <c r="K57" s="43"/>
    </row>
    <row r="58" spans="1:11" ht="45" x14ac:dyDescent="0.25">
      <c r="A58" s="99" t="s">
        <v>207</v>
      </c>
      <c r="B58" s="9" t="s">
        <v>3142</v>
      </c>
      <c r="C58" s="8" t="s">
        <v>2313</v>
      </c>
      <c r="D58" s="9" t="s">
        <v>3968</v>
      </c>
      <c r="E58" s="9">
        <v>13</v>
      </c>
      <c r="F58" s="9" t="s">
        <v>907</v>
      </c>
      <c r="G58" s="130" t="s">
        <v>2758</v>
      </c>
      <c r="H58" s="15"/>
      <c r="I58" s="9"/>
      <c r="J58" s="9"/>
      <c r="K58" s="43"/>
    </row>
    <row r="59" spans="1:11" ht="30" x14ac:dyDescent="0.25">
      <c r="A59" s="100" t="s">
        <v>207</v>
      </c>
      <c r="B59" s="66" t="s">
        <v>3142</v>
      </c>
      <c r="C59" s="65" t="s">
        <v>1228</v>
      </c>
      <c r="D59" s="66" t="s">
        <v>3968</v>
      </c>
      <c r="E59" s="66">
        <v>14</v>
      </c>
      <c r="F59" s="66"/>
      <c r="G59" s="65" t="s">
        <v>1831</v>
      </c>
      <c r="H59" s="15"/>
      <c r="I59" s="9"/>
      <c r="J59" s="9"/>
      <c r="K59" s="43"/>
    </row>
    <row r="60" spans="1:11" ht="45" x14ac:dyDescent="0.25">
      <c r="A60" s="121" t="s">
        <v>1372</v>
      </c>
      <c r="B60" s="122" t="s">
        <v>3142</v>
      </c>
      <c r="C60" s="123" t="s">
        <v>2313</v>
      </c>
      <c r="D60" s="122" t="s">
        <v>3968</v>
      </c>
      <c r="E60" s="122">
        <v>15</v>
      </c>
      <c r="F60" s="122"/>
      <c r="G60" s="123" t="s">
        <v>3703</v>
      </c>
      <c r="H60" s="15"/>
      <c r="I60" s="9"/>
      <c r="J60" s="9"/>
      <c r="K60" s="43"/>
    </row>
    <row r="61" spans="1:11" ht="30" x14ac:dyDescent="0.25">
      <c r="A61" s="115" t="s">
        <v>1372</v>
      </c>
      <c r="B61" s="66" t="s">
        <v>3142</v>
      </c>
      <c r="C61" s="65" t="s">
        <v>1228</v>
      </c>
      <c r="D61" s="66" t="s">
        <v>3968</v>
      </c>
      <c r="E61" s="66">
        <v>16</v>
      </c>
      <c r="F61" s="66"/>
      <c r="G61" s="65" t="s">
        <v>1831</v>
      </c>
      <c r="H61" s="15"/>
      <c r="I61" s="9"/>
      <c r="J61" s="9"/>
      <c r="K61" s="43"/>
    </row>
    <row r="62" spans="1:11" ht="45" x14ac:dyDescent="0.25">
      <c r="A62" s="101" t="s">
        <v>479</v>
      </c>
      <c r="B62" s="44" t="s">
        <v>3142</v>
      </c>
      <c r="C62" s="68" t="s">
        <v>2313</v>
      </c>
      <c r="D62" s="44" t="s">
        <v>3968</v>
      </c>
      <c r="E62" s="44">
        <v>17</v>
      </c>
      <c r="F62" s="44"/>
      <c r="G62" s="68" t="s">
        <v>853</v>
      </c>
      <c r="H62" s="15"/>
      <c r="I62" s="9"/>
      <c r="J62" s="9"/>
      <c r="K62" s="43"/>
    </row>
    <row r="63" spans="1:11" ht="45" x14ac:dyDescent="0.25">
      <c r="A63" s="102" t="s">
        <v>479</v>
      </c>
      <c r="B63" s="9" t="s">
        <v>3142</v>
      </c>
      <c r="C63" s="8" t="s">
        <v>2313</v>
      </c>
      <c r="D63" s="9" t="s">
        <v>3968</v>
      </c>
      <c r="E63" s="9">
        <v>17</v>
      </c>
      <c r="F63" s="9" t="s">
        <v>1340</v>
      </c>
      <c r="G63" s="130" t="s">
        <v>3262</v>
      </c>
      <c r="H63" s="15"/>
      <c r="I63" s="9"/>
      <c r="J63" s="9"/>
      <c r="K63" s="43"/>
    </row>
    <row r="64" spans="1:11" ht="45" x14ac:dyDescent="0.25">
      <c r="A64" s="102" t="s">
        <v>479</v>
      </c>
      <c r="B64" s="9" t="s">
        <v>3142</v>
      </c>
      <c r="C64" s="8" t="s">
        <v>2313</v>
      </c>
      <c r="D64" s="9" t="s">
        <v>3968</v>
      </c>
      <c r="E64" s="9">
        <v>17</v>
      </c>
      <c r="F64" s="9" t="s">
        <v>1360</v>
      </c>
      <c r="G64" s="130" t="s">
        <v>3264</v>
      </c>
      <c r="H64" s="15"/>
      <c r="I64" s="9"/>
      <c r="J64" s="9"/>
      <c r="K64" s="43"/>
    </row>
    <row r="65" spans="1:11" ht="45" x14ac:dyDescent="0.25">
      <c r="A65" s="102" t="s">
        <v>479</v>
      </c>
      <c r="B65" s="9" t="s">
        <v>3142</v>
      </c>
      <c r="C65" s="8" t="s">
        <v>2313</v>
      </c>
      <c r="D65" s="9" t="s">
        <v>3968</v>
      </c>
      <c r="E65" s="9">
        <v>17</v>
      </c>
      <c r="F65" s="9" t="s">
        <v>1553</v>
      </c>
      <c r="G65" s="130" t="s">
        <v>3266</v>
      </c>
      <c r="H65" s="15"/>
      <c r="I65" s="9"/>
      <c r="J65" s="9"/>
      <c r="K65" s="43"/>
    </row>
    <row r="66" spans="1:11" ht="45" x14ac:dyDescent="0.25">
      <c r="A66" s="102" t="s">
        <v>479</v>
      </c>
      <c r="B66" s="9" t="s">
        <v>3142</v>
      </c>
      <c r="C66" s="8" t="s">
        <v>2313</v>
      </c>
      <c r="D66" s="9" t="s">
        <v>3968</v>
      </c>
      <c r="E66" s="9">
        <v>17</v>
      </c>
      <c r="F66" s="9" t="s">
        <v>2765</v>
      </c>
      <c r="G66" s="130" t="s">
        <v>3268</v>
      </c>
      <c r="H66" s="15"/>
      <c r="I66" s="9"/>
      <c r="J66" s="9"/>
      <c r="K66" s="43"/>
    </row>
    <row r="67" spans="1:11" ht="45" x14ac:dyDescent="0.25">
      <c r="A67" s="102" t="s">
        <v>479</v>
      </c>
      <c r="B67" s="9" t="s">
        <v>3142</v>
      </c>
      <c r="C67" s="8" t="s">
        <v>2313</v>
      </c>
      <c r="D67" s="9" t="s">
        <v>3968</v>
      </c>
      <c r="E67" s="9">
        <v>17</v>
      </c>
      <c r="F67" s="9" t="s">
        <v>3854</v>
      </c>
      <c r="G67" s="130" t="s">
        <v>3270</v>
      </c>
      <c r="H67" s="15"/>
      <c r="I67" s="9"/>
      <c r="J67" s="9"/>
      <c r="K67" s="43"/>
    </row>
    <row r="68" spans="1:11" ht="45" x14ac:dyDescent="0.25">
      <c r="A68" s="102" t="s">
        <v>479</v>
      </c>
      <c r="B68" s="9" t="s">
        <v>3142</v>
      </c>
      <c r="C68" s="8" t="s">
        <v>2313</v>
      </c>
      <c r="D68" s="9" t="s">
        <v>3968</v>
      </c>
      <c r="E68" s="9">
        <v>17</v>
      </c>
      <c r="F68" s="9" t="s">
        <v>3855</v>
      </c>
      <c r="G68" s="130" t="s">
        <v>3272</v>
      </c>
      <c r="H68" s="15"/>
      <c r="I68" s="9"/>
      <c r="J68" s="9"/>
      <c r="K68" s="43"/>
    </row>
    <row r="69" spans="1:11" ht="45" x14ac:dyDescent="0.25">
      <c r="A69" s="102" t="s">
        <v>479</v>
      </c>
      <c r="B69" s="9" t="s">
        <v>3142</v>
      </c>
      <c r="C69" s="8" t="s">
        <v>2313</v>
      </c>
      <c r="D69" s="9" t="s">
        <v>3968</v>
      </c>
      <c r="E69" s="9">
        <v>17</v>
      </c>
      <c r="F69" s="9" t="s">
        <v>3856</v>
      </c>
      <c r="G69" s="130" t="s">
        <v>3274</v>
      </c>
      <c r="H69" s="15"/>
      <c r="I69" s="9"/>
      <c r="J69" s="9"/>
      <c r="K69" s="43"/>
    </row>
    <row r="70" spans="1:11" ht="45" x14ac:dyDescent="0.25">
      <c r="A70" s="102" t="s">
        <v>479</v>
      </c>
      <c r="B70" s="9" t="s">
        <v>3142</v>
      </c>
      <c r="C70" s="8" t="s">
        <v>2313</v>
      </c>
      <c r="D70" s="9" t="s">
        <v>3968</v>
      </c>
      <c r="E70" s="9">
        <v>17</v>
      </c>
      <c r="F70" s="9" t="s">
        <v>3857</v>
      </c>
      <c r="G70" s="130" t="s">
        <v>3276</v>
      </c>
      <c r="H70" s="15"/>
      <c r="I70" s="9"/>
      <c r="J70" s="9"/>
      <c r="K70" s="43"/>
    </row>
    <row r="71" spans="1:11" ht="45" x14ac:dyDescent="0.25">
      <c r="A71" s="102" t="s">
        <v>479</v>
      </c>
      <c r="B71" s="9" t="s">
        <v>3142</v>
      </c>
      <c r="C71" s="8" t="s">
        <v>2313</v>
      </c>
      <c r="D71" s="9" t="s">
        <v>3968</v>
      </c>
      <c r="E71" s="9">
        <v>17</v>
      </c>
      <c r="F71" s="9" t="s">
        <v>3858</v>
      </c>
      <c r="G71" s="130" t="s">
        <v>3278</v>
      </c>
      <c r="H71" s="15"/>
      <c r="I71" s="9"/>
      <c r="J71" s="9"/>
      <c r="K71" s="43"/>
    </row>
    <row r="72" spans="1:11" ht="45" x14ac:dyDescent="0.25">
      <c r="A72" s="102" t="s">
        <v>479</v>
      </c>
      <c r="B72" s="9" t="s">
        <v>3142</v>
      </c>
      <c r="C72" s="8" t="s">
        <v>2313</v>
      </c>
      <c r="D72" s="9" t="s">
        <v>3968</v>
      </c>
      <c r="E72" s="9">
        <v>17</v>
      </c>
      <c r="F72" s="17" t="s">
        <v>3859</v>
      </c>
      <c r="G72" s="130" t="s">
        <v>3280</v>
      </c>
      <c r="H72" s="15"/>
      <c r="I72" s="9"/>
      <c r="J72" s="9"/>
      <c r="K72" s="43"/>
    </row>
    <row r="73" spans="1:11" ht="45" x14ac:dyDescent="0.25">
      <c r="A73" s="102" t="s">
        <v>479</v>
      </c>
      <c r="B73" s="9" t="s">
        <v>3142</v>
      </c>
      <c r="C73" s="8" t="s">
        <v>2313</v>
      </c>
      <c r="D73" s="9" t="s">
        <v>3968</v>
      </c>
      <c r="E73" s="9">
        <v>17</v>
      </c>
      <c r="F73" s="9" t="s">
        <v>3860</v>
      </c>
      <c r="G73" s="130" t="s">
        <v>3282</v>
      </c>
      <c r="H73" s="15"/>
      <c r="I73" s="9"/>
      <c r="J73" s="9"/>
      <c r="K73" s="43"/>
    </row>
    <row r="74" spans="1:11" ht="45" x14ac:dyDescent="0.25">
      <c r="A74" s="102" t="s">
        <v>479</v>
      </c>
      <c r="B74" s="9" t="s">
        <v>3142</v>
      </c>
      <c r="C74" s="8" t="s">
        <v>2313</v>
      </c>
      <c r="D74" s="9" t="s">
        <v>3968</v>
      </c>
      <c r="E74" s="9">
        <v>17</v>
      </c>
      <c r="F74" s="9" t="s">
        <v>3861</v>
      </c>
      <c r="G74" s="130" t="s">
        <v>3284</v>
      </c>
      <c r="H74" s="15"/>
      <c r="I74" s="9"/>
      <c r="J74" s="9"/>
      <c r="K74" s="43"/>
    </row>
    <row r="75" spans="1:11" ht="45" x14ac:dyDescent="0.25">
      <c r="A75" s="102" t="s">
        <v>479</v>
      </c>
      <c r="B75" s="9" t="s">
        <v>3142</v>
      </c>
      <c r="C75" s="8" t="s">
        <v>2313</v>
      </c>
      <c r="D75" s="9" t="s">
        <v>3968</v>
      </c>
      <c r="E75" s="9">
        <v>17</v>
      </c>
      <c r="F75" s="9" t="s">
        <v>3862</v>
      </c>
      <c r="G75" s="130" t="s">
        <v>3286</v>
      </c>
      <c r="H75" s="15"/>
      <c r="I75" s="9"/>
      <c r="J75" s="9"/>
      <c r="K75" s="43"/>
    </row>
    <row r="76" spans="1:11" ht="45" x14ac:dyDescent="0.25">
      <c r="A76" s="102" t="s">
        <v>479</v>
      </c>
      <c r="B76" s="9" t="s">
        <v>3142</v>
      </c>
      <c r="C76" s="8" t="s">
        <v>2313</v>
      </c>
      <c r="D76" s="9" t="s">
        <v>3968</v>
      </c>
      <c r="E76" s="9">
        <v>17</v>
      </c>
      <c r="F76" s="9" t="s">
        <v>3863</v>
      </c>
      <c r="G76" s="130" t="s">
        <v>3288</v>
      </c>
      <c r="H76" s="15"/>
      <c r="I76" s="9"/>
      <c r="J76" s="9"/>
      <c r="K76" s="43"/>
    </row>
    <row r="77" spans="1:11" ht="45" x14ac:dyDescent="0.25">
      <c r="A77" s="102" t="s">
        <v>479</v>
      </c>
      <c r="B77" s="9" t="s">
        <v>3142</v>
      </c>
      <c r="C77" s="8" t="s">
        <v>2313</v>
      </c>
      <c r="D77" s="9" t="s">
        <v>3968</v>
      </c>
      <c r="E77" s="9">
        <v>17</v>
      </c>
      <c r="F77" s="9" t="s">
        <v>3864</v>
      </c>
      <c r="G77" s="130" t="s">
        <v>3290</v>
      </c>
      <c r="H77" s="15"/>
      <c r="I77" s="9"/>
      <c r="J77" s="9"/>
      <c r="K77" s="43"/>
    </row>
    <row r="78" spans="1:11" ht="60" x14ac:dyDescent="0.25">
      <c r="A78" s="102" t="s">
        <v>479</v>
      </c>
      <c r="B78" s="9" t="s">
        <v>3142</v>
      </c>
      <c r="C78" s="8" t="s">
        <v>2313</v>
      </c>
      <c r="D78" s="9" t="s">
        <v>3968</v>
      </c>
      <c r="E78" s="9">
        <v>17</v>
      </c>
      <c r="F78" s="9" t="s">
        <v>3865</v>
      </c>
      <c r="G78" s="130" t="s">
        <v>3292</v>
      </c>
      <c r="H78" s="15"/>
      <c r="I78" s="9"/>
      <c r="J78" s="9"/>
      <c r="K78" s="43"/>
    </row>
    <row r="79" spans="1:11" ht="45" x14ac:dyDescent="0.25">
      <c r="A79" s="102" t="s">
        <v>479</v>
      </c>
      <c r="B79" s="9" t="s">
        <v>3142</v>
      </c>
      <c r="C79" s="8" t="s">
        <v>2313</v>
      </c>
      <c r="D79" s="9" t="s">
        <v>3968</v>
      </c>
      <c r="E79" s="9">
        <v>17</v>
      </c>
      <c r="F79" s="9" t="s">
        <v>3866</v>
      </c>
      <c r="G79" s="130" t="s">
        <v>3316</v>
      </c>
      <c r="H79" s="15"/>
      <c r="I79" s="9"/>
      <c r="J79" s="9"/>
      <c r="K79" s="43"/>
    </row>
    <row r="80" spans="1:11" ht="45" x14ac:dyDescent="0.25">
      <c r="A80" s="102" t="s">
        <v>479</v>
      </c>
      <c r="B80" s="9" t="s">
        <v>3142</v>
      </c>
      <c r="C80" s="8" t="s">
        <v>2313</v>
      </c>
      <c r="D80" s="9" t="s">
        <v>3968</v>
      </c>
      <c r="E80" s="9">
        <v>17</v>
      </c>
      <c r="F80" s="9" t="s">
        <v>3867</v>
      </c>
      <c r="G80" s="130" t="s">
        <v>3318</v>
      </c>
      <c r="H80" s="15"/>
      <c r="I80" s="9"/>
      <c r="J80" s="9"/>
      <c r="K80" s="43"/>
    </row>
    <row r="81" spans="1:11" ht="45" x14ac:dyDescent="0.25">
      <c r="A81" s="102" t="s">
        <v>479</v>
      </c>
      <c r="B81" s="9" t="s">
        <v>3142</v>
      </c>
      <c r="C81" s="8" t="s">
        <v>2313</v>
      </c>
      <c r="D81" s="9" t="s">
        <v>3968</v>
      </c>
      <c r="E81" s="9">
        <v>17</v>
      </c>
      <c r="F81" s="9" t="s">
        <v>3869</v>
      </c>
      <c r="G81" s="130" t="s">
        <v>3994</v>
      </c>
      <c r="H81" s="15"/>
      <c r="I81" s="9"/>
      <c r="J81" s="9"/>
      <c r="K81" s="43"/>
    </row>
    <row r="82" spans="1:11" ht="45" x14ac:dyDescent="0.25">
      <c r="A82" s="102" t="s">
        <v>479</v>
      </c>
      <c r="B82" s="9" t="s">
        <v>3142</v>
      </c>
      <c r="C82" s="8" t="s">
        <v>2313</v>
      </c>
      <c r="D82" s="9" t="s">
        <v>3968</v>
      </c>
      <c r="E82" s="9">
        <v>17</v>
      </c>
      <c r="F82" s="9" t="s">
        <v>1360</v>
      </c>
      <c r="G82" s="130" t="s">
        <v>3950</v>
      </c>
      <c r="H82" s="15"/>
      <c r="I82" s="9"/>
      <c r="J82" s="9"/>
      <c r="K82" s="43"/>
    </row>
    <row r="83" spans="1:11" ht="45" x14ac:dyDescent="0.25">
      <c r="A83" s="102" t="s">
        <v>479</v>
      </c>
      <c r="B83" s="9" t="s">
        <v>3142</v>
      </c>
      <c r="C83" s="8" t="s">
        <v>2313</v>
      </c>
      <c r="D83" s="9" t="s">
        <v>3968</v>
      </c>
      <c r="E83" s="9">
        <v>17</v>
      </c>
      <c r="F83" s="17" t="s">
        <v>3871</v>
      </c>
      <c r="G83" s="130" t="s">
        <v>3995</v>
      </c>
      <c r="H83" s="15"/>
      <c r="I83" s="9"/>
      <c r="J83" s="9"/>
      <c r="K83" s="43"/>
    </row>
    <row r="84" spans="1:11" ht="45" x14ac:dyDescent="0.25">
      <c r="A84" s="102" t="s">
        <v>479</v>
      </c>
      <c r="B84" s="9" t="s">
        <v>3142</v>
      </c>
      <c r="C84" s="8" t="s">
        <v>2313</v>
      </c>
      <c r="D84" s="9" t="s">
        <v>3968</v>
      </c>
      <c r="E84" s="9">
        <v>17</v>
      </c>
      <c r="F84" s="9" t="s">
        <v>3875</v>
      </c>
      <c r="G84" s="130" t="s">
        <v>3996</v>
      </c>
      <c r="H84" s="15"/>
      <c r="I84" s="9"/>
      <c r="J84" s="9"/>
      <c r="K84" s="43"/>
    </row>
    <row r="85" spans="1:11" ht="45" x14ac:dyDescent="0.25">
      <c r="A85" s="102" t="s">
        <v>479</v>
      </c>
      <c r="B85" s="9" t="s">
        <v>3142</v>
      </c>
      <c r="C85" s="8" t="s">
        <v>2313</v>
      </c>
      <c r="D85" s="9" t="s">
        <v>3968</v>
      </c>
      <c r="E85" s="9">
        <v>17</v>
      </c>
      <c r="F85" s="9" t="s">
        <v>3877</v>
      </c>
      <c r="G85" s="130" t="s">
        <v>3997</v>
      </c>
      <c r="H85" s="15"/>
      <c r="I85" s="9"/>
      <c r="J85" s="9"/>
      <c r="K85" s="43"/>
    </row>
    <row r="86" spans="1:11" ht="45" x14ac:dyDescent="0.25">
      <c r="A86" s="102" t="s">
        <v>479</v>
      </c>
      <c r="B86" s="9" t="s">
        <v>3142</v>
      </c>
      <c r="C86" s="8" t="s">
        <v>2313</v>
      </c>
      <c r="D86" s="9" t="s">
        <v>3968</v>
      </c>
      <c r="E86" s="9">
        <v>17</v>
      </c>
      <c r="F86" s="9" t="s">
        <v>3879</v>
      </c>
      <c r="G86" s="130" t="s">
        <v>3874</v>
      </c>
      <c r="H86" s="15"/>
      <c r="I86" s="9"/>
      <c r="J86" s="9"/>
      <c r="K86" s="43"/>
    </row>
    <row r="87" spans="1:11" ht="30" x14ac:dyDescent="0.25">
      <c r="A87" s="103" t="s">
        <v>479</v>
      </c>
      <c r="B87" s="66" t="s">
        <v>3142</v>
      </c>
      <c r="C87" s="65" t="s">
        <v>1228</v>
      </c>
      <c r="D87" s="66" t="s">
        <v>3968</v>
      </c>
      <c r="E87" s="66">
        <v>18</v>
      </c>
      <c r="F87" s="66"/>
      <c r="G87" s="65" t="s">
        <v>1831</v>
      </c>
      <c r="H87" s="15"/>
      <c r="I87" s="9"/>
      <c r="J87" s="9"/>
      <c r="K87" s="43"/>
    </row>
    <row r="88" spans="1:11" ht="60" x14ac:dyDescent="0.25">
      <c r="A88" s="158" t="s">
        <v>2268</v>
      </c>
      <c r="B88" s="117" t="s">
        <v>3142</v>
      </c>
      <c r="C88" s="118" t="s">
        <v>2946</v>
      </c>
      <c r="D88" s="117" t="s">
        <v>3968</v>
      </c>
      <c r="E88" s="117">
        <v>19</v>
      </c>
      <c r="F88" s="117"/>
      <c r="G88" s="118" t="s">
        <v>1831</v>
      </c>
      <c r="H88" s="15"/>
      <c r="I88" s="9"/>
      <c r="J88" s="9"/>
      <c r="K88" s="43"/>
    </row>
    <row r="89" spans="1:11" ht="30" x14ac:dyDescent="0.25">
      <c r="A89" s="120" t="s">
        <v>1743</v>
      </c>
      <c r="B89" s="44" t="s">
        <v>3142</v>
      </c>
      <c r="C89" s="68" t="s">
        <v>2669</v>
      </c>
      <c r="D89" s="44" t="s">
        <v>3968</v>
      </c>
      <c r="E89" s="44">
        <v>20</v>
      </c>
      <c r="F89" s="44"/>
      <c r="G89" s="68" t="s">
        <v>1761</v>
      </c>
      <c r="H89" s="15"/>
      <c r="I89" s="9"/>
      <c r="J89" s="9"/>
      <c r="K89" s="43"/>
    </row>
    <row r="90" spans="1:11" x14ac:dyDescent="0.25">
      <c r="A90" s="156" t="s">
        <v>1743</v>
      </c>
      <c r="B90" s="9" t="s">
        <v>3142</v>
      </c>
      <c r="C90" s="8" t="s">
        <v>2669</v>
      </c>
      <c r="D90" s="9" t="s">
        <v>3968</v>
      </c>
      <c r="E90" s="9">
        <v>20</v>
      </c>
      <c r="F90" s="9" t="s">
        <v>1600</v>
      </c>
      <c r="G90" s="130" t="s">
        <v>2640</v>
      </c>
      <c r="H90" s="15"/>
      <c r="I90" s="9"/>
      <c r="J90" s="9"/>
      <c r="K90" s="43"/>
    </row>
    <row r="91" spans="1:11" x14ac:dyDescent="0.25">
      <c r="A91" s="156" t="s">
        <v>1743</v>
      </c>
      <c r="B91" s="9" t="s">
        <v>3142</v>
      </c>
      <c r="C91" s="8" t="s">
        <v>2669</v>
      </c>
      <c r="D91" s="9" t="s">
        <v>3968</v>
      </c>
      <c r="E91" s="9">
        <v>20</v>
      </c>
      <c r="F91" s="9" t="s">
        <v>1602</v>
      </c>
      <c r="G91" s="130" t="s">
        <v>3998</v>
      </c>
      <c r="H91" s="15"/>
      <c r="I91" s="9"/>
      <c r="J91" s="9"/>
      <c r="K91" s="43"/>
    </row>
    <row r="92" spans="1:11" x14ac:dyDescent="0.25">
      <c r="A92" s="156" t="s">
        <v>1743</v>
      </c>
      <c r="B92" s="9" t="s">
        <v>3142</v>
      </c>
      <c r="C92" s="8" t="s">
        <v>2669</v>
      </c>
      <c r="D92" s="9" t="s">
        <v>3968</v>
      </c>
      <c r="E92" s="9">
        <v>20</v>
      </c>
      <c r="F92" s="9" t="s">
        <v>3091</v>
      </c>
      <c r="G92" s="130" t="s">
        <v>3127</v>
      </c>
      <c r="H92" s="15"/>
      <c r="I92" s="9"/>
      <c r="J92" s="9"/>
      <c r="K92" s="43"/>
    </row>
    <row r="93" spans="1:11" x14ac:dyDescent="0.25">
      <c r="A93" s="156" t="s">
        <v>1743</v>
      </c>
      <c r="B93" s="9" t="s">
        <v>3142</v>
      </c>
      <c r="C93" s="8" t="s">
        <v>2669</v>
      </c>
      <c r="D93" s="9" t="s">
        <v>3968</v>
      </c>
      <c r="E93" s="9">
        <v>20</v>
      </c>
      <c r="F93" s="9" t="s">
        <v>3093</v>
      </c>
      <c r="G93" s="130" t="s">
        <v>2643</v>
      </c>
      <c r="H93" s="15"/>
      <c r="I93" s="9"/>
      <c r="J93" s="9"/>
      <c r="K93" s="43"/>
    </row>
    <row r="94" spans="1:11" x14ac:dyDescent="0.25">
      <c r="A94" s="156" t="s">
        <v>1743</v>
      </c>
      <c r="B94" s="9" t="s">
        <v>3142</v>
      </c>
      <c r="C94" s="8" t="s">
        <v>2669</v>
      </c>
      <c r="D94" s="9" t="s">
        <v>3968</v>
      </c>
      <c r="E94" s="9">
        <v>20</v>
      </c>
      <c r="F94" s="9" t="s">
        <v>3095</v>
      </c>
      <c r="G94" s="130" t="s">
        <v>2769</v>
      </c>
      <c r="H94" s="15"/>
      <c r="I94" s="9"/>
      <c r="J94" s="9"/>
      <c r="K94" s="43"/>
    </row>
    <row r="95" spans="1:11" x14ac:dyDescent="0.25">
      <c r="A95" s="156" t="s">
        <v>1743</v>
      </c>
      <c r="B95" s="9" t="s">
        <v>3142</v>
      </c>
      <c r="C95" s="8" t="s">
        <v>2669</v>
      </c>
      <c r="D95" s="9" t="s">
        <v>3968</v>
      </c>
      <c r="E95" s="9">
        <v>20</v>
      </c>
      <c r="F95" s="9" t="s">
        <v>3097</v>
      </c>
      <c r="G95" s="130" t="s">
        <v>3336</v>
      </c>
      <c r="H95" s="15"/>
      <c r="I95" s="9"/>
      <c r="J95" s="9"/>
      <c r="K95" s="43"/>
    </row>
    <row r="96" spans="1:11" x14ac:dyDescent="0.25">
      <c r="A96" s="156" t="s">
        <v>1743</v>
      </c>
      <c r="B96" s="9" t="s">
        <v>3142</v>
      </c>
      <c r="C96" s="8" t="s">
        <v>2669</v>
      </c>
      <c r="D96" s="9" t="s">
        <v>3968</v>
      </c>
      <c r="E96" s="9">
        <v>21</v>
      </c>
      <c r="F96" s="9"/>
      <c r="G96" s="422" t="s">
        <v>1085</v>
      </c>
      <c r="H96" s="15"/>
      <c r="I96" s="9"/>
      <c r="J96" s="9"/>
      <c r="K96" s="43"/>
    </row>
    <row r="97" spans="1:11" ht="30" x14ac:dyDescent="0.25">
      <c r="A97" s="156" t="s">
        <v>1743</v>
      </c>
      <c r="B97" s="9" t="s">
        <v>3142</v>
      </c>
      <c r="C97" s="8" t="s">
        <v>2669</v>
      </c>
      <c r="D97" s="9" t="s">
        <v>3968</v>
      </c>
      <c r="E97" s="9">
        <v>21</v>
      </c>
      <c r="F97" s="9" t="s">
        <v>980</v>
      </c>
      <c r="G97" s="130" t="s">
        <v>3999</v>
      </c>
      <c r="H97" s="15"/>
      <c r="I97" s="9"/>
      <c r="J97" s="9"/>
      <c r="K97" s="43"/>
    </row>
    <row r="98" spans="1:11" ht="30" x14ac:dyDescent="0.25">
      <c r="A98" s="156" t="s">
        <v>1743</v>
      </c>
      <c r="B98" s="9" t="s">
        <v>3142</v>
      </c>
      <c r="C98" s="8" t="s">
        <v>2669</v>
      </c>
      <c r="D98" s="9" t="s">
        <v>3968</v>
      </c>
      <c r="E98" s="9">
        <v>21</v>
      </c>
      <c r="F98" s="9" t="s">
        <v>982</v>
      </c>
      <c r="G98" s="130" t="s">
        <v>3338</v>
      </c>
      <c r="H98" s="15"/>
      <c r="I98" s="9"/>
      <c r="J98" s="9"/>
      <c r="K98" s="43"/>
    </row>
    <row r="99" spans="1:11" ht="45" x14ac:dyDescent="0.25">
      <c r="A99" s="156" t="s">
        <v>1743</v>
      </c>
      <c r="B99" s="9" t="s">
        <v>3142</v>
      </c>
      <c r="C99" s="8" t="s">
        <v>2534</v>
      </c>
      <c r="D99" s="9" t="s">
        <v>3968</v>
      </c>
      <c r="E99" s="9">
        <v>22</v>
      </c>
      <c r="F99" s="9"/>
      <c r="G99" s="8" t="s">
        <v>2646</v>
      </c>
      <c r="H99" s="15"/>
      <c r="I99" s="9"/>
      <c r="J99" s="9"/>
      <c r="K99" s="43"/>
    </row>
    <row r="100" spans="1:11" ht="18.75" x14ac:dyDescent="0.25">
      <c r="H100" s="176">
        <f>COUNTA(H13:H99)</f>
        <v>0</v>
      </c>
      <c r="I100" s="176">
        <f t="shared" ref="I100:J100" si="1">COUNTA(I13:I99)</f>
        <v>0</v>
      </c>
      <c r="J100" s="176">
        <f t="shared" si="1"/>
        <v>0</v>
      </c>
    </row>
    <row r="101" spans="1:11" ht="39.75" customHeight="1" x14ac:dyDescent="0.25">
      <c r="A101" s="641" t="s">
        <v>4000</v>
      </c>
      <c r="B101" s="642"/>
      <c r="C101" s="642"/>
      <c r="D101" s="642"/>
      <c r="E101" s="643"/>
    </row>
    <row r="102" spans="1:11" ht="45" x14ac:dyDescent="0.25">
      <c r="A102" s="168" t="s">
        <v>177</v>
      </c>
      <c r="B102" s="169" t="s">
        <v>503</v>
      </c>
      <c r="C102" s="169" t="s">
        <v>504</v>
      </c>
      <c r="D102" s="169" t="s">
        <v>505</v>
      </c>
      <c r="E102" s="169" t="s">
        <v>506</v>
      </c>
    </row>
    <row r="103" spans="1:11" ht="15.75" x14ac:dyDescent="0.25">
      <c r="A103" s="171" t="s">
        <v>865</v>
      </c>
      <c r="B103" s="170">
        <f>COUNTIFS($A$13:$A$99,$A103,H$13:H$99,"&lt;&gt;")</f>
        <v>0</v>
      </c>
      <c r="C103" s="170">
        <f t="shared" ref="C103:D103" si="2">COUNTIFS($A$13:$A$99,$A103,I$13:I$99,"&lt;&gt;")</f>
        <v>0</v>
      </c>
      <c r="D103" s="170">
        <f t="shared" si="2"/>
        <v>0</v>
      </c>
      <c r="E103" s="174" t="str">
        <f>IFERROR(B103/(B103+C103),"")</f>
        <v/>
      </c>
    </row>
    <row r="104" spans="1:11" ht="15.75" x14ac:dyDescent="0.25">
      <c r="A104" s="171" t="s">
        <v>507</v>
      </c>
      <c r="B104" s="170">
        <f t="shared" ref="B104:B109" si="3">COUNTIFS($A$13:$A$99,$A104,H$13:H$99,"&lt;&gt;")</f>
        <v>0</v>
      </c>
      <c r="C104" s="170">
        <f t="shared" ref="C104:C109" si="4">COUNTIFS($A$13:$A$99,$A104,I$13:I$99,"&lt;&gt;")</f>
        <v>0</v>
      </c>
      <c r="D104" s="170">
        <f t="shared" ref="D104:D109" si="5">COUNTIFS($A$13:$A$99,$A104,J$13:J$99,"&lt;&gt;")</f>
        <v>0</v>
      </c>
      <c r="E104" s="174" t="str">
        <f t="shared" ref="E104:E110" si="6">IFERROR(B104/(B104+C104),"")</f>
        <v/>
      </c>
    </row>
    <row r="105" spans="1:11" ht="15.75" x14ac:dyDescent="0.25">
      <c r="A105" s="171" t="s">
        <v>207</v>
      </c>
      <c r="B105" s="170">
        <f t="shared" si="3"/>
        <v>0</v>
      </c>
      <c r="C105" s="170">
        <f t="shared" si="4"/>
        <v>0</v>
      </c>
      <c r="D105" s="170">
        <f t="shared" si="5"/>
        <v>0</v>
      </c>
      <c r="E105" s="174" t="str">
        <f t="shared" si="6"/>
        <v/>
      </c>
    </row>
    <row r="106" spans="1:11" ht="31.5" x14ac:dyDescent="0.25">
      <c r="A106" s="171" t="s">
        <v>1372</v>
      </c>
      <c r="B106" s="170">
        <f t="shared" si="3"/>
        <v>0</v>
      </c>
      <c r="C106" s="170">
        <f t="shared" si="4"/>
        <v>0</v>
      </c>
      <c r="D106" s="170">
        <f t="shared" si="5"/>
        <v>0</v>
      </c>
      <c r="E106" s="174" t="str">
        <f t="shared" si="6"/>
        <v/>
      </c>
    </row>
    <row r="107" spans="1:11" ht="31.5" x14ac:dyDescent="0.25">
      <c r="A107" s="171" t="s">
        <v>479</v>
      </c>
      <c r="B107" s="170">
        <f t="shared" si="3"/>
        <v>0</v>
      </c>
      <c r="C107" s="170">
        <f t="shared" si="4"/>
        <v>0</v>
      </c>
      <c r="D107" s="170">
        <f t="shared" si="5"/>
        <v>0</v>
      </c>
      <c r="E107" s="174" t="str">
        <f t="shared" si="6"/>
        <v/>
      </c>
    </row>
    <row r="108" spans="1:11" ht="31.5" x14ac:dyDescent="0.25">
      <c r="A108" s="171" t="s">
        <v>2268</v>
      </c>
      <c r="B108" s="170">
        <f t="shared" si="3"/>
        <v>0</v>
      </c>
      <c r="C108" s="170">
        <f t="shared" si="4"/>
        <v>0</v>
      </c>
      <c r="D108" s="170">
        <f t="shared" si="5"/>
        <v>0</v>
      </c>
      <c r="E108" s="174" t="str">
        <f t="shared" si="6"/>
        <v/>
      </c>
    </row>
    <row r="109" spans="1:11" ht="15.75" x14ac:dyDescent="0.25">
      <c r="A109" s="171" t="s">
        <v>1743</v>
      </c>
      <c r="B109" s="170">
        <f t="shared" si="3"/>
        <v>0</v>
      </c>
      <c r="C109" s="170">
        <f t="shared" si="4"/>
        <v>0</v>
      </c>
      <c r="D109" s="170">
        <f t="shared" si="5"/>
        <v>0</v>
      </c>
      <c r="E109" s="174" t="str">
        <f t="shared" si="6"/>
        <v/>
      </c>
    </row>
    <row r="110" spans="1:11" ht="18.75" x14ac:dyDescent="0.25">
      <c r="A110" s="173" t="s">
        <v>501</v>
      </c>
      <c r="B110" s="172">
        <f>SUM(B103:B109)</f>
        <v>0</v>
      </c>
      <c r="C110" s="172">
        <f t="shared" ref="C110:D110" si="7">SUM(C103:C109)</f>
        <v>0</v>
      </c>
      <c r="D110" s="172">
        <f t="shared" si="7"/>
        <v>0</v>
      </c>
      <c r="E110" s="175" t="str">
        <f t="shared" si="6"/>
        <v/>
      </c>
    </row>
  </sheetData>
  <mergeCells count="10">
    <mergeCell ref="A101:E101"/>
    <mergeCell ref="B4:I4"/>
    <mergeCell ref="A7:B7"/>
    <mergeCell ref="A8:B8"/>
    <mergeCell ref="A1:B3"/>
    <mergeCell ref="C1:E3"/>
    <mergeCell ref="F1:G1"/>
    <mergeCell ref="H1:J3"/>
    <mergeCell ref="F2:G2"/>
    <mergeCell ref="F3:G3"/>
  </mergeCells>
  <conditionalFormatting sqref="H13:J99">
    <cfRule type="duplicateValues" dxfId="171" priority="31"/>
  </conditionalFormatting>
  <pageMargins left="0.31496062992125984" right="0.11811023622047245" top="0.15748031496062992" bottom="0.35433070866141736" header="0.31496062992125984" footer="0.31496062992125984"/>
  <pageSetup scale="54" fitToHeight="20" orientation="landscape" r:id="rId1"/>
  <drawing r:id="rId2"/>
  <legacyDrawing r:id="rId3"/>
  <tableParts count="1">
    <tablePart r:id="rId4"/>
  </tableParts>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4">
    <tabColor rgb="FF7030A0"/>
    <pageSetUpPr fitToPage="1"/>
  </sheetPr>
  <dimension ref="A1:K123"/>
  <sheetViews>
    <sheetView showGridLines="0" zoomScale="70" zoomScaleNormal="7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47.140625" style="4" customWidth="1"/>
    <col min="12" max="12" width="2.85546875" style="1" customWidth="1"/>
    <col min="13" max="13" width="23.5703125" style="1" customWidth="1"/>
    <col min="14" max="16384" width="11.42578125" style="1"/>
  </cols>
  <sheetData>
    <row r="1" spans="1:11" ht="30" customHeight="1" x14ac:dyDescent="0.25">
      <c r="A1" s="718"/>
      <c r="B1" s="718"/>
      <c r="C1" s="770" t="s">
        <v>24</v>
      </c>
      <c r="D1" s="770"/>
      <c r="E1" s="770"/>
      <c r="F1" s="771" t="s">
        <v>1</v>
      </c>
      <c r="G1" s="771"/>
      <c r="H1" s="769"/>
      <c r="I1" s="769"/>
      <c r="J1" s="769"/>
    </row>
    <row r="2" spans="1:11" ht="30" customHeight="1" x14ac:dyDescent="0.25">
      <c r="A2" s="718"/>
      <c r="B2" s="718"/>
      <c r="C2" s="770"/>
      <c r="D2" s="770"/>
      <c r="E2" s="770"/>
      <c r="F2" s="419" t="s">
        <v>39</v>
      </c>
      <c r="G2" s="382"/>
      <c r="H2" s="769"/>
      <c r="I2" s="769"/>
      <c r="J2" s="769"/>
    </row>
    <row r="3" spans="1:11" ht="30" customHeight="1" x14ac:dyDescent="0.25">
      <c r="A3" s="718"/>
      <c r="B3" s="718"/>
      <c r="C3" s="770"/>
      <c r="D3" s="770"/>
      <c r="E3" s="770"/>
      <c r="F3" s="771" t="s">
        <v>3</v>
      </c>
      <c r="G3" s="771"/>
      <c r="H3" s="769"/>
      <c r="I3" s="769"/>
      <c r="J3" s="769"/>
    </row>
    <row r="4" spans="1:11" ht="56.25" customHeight="1" x14ac:dyDescent="0.25">
      <c r="B4" s="746" t="s">
        <v>4001</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COUNTA(H13:H112)</f>
        <v>0</v>
      </c>
      <c r="D7" s="28">
        <f t="shared" ref="D7:E7" si="0">COUNTA(I13:I112)</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187</v>
      </c>
    </row>
    <row r="13" spans="1:11" ht="45" x14ac:dyDescent="0.25">
      <c r="A13" s="96" t="s">
        <v>865</v>
      </c>
      <c r="B13" s="9" t="s">
        <v>3152</v>
      </c>
      <c r="C13" s="8" t="s">
        <v>2313</v>
      </c>
      <c r="D13" s="9" t="s">
        <v>4002</v>
      </c>
      <c r="E13" s="9">
        <v>1</v>
      </c>
      <c r="F13" s="9"/>
      <c r="G13" s="207" t="s">
        <v>2146</v>
      </c>
      <c r="H13" s="15"/>
      <c r="I13" s="9"/>
      <c r="J13" s="9"/>
      <c r="K13" s="43"/>
    </row>
    <row r="14" spans="1:11" ht="90" x14ac:dyDescent="0.25">
      <c r="A14" s="96" t="s">
        <v>865</v>
      </c>
      <c r="B14" s="9" t="s">
        <v>3152</v>
      </c>
      <c r="C14" s="8" t="s">
        <v>2313</v>
      </c>
      <c r="D14" s="9" t="s">
        <v>4002</v>
      </c>
      <c r="E14" s="9">
        <v>1</v>
      </c>
      <c r="F14" s="9" t="s">
        <v>1253</v>
      </c>
      <c r="G14" s="130" t="s">
        <v>4003</v>
      </c>
      <c r="H14" s="15"/>
      <c r="I14" s="9"/>
      <c r="J14" s="9"/>
      <c r="K14" s="43"/>
    </row>
    <row r="15" spans="1:11" ht="60" x14ac:dyDescent="0.25">
      <c r="A15" s="96" t="s">
        <v>865</v>
      </c>
      <c r="B15" s="9" t="s">
        <v>3152</v>
      </c>
      <c r="C15" s="8" t="s">
        <v>2313</v>
      </c>
      <c r="D15" s="9" t="s">
        <v>4002</v>
      </c>
      <c r="E15" s="9">
        <v>1</v>
      </c>
      <c r="F15" s="9" t="s">
        <v>1255</v>
      </c>
      <c r="G15" s="130" t="s">
        <v>4004</v>
      </c>
      <c r="H15" s="15"/>
      <c r="I15" s="9"/>
      <c r="J15" s="9"/>
      <c r="K15" s="43"/>
    </row>
    <row r="16" spans="1:11" ht="45" x14ac:dyDescent="0.25">
      <c r="A16" s="96" t="s">
        <v>865</v>
      </c>
      <c r="B16" s="9" t="s">
        <v>3152</v>
      </c>
      <c r="C16" s="8" t="s">
        <v>2313</v>
      </c>
      <c r="D16" s="9" t="s">
        <v>4002</v>
      </c>
      <c r="E16" s="9">
        <v>1</v>
      </c>
      <c r="F16" s="9" t="s">
        <v>1257</v>
      </c>
      <c r="G16" s="130" t="s">
        <v>3657</v>
      </c>
      <c r="H16" s="15"/>
      <c r="I16" s="9"/>
      <c r="J16" s="9"/>
      <c r="K16" s="43"/>
    </row>
    <row r="17" spans="1:11" ht="45" x14ac:dyDescent="0.25">
      <c r="A17" s="96" t="s">
        <v>865</v>
      </c>
      <c r="B17" s="9" t="s">
        <v>3152</v>
      </c>
      <c r="C17" s="8" t="s">
        <v>2313</v>
      </c>
      <c r="D17" s="9" t="s">
        <v>4002</v>
      </c>
      <c r="E17" s="9">
        <v>1</v>
      </c>
      <c r="F17" s="9" t="s">
        <v>1259</v>
      </c>
      <c r="G17" s="130" t="s">
        <v>3892</v>
      </c>
      <c r="H17" s="15"/>
      <c r="I17" s="9"/>
      <c r="J17" s="9"/>
      <c r="K17" s="43"/>
    </row>
    <row r="18" spans="1:11" ht="45" x14ac:dyDescent="0.25">
      <c r="A18" s="96" t="s">
        <v>865</v>
      </c>
      <c r="B18" s="9" t="s">
        <v>3152</v>
      </c>
      <c r="C18" s="8" t="s">
        <v>2313</v>
      </c>
      <c r="D18" s="9" t="s">
        <v>4002</v>
      </c>
      <c r="E18" s="9">
        <v>2</v>
      </c>
      <c r="F18" s="9"/>
      <c r="G18" s="422" t="s">
        <v>1085</v>
      </c>
      <c r="H18" s="15"/>
      <c r="I18" s="9"/>
      <c r="J18" s="9"/>
      <c r="K18" s="43"/>
    </row>
    <row r="19" spans="1:11" ht="45" x14ac:dyDescent="0.25">
      <c r="A19" s="96" t="s">
        <v>865</v>
      </c>
      <c r="B19" s="9" t="s">
        <v>3152</v>
      </c>
      <c r="C19" s="8" t="s">
        <v>2313</v>
      </c>
      <c r="D19" s="9" t="s">
        <v>4002</v>
      </c>
      <c r="E19" s="9">
        <v>2</v>
      </c>
      <c r="F19" s="9" t="s">
        <v>1267</v>
      </c>
      <c r="G19" s="130" t="s">
        <v>4005</v>
      </c>
      <c r="H19" s="15"/>
      <c r="I19" s="9"/>
      <c r="J19" s="9"/>
      <c r="K19" s="43"/>
    </row>
    <row r="20" spans="1:11" ht="45" x14ac:dyDescent="0.25">
      <c r="A20" s="96" t="s">
        <v>865</v>
      </c>
      <c r="B20" s="9" t="s">
        <v>3152</v>
      </c>
      <c r="C20" s="8" t="s">
        <v>2313</v>
      </c>
      <c r="D20" s="9" t="s">
        <v>4002</v>
      </c>
      <c r="E20" s="9">
        <v>2</v>
      </c>
      <c r="F20" s="9" t="s">
        <v>1270</v>
      </c>
      <c r="G20" s="130" t="s">
        <v>4006</v>
      </c>
      <c r="H20" s="15"/>
      <c r="I20" s="9"/>
      <c r="J20" s="9"/>
      <c r="K20" s="43"/>
    </row>
    <row r="21" spans="1:11" ht="45" x14ac:dyDescent="0.25">
      <c r="A21" s="96" t="s">
        <v>865</v>
      </c>
      <c r="B21" s="9" t="s">
        <v>3152</v>
      </c>
      <c r="C21" s="8" t="s">
        <v>2313</v>
      </c>
      <c r="D21" s="9" t="s">
        <v>4002</v>
      </c>
      <c r="E21" s="9">
        <v>2</v>
      </c>
      <c r="F21" s="9" t="s">
        <v>1390</v>
      </c>
      <c r="G21" s="130" t="s">
        <v>4007</v>
      </c>
      <c r="H21" s="15"/>
      <c r="I21" s="9"/>
      <c r="J21" s="9"/>
      <c r="K21" s="43"/>
    </row>
    <row r="22" spans="1:11" ht="45" x14ac:dyDescent="0.25">
      <c r="A22" s="96" t="s">
        <v>865</v>
      </c>
      <c r="B22" s="9" t="s">
        <v>3152</v>
      </c>
      <c r="C22" s="8" t="s">
        <v>2313</v>
      </c>
      <c r="D22" s="9" t="s">
        <v>4002</v>
      </c>
      <c r="E22" s="9">
        <v>2</v>
      </c>
      <c r="F22" s="9" t="s">
        <v>1392</v>
      </c>
      <c r="G22" s="130" t="s">
        <v>3148</v>
      </c>
      <c r="H22" s="15"/>
      <c r="I22" s="9"/>
      <c r="J22" s="9"/>
      <c r="K22" s="43"/>
    </row>
    <row r="23" spans="1:11" ht="45" x14ac:dyDescent="0.25">
      <c r="A23" s="96" t="s">
        <v>865</v>
      </c>
      <c r="B23" s="9" t="s">
        <v>3152</v>
      </c>
      <c r="C23" s="8" t="s">
        <v>2313</v>
      </c>
      <c r="D23" s="9" t="s">
        <v>4002</v>
      </c>
      <c r="E23" s="9">
        <v>2</v>
      </c>
      <c r="F23" s="9" t="s">
        <v>1393</v>
      </c>
      <c r="G23" s="130" t="s">
        <v>4008</v>
      </c>
      <c r="H23" s="15"/>
      <c r="I23" s="9"/>
      <c r="J23" s="9"/>
      <c r="K23" s="43"/>
    </row>
    <row r="24" spans="1:11" ht="90" x14ac:dyDescent="0.25">
      <c r="A24" s="96" t="s">
        <v>865</v>
      </c>
      <c r="B24" s="9" t="s">
        <v>3152</v>
      </c>
      <c r="C24" s="8" t="s">
        <v>2313</v>
      </c>
      <c r="D24" s="9" t="s">
        <v>4002</v>
      </c>
      <c r="E24" s="9">
        <v>3</v>
      </c>
      <c r="F24" s="9"/>
      <c r="G24" s="8" t="s">
        <v>4009</v>
      </c>
      <c r="H24" s="15"/>
      <c r="I24" s="9"/>
      <c r="J24" s="9"/>
      <c r="K24" s="43"/>
    </row>
    <row r="25" spans="1:11" ht="105" x14ac:dyDescent="0.25">
      <c r="A25" s="96" t="s">
        <v>865</v>
      </c>
      <c r="B25" s="9" t="s">
        <v>3152</v>
      </c>
      <c r="C25" s="8" t="s">
        <v>2313</v>
      </c>
      <c r="D25" s="9" t="s">
        <v>4002</v>
      </c>
      <c r="E25" s="9">
        <v>4</v>
      </c>
      <c r="F25" s="9"/>
      <c r="G25" s="8" t="s">
        <v>4010</v>
      </c>
      <c r="H25" s="15"/>
      <c r="I25" s="9"/>
      <c r="J25" s="9"/>
      <c r="K25" s="43"/>
    </row>
    <row r="26" spans="1:11" ht="30" x14ac:dyDescent="0.25">
      <c r="A26" s="96" t="s">
        <v>865</v>
      </c>
      <c r="B26" s="9" t="s">
        <v>3152</v>
      </c>
      <c r="C26" s="8" t="s">
        <v>1228</v>
      </c>
      <c r="D26" s="9" t="s">
        <v>4002</v>
      </c>
      <c r="E26" s="9">
        <v>5</v>
      </c>
      <c r="F26" s="9"/>
      <c r="G26" s="8" t="s">
        <v>1839</v>
      </c>
      <c r="H26" s="15"/>
      <c r="I26" s="9"/>
      <c r="J26" s="9"/>
      <c r="K26" s="43"/>
    </row>
    <row r="27" spans="1:11" ht="90" x14ac:dyDescent="0.25">
      <c r="A27" s="96" t="s">
        <v>865</v>
      </c>
      <c r="B27" s="9" t="s">
        <v>3152</v>
      </c>
      <c r="C27" s="8" t="s">
        <v>1228</v>
      </c>
      <c r="D27" s="9" t="s">
        <v>4002</v>
      </c>
      <c r="E27" s="9">
        <v>6</v>
      </c>
      <c r="F27" s="9"/>
      <c r="G27" s="8" t="s">
        <v>4011</v>
      </c>
      <c r="H27" s="15"/>
      <c r="I27" s="9"/>
      <c r="J27" s="9"/>
      <c r="K27" s="43"/>
    </row>
    <row r="28" spans="1:11" ht="75" x14ac:dyDescent="0.25">
      <c r="A28" s="96" t="s">
        <v>865</v>
      </c>
      <c r="B28" s="9" t="s">
        <v>3152</v>
      </c>
      <c r="C28" s="8" t="s">
        <v>1228</v>
      </c>
      <c r="D28" s="9" t="s">
        <v>4002</v>
      </c>
      <c r="E28" s="9">
        <v>7</v>
      </c>
      <c r="F28" s="9"/>
      <c r="G28" s="8" t="s">
        <v>4012</v>
      </c>
      <c r="H28" s="15"/>
      <c r="I28" s="9"/>
      <c r="J28" s="9"/>
      <c r="K28" s="43"/>
    </row>
    <row r="29" spans="1:11" ht="60" x14ac:dyDescent="0.25">
      <c r="A29" s="97" t="s">
        <v>865</v>
      </c>
      <c r="B29" s="66" t="s">
        <v>3152</v>
      </c>
      <c r="C29" s="65" t="s">
        <v>1228</v>
      </c>
      <c r="D29" s="66" t="s">
        <v>4002</v>
      </c>
      <c r="E29" s="66">
        <v>8</v>
      </c>
      <c r="F29" s="66"/>
      <c r="G29" s="65" t="s">
        <v>4013</v>
      </c>
      <c r="H29" s="15"/>
      <c r="I29" s="9"/>
      <c r="J29" s="9"/>
      <c r="K29" s="43"/>
    </row>
    <row r="30" spans="1:11" ht="45" x14ac:dyDescent="0.25">
      <c r="A30" s="112" t="s">
        <v>507</v>
      </c>
      <c r="B30" s="44" t="s">
        <v>3152</v>
      </c>
      <c r="C30" s="68" t="s">
        <v>2931</v>
      </c>
      <c r="D30" s="44" t="s">
        <v>4002</v>
      </c>
      <c r="E30" s="44">
        <v>9</v>
      </c>
      <c r="F30" s="44"/>
      <c r="G30" s="68" t="s">
        <v>1831</v>
      </c>
      <c r="H30" s="15"/>
      <c r="I30" s="9"/>
      <c r="J30" s="9"/>
      <c r="K30" s="43"/>
    </row>
    <row r="31" spans="1:11" ht="45" x14ac:dyDescent="0.25">
      <c r="A31" s="113" t="s">
        <v>507</v>
      </c>
      <c r="B31" s="9" t="s">
        <v>3152</v>
      </c>
      <c r="C31" s="8" t="s">
        <v>2931</v>
      </c>
      <c r="D31" s="9" t="s">
        <v>4002</v>
      </c>
      <c r="E31" s="9">
        <v>10</v>
      </c>
      <c r="F31" s="9"/>
      <c r="G31" s="8" t="s">
        <v>2146</v>
      </c>
      <c r="H31" s="15"/>
      <c r="I31" s="9"/>
      <c r="J31" s="9"/>
      <c r="K31" s="43"/>
    </row>
    <row r="32" spans="1:11" ht="45" x14ac:dyDescent="0.25">
      <c r="A32" s="113" t="s">
        <v>507</v>
      </c>
      <c r="B32" s="9" t="s">
        <v>3152</v>
      </c>
      <c r="C32" s="8" t="s">
        <v>2931</v>
      </c>
      <c r="D32" s="9" t="s">
        <v>4002</v>
      </c>
      <c r="E32" s="9">
        <v>10</v>
      </c>
      <c r="F32" s="9" t="s">
        <v>1798</v>
      </c>
      <c r="G32" s="130" t="s">
        <v>3904</v>
      </c>
      <c r="H32" s="15"/>
      <c r="I32" s="9"/>
      <c r="J32" s="9"/>
      <c r="K32" s="43"/>
    </row>
    <row r="33" spans="1:11" ht="45" x14ac:dyDescent="0.25">
      <c r="A33" s="113" t="s">
        <v>507</v>
      </c>
      <c r="B33" s="9" t="s">
        <v>3152</v>
      </c>
      <c r="C33" s="8" t="s">
        <v>2931</v>
      </c>
      <c r="D33" s="9" t="s">
        <v>4002</v>
      </c>
      <c r="E33" s="9">
        <v>10</v>
      </c>
      <c r="F33" s="9" t="s">
        <v>1800</v>
      </c>
      <c r="G33" s="130" t="s">
        <v>2498</v>
      </c>
      <c r="H33" s="15"/>
      <c r="I33" s="9"/>
      <c r="J33" s="9"/>
      <c r="K33" s="43"/>
    </row>
    <row r="34" spans="1:11" ht="45" x14ac:dyDescent="0.25">
      <c r="A34" s="113" t="s">
        <v>507</v>
      </c>
      <c r="B34" s="9" t="s">
        <v>3152</v>
      </c>
      <c r="C34" s="8" t="s">
        <v>2931</v>
      </c>
      <c r="D34" s="9" t="s">
        <v>4002</v>
      </c>
      <c r="E34" s="9">
        <v>10</v>
      </c>
      <c r="F34" s="9" t="s">
        <v>1802</v>
      </c>
      <c r="G34" s="130" t="s">
        <v>3976</v>
      </c>
      <c r="H34" s="15"/>
      <c r="I34" s="9"/>
      <c r="J34" s="9"/>
      <c r="K34" s="43"/>
    </row>
    <row r="35" spans="1:11" ht="45" x14ac:dyDescent="0.25">
      <c r="A35" s="113" t="s">
        <v>507</v>
      </c>
      <c r="B35" s="9" t="s">
        <v>3152</v>
      </c>
      <c r="C35" s="8" t="s">
        <v>2931</v>
      </c>
      <c r="D35" s="9" t="s">
        <v>4002</v>
      </c>
      <c r="E35" s="9">
        <v>10</v>
      </c>
      <c r="F35" s="9" t="s">
        <v>2489</v>
      </c>
      <c r="G35" s="130" t="s">
        <v>4014</v>
      </c>
      <c r="H35" s="15"/>
      <c r="I35" s="9"/>
      <c r="J35" s="9"/>
      <c r="K35" s="43"/>
    </row>
    <row r="36" spans="1:11" ht="45" x14ac:dyDescent="0.25">
      <c r="A36" s="113" t="s">
        <v>507</v>
      </c>
      <c r="B36" s="9" t="s">
        <v>3152</v>
      </c>
      <c r="C36" s="8" t="s">
        <v>2931</v>
      </c>
      <c r="D36" s="9" t="s">
        <v>4002</v>
      </c>
      <c r="E36" s="9">
        <v>10</v>
      </c>
      <c r="F36" s="9" t="s">
        <v>4015</v>
      </c>
      <c r="G36" s="137" t="s">
        <v>2684</v>
      </c>
      <c r="H36" s="15"/>
      <c r="I36" s="9"/>
      <c r="J36" s="9"/>
      <c r="K36" s="43"/>
    </row>
    <row r="37" spans="1:11" ht="45" x14ac:dyDescent="0.25">
      <c r="A37" s="113" t="s">
        <v>507</v>
      </c>
      <c r="B37" s="9" t="s">
        <v>3152</v>
      </c>
      <c r="C37" s="8" t="s">
        <v>2931</v>
      </c>
      <c r="D37" s="9" t="s">
        <v>4002</v>
      </c>
      <c r="E37" s="9">
        <v>10</v>
      </c>
      <c r="F37" s="9" t="s">
        <v>4016</v>
      </c>
      <c r="G37" s="137" t="s">
        <v>2686</v>
      </c>
      <c r="H37" s="15"/>
      <c r="I37" s="9"/>
      <c r="J37" s="9"/>
      <c r="K37" s="43"/>
    </row>
    <row r="38" spans="1:11" ht="45" x14ac:dyDescent="0.25">
      <c r="A38" s="113" t="s">
        <v>507</v>
      </c>
      <c r="B38" s="9" t="s">
        <v>3152</v>
      </c>
      <c r="C38" s="8" t="s">
        <v>2931</v>
      </c>
      <c r="D38" s="9" t="s">
        <v>4002</v>
      </c>
      <c r="E38" s="9">
        <v>10</v>
      </c>
      <c r="F38" s="9" t="s">
        <v>3905</v>
      </c>
      <c r="G38" s="130" t="s">
        <v>3836</v>
      </c>
      <c r="H38" s="15"/>
      <c r="I38" s="9"/>
      <c r="J38" s="9"/>
      <c r="K38" s="43"/>
    </row>
    <row r="39" spans="1:11" ht="60" x14ac:dyDescent="0.25">
      <c r="A39" s="113" t="s">
        <v>507</v>
      </c>
      <c r="B39" s="9" t="s">
        <v>3152</v>
      </c>
      <c r="C39" s="8" t="s">
        <v>2931</v>
      </c>
      <c r="D39" s="9" t="s">
        <v>4002</v>
      </c>
      <c r="E39" s="9">
        <v>10</v>
      </c>
      <c r="F39" s="9" t="s">
        <v>4017</v>
      </c>
      <c r="G39" s="137" t="s">
        <v>3979</v>
      </c>
      <c r="H39" s="15"/>
      <c r="I39" s="9"/>
      <c r="J39" s="9"/>
      <c r="K39" s="43"/>
    </row>
    <row r="40" spans="1:11" ht="45" x14ac:dyDescent="0.25">
      <c r="A40" s="113" t="s">
        <v>507</v>
      </c>
      <c r="B40" s="9" t="s">
        <v>3152</v>
      </c>
      <c r="C40" s="8" t="s">
        <v>2931</v>
      </c>
      <c r="D40" s="9" t="s">
        <v>4002</v>
      </c>
      <c r="E40" s="9">
        <v>11</v>
      </c>
      <c r="F40" s="9"/>
      <c r="G40" s="8" t="s">
        <v>3980</v>
      </c>
      <c r="H40" s="15"/>
      <c r="I40" s="9"/>
      <c r="J40" s="9"/>
      <c r="K40" s="43"/>
    </row>
    <row r="41" spans="1:11" ht="45" x14ac:dyDescent="0.25">
      <c r="A41" s="113" t="s">
        <v>507</v>
      </c>
      <c r="B41" s="9" t="s">
        <v>3152</v>
      </c>
      <c r="C41" s="8" t="s">
        <v>2931</v>
      </c>
      <c r="D41" s="9" t="s">
        <v>4002</v>
      </c>
      <c r="E41" s="9">
        <v>12</v>
      </c>
      <c r="F41" s="9"/>
      <c r="G41" s="8" t="s">
        <v>4018</v>
      </c>
      <c r="H41" s="15"/>
      <c r="I41" s="9"/>
      <c r="J41" s="9"/>
      <c r="K41" s="43"/>
    </row>
    <row r="42" spans="1:11" ht="30" x14ac:dyDescent="0.25">
      <c r="A42" s="115" t="s">
        <v>507</v>
      </c>
      <c r="B42" s="66" t="s">
        <v>3152</v>
      </c>
      <c r="C42" s="65" t="s">
        <v>1228</v>
      </c>
      <c r="D42" s="66" t="s">
        <v>4002</v>
      </c>
      <c r="E42" s="66">
        <v>13</v>
      </c>
      <c r="F42" s="66"/>
      <c r="G42" s="65" t="s">
        <v>1831</v>
      </c>
      <c r="H42" s="15"/>
      <c r="I42" s="9"/>
      <c r="J42" s="9"/>
      <c r="K42" s="43"/>
    </row>
    <row r="43" spans="1:11" ht="60" x14ac:dyDescent="0.25">
      <c r="A43" s="98" t="s">
        <v>207</v>
      </c>
      <c r="B43" s="44" t="s">
        <v>3152</v>
      </c>
      <c r="C43" s="68" t="s">
        <v>2313</v>
      </c>
      <c r="D43" s="44" t="s">
        <v>4002</v>
      </c>
      <c r="E43" s="44">
        <v>14</v>
      </c>
      <c r="F43" s="44"/>
      <c r="G43" s="68" t="s">
        <v>4019</v>
      </c>
      <c r="H43" s="15"/>
      <c r="I43" s="9"/>
      <c r="J43" s="9"/>
      <c r="K43" s="43"/>
    </row>
    <row r="44" spans="1:11" ht="45" x14ac:dyDescent="0.25">
      <c r="A44" s="99" t="s">
        <v>207</v>
      </c>
      <c r="B44" s="9" t="s">
        <v>3152</v>
      </c>
      <c r="C44" s="8" t="s">
        <v>2313</v>
      </c>
      <c r="D44" s="9" t="s">
        <v>4002</v>
      </c>
      <c r="E44" s="9">
        <v>14</v>
      </c>
      <c r="F44" s="9" t="s">
        <v>1699</v>
      </c>
      <c r="G44" s="130" t="s">
        <v>4020</v>
      </c>
      <c r="H44" s="15"/>
      <c r="I44" s="9"/>
      <c r="J44" s="9"/>
      <c r="K44" s="43"/>
    </row>
    <row r="45" spans="1:11" ht="45" x14ac:dyDescent="0.25">
      <c r="A45" s="99" t="s">
        <v>207</v>
      </c>
      <c r="B45" s="9" t="s">
        <v>3152</v>
      </c>
      <c r="C45" s="8" t="s">
        <v>2313</v>
      </c>
      <c r="D45" s="9" t="s">
        <v>4002</v>
      </c>
      <c r="E45" s="9">
        <v>14</v>
      </c>
      <c r="F45" s="9" t="s">
        <v>2610</v>
      </c>
      <c r="G45" s="137" t="s">
        <v>3677</v>
      </c>
      <c r="H45" s="15"/>
      <c r="I45" s="9"/>
      <c r="J45" s="9"/>
      <c r="K45" s="43"/>
    </row>
    <row r="46" spans="1:11" ht="45" x14ac:dyDescent="0.25">
      <c r="A46" s="99" t="s">
        <v>207</v>
      </c>
      <c r="B46" s="9" t="s">
        <v>3152</v>
      </c>
      <c r="C46" s="8" t="s">
        <v>2313</v>
      </c>
      <c r="D46" s="9" t="s">
        <v>4002</v>
      </c>
      <c r="E46" s="9">
        <v>14</v>
      </c>
      <c r="F46" s="9" t="s">
        <v>2612</v>
      </c>
      <c r="G46" s="137" t="s">
        <v>4021</v>
      </c>
      <c r="H46" s="15"/>
      <c r="I46" s="9"/>
      <c r="J46" s="9"/>
      <c r="K46" s="43"/>
    </row>
    <row r="47" spans="1:11" ht="45" x14ac:dyDescent="0.25">
      <c r="A47" s="99" t="s">
        <v>207</v>
      </c>
      <c r="B47" s="9" t="s">
        <v>3152</v>
      </c>
      <c r="C47" s="8" t="s">
        <v>2313</v>
      </c>
      <c r="D47" s="9" t="s">
        <v>4002</v>
      </c>
      <c r="E47" s="9">
        <v>14</v>
      </c>
      <c r="F47" s="9" t="s">
        <v>2614</v>
      </c>
      <c r="G47" s="137" t="s">
        <v>4022</v>
      </c>
      <c r="H47" s="15"/>
      <c r="I47" s="9"/>
      <c r="J47" s="9"/>
      <c r="K47" s="43"/>
    </row>
    <row r="48" spans="1:11" ht="45" x14ac:dyDescent="0.25">
      <c r="A48" s="99" t="s">
        <v>207</v>
      </c>
      <c r="B48" s="9" t="s">
        <v>3152</v>
      </c>
      <c r="C48" s="8" t="s">
        <v>2313</v>
      </c>
      <c r="D48" s="9" t="s">
        <v>4002</v>
      </c>
      <c r="E48" s="9">
        <v>14</v>
      </c>
      <c r="F48" s="9" t="s">
        <v>2616</v>
      </c>
      <c r="G48" s="137" t="s">
        <v>4023</v>
      </c>
      <c r="H48" s="15"/>
      <c r="I48" s="9"/>
      <c r="J48" s="9"/>
      <c r="K48" s="43"/>
    </row>
    <row r="49" spans="1:11" ht="45" x14ac:dyDescent="0.25">
      <c r="A49" s="99" t="s">
        <v>207</v>
      </c>
      <c r="B49" s="9" t="s">
        <v>3152</v>
      </c>
      <c r="C49" s="8" t="s">
        <v>2313</v>
      </c>
      <c r="D49" s="9" t="s">
        <v>4002</v>
      </c>
      <c r="E49" s="9">
        <v>14</v>
      </c>
      <c r="F49" s="9" t="s">
        <v>2618</v>
      </c>
      <c r="G49" s="137" t="s">
        <v>4024</v>
      </c>
      <c r="H49" s="15"/>
      <c r="I49" s="9"/>
      <c r="J49" s="9"/>
      <c r="K49" s="43"/>
    </row>
    <row r="50" spans="1:11" ht="45" x14ac:dyDescent="0.25">
      <c r="A50" s="99" t="s">
        <v>207</v>
      </c>
      <c r="B50" s="9" t="s">
        <v>3152</v>
      </c>
      <c r="C50" s="8" t="s">
        <v>2313</v>
      </c>
      <c r="D50" s="9" t="s">
        <v>4002</v>
      </c>
      <c r="E50" s="9">
        <v>14</v>
      </c>
      <c r="F50" s="9" t="s">
        <v>2620</v>
      </c>
      <c r="G50" s="137" t="s">
        <v>3249</v>
      </c>
      <c r="H50" s="15"/>
      <c r="I50" s="9"/>
      <c r="J50" s="9"/>
      <c r="K50" s="43"/>
    </row>
    <row r="51" spans="1:11" ht="45" x14ac:dyDescent="0.25">
      <c r="A51" s="99" t="s">
        <v>207</v>
      </c>
      <c r="B51" s="9" t="s">
        <v>3152</v>
      </c>
      <c r="C51" s="8" t="s">
        <v>2313</v>
      </c>
      <c r="D51" s="9" t="s">
        <v>4002</v>
      </c>
      <c r="E51" s="9">
        <v>14</v>
      </c>
      <c r="F51" s="9" t="s">
        <v>2622</v>
      </c>
      <c r="G51" s="137" t="s">
        <v>4025</v>
      </c>
      <c r="H51" s="15"/>
      <c r="I51" s="9"/>
      <c r="J51" s="9"/>
      <c r="K51" s="43"/>
    </row>
    <row r="52" spans="1:11" ht="45" x14ac:dyDescent="0.25">
      <c r="A52" s="99" t="s">
        <v>207</v>
      </c>
      <c r="B52" s="9" t="s">
        <v>3152</v>
      </c>
      <c r="C52" s="8" t="s">
        <v>2313</v>
      </c>
      <c r="D52" s="9" t="s">
        <v>4002</v>
      </c>
      <c r="E52" s="9">
        <v>14</v>
      </c>
      <c r="F52" s="9" t="s">
        <v>2624</v>
      </c>
      <c r="G52" s="137" t="s">
        <v>4026</v>
      </c>
      <c r="H52" s="15"/>
      <c r="I52" s="9"/>
      <c r="J52" s="9"/>
      <c r="K52" s="43"/>
    </row>
    <row r="53" spans="1:11" ht="45" x14ac:dyDescent="0.25">
      <c r="A53" s="99" t="s">
        <v>207</v>
      </c>
      <c r="B53" s="9" t="s">
        <v>3152</v>
      </c>
      <c r="C53" s="8" t="s">
        <v>2313</v>
      </c>
      <c r="D53" s="9" t="s">
        <v>4002</v>
      </c>
      <c r="E53" s="9">
        <v>14</v>
      </c>
      <c r="F53" s="9" t="s">
        <v>2626</v>
      </c>
      <c r="G53" s="137" t="s">
        <v>3752</v>
      </c>
      <c r="H53" s="15"/>
      <c r="I53" s="9"/>
      <c r="J53" s="9"/>
      <c r="K53" s="43"/>
    </row>
    <row r="54" spans="1:11" ht="45" x14ac:dyDescent="0.25">
      <c r="A54" s="99" t="s">
        <v>207</v>
      </c>
      <c r="B54" s="9" t="s">
        <v>3152</v>
      </c>
      <c r="C54" s="8" t="s">
        <v>2313</v>
      </c>
      <c r="D54" s="9" t="s">
        <v>4002</v>
      </c>
      <c r="E54" s="9">
        <v>15</v>
      </c>
      <c r="F54" s="9"/>
      <c r="G54" s="422" t="s">
        <v>1085</v>
      </c>
      <c r="H54" s="15"/>
      <c r="I54" s="9"/>
      <c r="J54" s="9"/>
      <c r="K54" s="43"/>
    </row>
    <row r="55" spans="1:11" ht="45" x14ac:dyDescent="0.25">
      <c r="A55" s="99" t="s">
        <v>207</v>
      </c>
      <c r="B55" s="9" t="s">
        <v>3152</v>
      </c>
      <c r="C55" s="8" t="s">
        <v>2313</v>
      </c>
      <c r="D55" s="9" t="s">
        <v>4002</v>
      </c>
      <c r="E55" s="9">
        <v>15</v>
      </c>
      <c r="F55" s="9" t="s">
        <v>1727</v>
      </c>
      <c r="G55" s="146" t="s">
        <v>3919</v>
      </c>
      <c r="H55" s="15"/>
      <c r="I55" s="9"/>
      <c r="J55" s="9"/>
      <c r="K55" s="43"/>
    </row>
    <row r="56" spans="1:11" ht="45" x14ac:dyDescent="0.25">
      <c r="A56" s="99" t="s">
        <v>207</v>
      </c>
      <c r="B56" s="9" t="s">
        <v>3152</v>
      </c>
      <c r="C56" s="8" t="s">
        <v>2313</v>
      </c>
      <c r="D56" s="9" t="s">
        <v>4002</v>
      </c>
      <c r="E56" s="9">
        <v>15</v>
      </c>
      <c r="F56" s="9" t="s">
        <v>1729</v>
      </c>
      <c r="G56" s="146" t="s">
        <v>4027</v>
      </c>
      <c r="H56" s="15"/>
      <c r="I56" s="9"/>
      <c r="J56" s="9"/>
      <c r="K56" s="43"/>
    </row>
    <row r="57" spans="1:11" ht="75" x14ac:dyDescent="0.25">
      <c r="A57" s="99" t="s">
        <v>207</v>
      </c>
      <c r="B57" s="9" t="s">
        <v>3152</v>
      </c>
      <c r="C57" s="8" t="s">
        <v>2313</v>
      </c>
      <c r="D57" s="9" t="s">
        <v>4002</v>
      </c>
      <c r="E57" s="9">
        <v>16</v>
      </c>
      <c r="F57" s="9"/>
      <c r="G57" s="8" t="s">
        <v>4028</v>
      </c>
      <c r="H57" s="15"/>
      <c r="I57" s="9"/>
      <c r="J57" s="9"/>
      <c r="K57" s="43"/>
    </row>
    <row r="58" spans="1:11" ht="30" x14ac:dyDescent="0.25">
      <c r="A58" s="100" t="s">
        <v>207</v>
      </c>
      <c r="B58" s="66" t="s">
        <v>3152</v>
      </c>
      <c r="C58" s="65" t="s">
        <v>4029</v>
      </c>
      <c r="D58" s="66" t="s">
        <v>4002</v>
      </c>
      <c r="E58" s="66">
        <v>17</v>
      </c>
      <c r="F58" s="66"/>
      <c r="G58" s="65" t="s">
        <v>1831</v>
      </c>
      <c r="H58" s="15"/>
      <c r="I58" s="9"/>
      <c r="J58" s="9"/>
      <c r="K58" s="43"/>
    </row>
    <row r="59" spans="1:11" ht="45" x14ac:dyDescent="0.25">
      <c r="A59" s="101" t="s">
        <v>1372</v>
      </c>
      <c r="B59" s="44" t="s">
        <v>3152</v>
      </c>
      <c r="C59" s="68" t="s">
        <v>2313</v>
      </c>
      <c r="D59" s="44" t="s">
        <v>4002</v>
      </c>
      <c r="E59" s="44">
        <v>18</v>
      </c>
      <c r="F59" s="44"/>
      <c r="G59" s="68" t="s">
        <v>1831</v>
      </c>
      <c r="H59" s="15"/>
      <c r="I59" s="9"/>
      <c r="J59" s="9"/>
      <c r="K59" s="43"/>
    </row>
    <row r="60" spans="1:11" ht="30" x14ac:dyDescent="0.25">
      <c r="A60" s="103" t="s">
        <v>1372</v>
      </c>
      <c r="B60" s="66" t="s">
        <v>3152</v>
      </c>
      <c r="C60" s="65" t="s">
        <v>1228</v>
      </c>
      <c r="D60" s="66" t="s">
        <v>4002</v>
      </c>
      <c r="E60" s="66">
        <v>19</v>
      </c>
      <c r="F60" s="66"/>
      <c r="G60" s="65" t="s">
        <v>1831</v>
      </c>
      <c r="H60" s="15"/>
      <c r="I60" s="9"/>
      <c r="J60" s="9"/>
      <c r="K60" s="43"/>
    </row>
    <row r="61" spans="1:11" ht="45" x14ac:dyDescent="0.25">
      <c r="A61" s="150" t="s">
        <v>479</v>
      </c>
      <c r="B61" s="44" t="s">
        <v>3152</v>
      </c>
      <c r="C61" s="68" t="s">
        <v>2313</v>
      </c>
      <c r="D61" s="44" t="s">
        <v>4002</v>
      </c>
      <c r="E61" s="44">
        <v>20</v>
      </c>
      <c r="F61" s="44"/>
      <c r="G61" s="68" t="s">
        <v>853</v>
      </c>
      <c r="H61" s="15"/>
      <c r="I61" s="9"/>
      <c r="J61" s="9"/>
      <c r="K61" s="43"/>
    </row>
    <row r="62" spans="1:11" ht="45" x14ac:dyDescent="0.25">
      <c r="A62" s="132" t="s">
        <v>479</v>
      </c>
      <c r="B62" s="9" t="s">
        <v>3152</v>
      </c>
      <c r="C62" s="8" t="s">
        <v>2313</v>
      </c>
      <c r="D62" s="9" t="s">
        <v>4002</v>
      </c>
      <c r="E62" s="9">
        <v>20</v>
      </c>
      <c r="F62" s="9" t="s">
        <v>1600</v>
      </c>
      <c r="G62" s="130" t="s">
        <v>3262</v>
      </c>
      <c r="H62" s="15"/>
      <c r="I62" s="9"/>
      <c r="J62" s="9"/>
      <c r="K62" s="43"/>
    </row>
    <row r="63" spans="1:11" ht="45" x14ac:dyDescent="0.25">
      <c r="A63" s="132" t="s">
        <v>479</v>
      </c>
      <c r="B63" s="9" t="s">
        <v>3152</v>
      </c>
      <c r="C63" s="8" t="s">
        <v>2313</v>
      </c>
      <c r="D63" s="9" t="s">
        <v>4002</v>
      </c>
      <c r="E63" s="9">
        <v>20</v>
      </c>
      <c r="F63" s="9" t="s">
        <v>1602</v>
      </c>
      <c r="G63" s="130" t="s">
        <v>3264</v>
      </c>
      <c r="H63" s="15"/>
      <c r="I63" s="9"/>
      <c r="J63" s="9"/>
      <c r="K63" s="43"/>
    </row>
    <row r="64" spans="1:11" ht="45" x14ac:dyDescent="0.25">
      <c r="A64" s="132" t="s">
        <v>479</v>
      </c>
      <c r="B64" s="9" t="s">
        <v>3152</v>
      </c>
      <c r="C64" s="8" t="s">
        <v>2313</v>
      </c>
      <c r="D64" s="9" t="s">
        <v>4002</v>
      </c>
      <c r="E64" s="9">
        <v>20</v>
      </c>
      <c r="F64" s="9" t="s">
        <v>3091</v>
      </c>
      <c r="G64" s="130" t="s">
        <v>3266</v>
      </c>
      <c r="H64" s="15"/>
      <c r="I64" s="9"/>
      <c r="J64" s="9"/>
      <c r="K64" s="43"/>
    </row>
    <row r="65" spans="1:11" ht="45" x14ac:dyDescent="0.25">
      <c r="A65" s="132" t="s">
        <v>479</v>
      </c>
      <c r="B65" s="9" t="s">
        <v>3152</v>
      </c>
      <c r="C65" s="8" t="s">
        <v>2313</v>
      </c>
      <c r="D65" s="9" t="s">
        <v>4002</v>
      </c>
      <c r="E65" s="9">
        <v>20</v>
      </c>
      <c r="F65" s="9" t="s">
        <v>3093</v>
      </c>
      <c r="G65" s="130" t="s">
        <v>3268</v>
      </c>
      <c r="H65" s="15"/>
      <c r="I65" s="9"/>
      <c r="J65" s="9"/>
      <c r="K65" s="43"/>
    </row>
    <row r="66" spans="1:11" ht="45" x14ac:dyDescent="0.25">
      <c r="A66" s="132" t="s">
        <v>479</v>
      </c>
      <c r="B66" s="9" t="s">
        <v>3152</v>
      </c>
      <c r="C66" s="8" t="s">
        <v>2313</v>
      </c>
      <c r="D66" s="9" t="s">
        <v>4002</v>
      </c>
      <c r="E66" s="9">
        <v>20</v>
      </c>
      <c r="F66" s="9" t="s">
        <v>3095</v>
      </c>
      <c r="G66" s="130" t="s">
        <v>3270</v>
      </c>
      <c r="H66" s="15"/>
      <c r="I66" s="9"/>
      <c r="J66" s="9"/>
      <c r="K66" s="43"/>
    </row>
    <row r="67" spans="1:11" ht="45" x14ac:dyDescent="0.25">
      <c r="A67" s="132" t="s">
        <v>479</v>
      </c>
      <c r="B67" s="9" t="s">
        <v>3152</v>
      </c>
      <c r="C67" s="8" t="s">
        <v>2313</v>
      </c>
      <c r="D67" s="9" t="s">
        <v>4002</v>
      </c>
      <c r="E67" s="9">
        <v>20</v>
      </c>
      <c r="F67" s="9" t="s">
        <v>3097</v>
      </c>
      <c r="G67" s="130" t="s">
        <v>3272</v>
      </c>
      <c r="H67" s="15"/>
      <c r="I67" s="9"/>
      <c r="J67" s="9"/>
      <c r="K67" s="43"/>
    </row>
    <row r="68" spans="1:11" ht="45" x14ac:dyDescent="0.25">
      <c r="A68" s="132" t="s">
        <v>479</v>
      </c>
      <c r="B68" s="9" t="s">
        <v>3152</v>
      </c>
      <c r="C68" s="8" t="s">
        <v>2313</v>
      </c>
      <c r="D68" s="9" t="s">
        <v>4002</v>
      </c>
      <c r="E68" s="9">
        <v>20</v>
      </c>
      <c r="F68" s="9" t="s">
        <v>3099</v>
      </c>
      <c r="G68" s="130" t="s">
        <v>3274</v>
      </c>
      <c r="H68" s="15"/>
      <c r="I68" s="9"/>
      <c r="J68" s="9"/>
      <c r="K68" s="43"/>
    </row>
    <row r="69" spans="1:11" ht="45" x14ac:dyDescent="0.25">
      <c r="A69" s="132" t="s">
        <v>479</v>
      </c>
      <c r="B69" s="9" t="s">
        <v>3152</v>
      </c>
      <c r="C69" s="8" t="s">
        <v>2313</v>
      </c>
      <c r="D69" s="9" t="s">
        <v>4002</v>
      </c>
      <c r="E69" s="9">
        <v>20</v>
      </c>
      <c r="F69" s="9" t="s">
        <v>3773</v>
      </c>
      <c r="G69" s="130" t="s">
        <v>3276</v>
      </c>
      <c r="H69" s="15"/>
      <c r="I69" s="9"/>
      <c r="J69" s="9"/>
      <c r="K69" s="43"/>
    </row>
    <row r="70" spans="1:11" ht="45" x14ac:dyDescent="0.25">
      <c r="A70" s="132" t="s">
        <v>479</v>
      </c>
      <c r="B70" s="9" t="s">
        <v>3152</v>
      </c>
      <c r="C70" s="8" t="s">
        <v>2313</v>
      </c>
      <c r="D70" s="9" t="s">
        <v>4002</v>
      </c>
      <c r="E70" s="9">
        <v>20</v>
      </c>
      <c r="F70" s="9" t="s">
        <v>3774</v>
      </c>
      <c r="G70" s="130" t="s">
        <v>3278</v>
      </c>
      <c r="H70" s="15"/>
      <c r="I70" s="9"/>
      <c r="J70" s="9"/>
      <c r="K70" s="43"/>
    </row>
    <row r="71" spans="1:11" ht="45" x14ac:dyDescent="0.25">
      <c r="A71" s="132" t="s">
        <v>479</v>
      </c>
      <c r="B71" s="9" t="s">
        <v>3152</v>
      </c>
      <c r="C71" s="8" t="s">
        <v>2313</v>
      </c>
      <c r="D71" s="9" t="s">
        <v>4002</v>
      </c>
      <c r="E71" s="9">
        <v>20</v>
      </c>
      <c r="F71" s="17" t="s">
        <v>3775</v>
      </c>
      <c r="G71" s="130" t="s">
        <v>3280</v>
      </c>
      <c r="H71" s="15"/>
      <c r="I71" s="9"/>
      <c r="J71" s="9"/>
      <c r="K71" s="43"/>
    </row>
    <row r="72" spans="1:11" ht="45" x14ac:dyDescent="0.25">
      <c r="A72" s="132" t="s">
        <v>479</v>
      </c>
      <c r="B72" s="9" t="s">
        <v>3152</v>
      </c>
      <c r="C72" s="8" t="s">
        <v>2313</v>
      </c>
      <c r="D72" s="9" t="s">
        <v>4002</v>
      </c>
      <c r="E72" s="9">
        <v>20</v>
      </c>
      <c r="F72" s="9" t="s">
        <v>3776</v>
      </c>
      <c r="G72" s="130" t="s">
        <v>3282</v>
      </c>
      <c r="H72" s="15"/>
      <c r="I72" s="9"/>
      <c r="J72" s="9"/>
      <c r="K72" s="43"/>
    </row>
    <row r="73" spans="1:11" ht="45" x14ac:dyDescent="0.25">
      <c r="A73" s="132" t="s">
        <v>479</v>
      </c>
      <c r="B73" s="9" t="s">
        <v>3152</v>
      </c>
      <c r="C73" s="8" t="s">
        <v>2313</v>
      </c>
      <c r="D73" s="9" t="s">
        <v>4002</v>
      </c>
      <c r="E73" s="9">
        <v>20</v>
      </c>
      <c r="F73" s="9" t="s">
        <v>3777</v>
      </c>
      <c r="G73" s="130" t="s">
        <v>3284</v>
      </c>
      <c r="H73" s="15"/>
      <c r="I73" s="9"/>
      <c r="J73" s="9"/>
      <c r="K73" s="43"/>
    </row>
    <row r="74" spans="1:11" ht="45" x14ac:dyDescent="0.25">
      <c r="A74" s="132" t="s">
        <v>479</v>
      </c>
      <c r="B74" s="9" t="s">
        <v>3152</v>
      </c>
      <c r="C74" s="8" t="s">
        <v>2313</v>
      </c>
      <c r="D74" s="9" t="s">
        <v>4002</v>
      </c>
      <c r="E74" s="9">
        <v>20</v>
      </c>
      <c r="F74" s="9" t="s">
        <v>3778</v>
      </c>
      <c r="G74" s="130" t="s">
        <v>3286</v>
      </c>
      <c r="H74" s="15"/>
      <c r="I74" s="9"/>
      <c r="J74" s="9"/>
      <c r="K74" s="43"/>
    </row>
    <row r="75" spans="1:11" ht="45" x14ac:dyDescent="0.25">
      <c r="A75" s="132" t="s">
        <v>479</v>
      </c>
      <c r="B75" s="9" t="s">
        <v>3152</v>
      </c>
      <c r="C75" s="8" t="s">
        <v>2313</v>
      </c>
      <c r="D75" s="9" t="s">
        <v>4002</v>
      </c>
      <c r="E75" s="9">
        <v>20</v>
      </c>
      <c r="F75" s="9" t="s">
        <v>3779</v>
      </c>
      <c r="G75" s="130" t="s">
        <v>3288</v>
      </c>
      <c r="H75" s="15"/>
      <c r="I75" s="9"/>
      <c r="J75" s="9"/>
      <c r="K75" s="43"/>
    </row>
    <row r="76" spans="1:11" ht="45" x14ac:dyDescent="0.25">
      <c r="A76" s="132" t="s">
        <v>479</v>
      </c>
      <c r="B76" s="9" t="s">
        <v>3152</v>
      </c>
      <c r="C76" s="8" t="s">
        <v>2313</v>
      </c>
      <c r="D76" s="9" t="s">
        <v>4002</v>
      </c>
      <c r="E76" s="9">
        <v>20</v>
      </c>
      <c r="F76" s="9" t="s">
        <v>3780</v>
      </c>
      <c r="G76" s="130" t="s">
        <v>3290</v>
      </c>
      <c r="H76" s="15"/>
      <c r="I76" s="9"/>
      <c r="J76" s="9"/>
      <c r="K76" s="43"/>
    </row>
    <row r="77" spans="1:11" ht="60" x14ac:dyDescent="0.25">
      <c r="A77" s="132" t="s">
        <v>479</v>
      </c>
      <c r="B77" s="9" t="s">
        <v>3152</v>
      </c>
      <c r="C77" s="8" t="s">
        <v>2313</v>
      </c>
      <c r="D77" s="9" t="s">
        <v>4002</v>
      </c>
      <c r="E77" s="9">
        <v>20</v>
      </c>
      <c r="F77" s="9" t="s">
        <v>3781</v>
      </c>
      <c r="G77" s="130" t="s">
        <v>3292</v>
      </c>
      <c r="H77" s="15"/>
      <c r="I77" s="9"/>
      <c r="J77" s="9"/>
      <c r="K77" s="43"/>
    </row>
    <row r="78" spans="1:11" ht="45" x14ac:dyDescent="0.25">
      <c r="A78" s="132" t="s">
        <v>479</v>
      </c>
      <c r="B78" s="9" t="s">
        <v>3152</v>
      </c>
      <c r="C78" s="8" t="s">
        <v>2313</v>
      </c>
      <c r="D78" s="9" t="s">
        <v>4002</v>
      </c>
      <c r="E78" s="9">
        <v>20</v>
      </c>
      <c r="F78" s="9" t="s">
        <v>3782</v>
      </c>
      <c r="G78" s="130" t="s">
        <v>3316</v>
      </c>
      <c r="H78" s="15"/>
      <c r="I78" s="9"/>
      <c r="J78" s="9"/>
      <c r="K78" s="43"/>
    </row>
    <row r="79" spans="1:11" ht="45" x14ac:dyDescent="0.25">
      <c r="A79" s="132" t="s">
        <v>479</v>
      </c>
      <c r="B79" s="9" t="s">
        <v>3152</v>
      </c>
      <c r="C79" s="8" t="s">
        <v>2313</v>
      </c>
      <c r="D79" s="9" t="s">
        <v>4002</v>
      </c>
      <c r="E79" s="9">
        <v>20</v>
      </c>
      <c r="F79" s="9" t="s">
        <v>3783</v>
      </c>
      <c r="G79" s="130" t="s">
        <v>3318</v>
      </c>
      <c r="H79" s="15"/>
      <c r="I79" s="9"/>
      <c r="J79" s="9"/>
      <c r="K79" s="43"/>
    </row>
    <row r="80" spans="1:11" ht="45" x14ac:dyDescent="0.25">
      <c r="A80" s="132" t="s">
        <v>479</v>
      </c>
      <c r="B80" s="9" t="s">
        <v>3152</v>
      </c>
      <c r="C80" s="8" t="s">
        <v>2313</v>
      </c>
      <c r="D80" s="9" t="s">
        <v>4002</v>
      </c>
      <c r="E80" s="9">
        <v>20</v>
      </c>
      <c r="F80" s="9" t="s">
        <v>3784</v>
      </c>
      <c r="G80" s="130" t="s">
        <v>3994</v>
      </c>
      <c r="H80" s="15"/>
      <c r="I80" s="9"/>
      <c r="J80" s="9"/>
      <c r="K80" s="43"/>
    </row>
    <row r="81" spans="1:11" ht="45" x14ac:dyDescent="0.25">
      <c r="A81" s="132" t="s">
        <v>479</v>
      </c>
      <c r="B81" s="9" t="s">
        <v>3152</v>
      </c>
      <c r="C81" s="8" t="s">
        <v>2313</v>
      </c>
      <c r="D81" s="9" t="s">
        <v>4002</v>
      </c>
      <c r="E81" s="9">
        <v>20</v>
      </c>
      <c r="F81" s="17" t="s">
        <v>3785</v>
      </c>
      <c r="G81" s="130" t="s">
        <v>3996</v>
      </c>
      <c r="H81" s="15"/>
      <c r="I81" s="9"/>
      <c r="J81" s="9"/>
      <c r="K81" s="43"/>
    </row>
    <row r="82" spans="1:11" ht="45" x14ac:dyDescent="0.25">
      <c r="A82" s="132" t="s">
        <v>479</v>
      </c>
      <c r="B82" s="9" t="s">
        <v>3152</v>
      </c>
      <c r="C82" s="8" t="s">
        <v>2313</v>
      </c>
      <c r="D82" s="9" t="s">
        <v>4002</v>
      </c>
      <c r="E82" s="9">
        <v>20</v>
      </c>
      <c r="F82" s="9" t="s">
        <v>3786</v>
      </c>
      <c r="G82" s="130" t="s">
        <v>3874</v>
      </c>
      <c r="H82" s="15"/>
      <c r="I82" s="9"/>
      <c r="J82" s="9"/>
      <c r="K82" s="43"/>
    </row>
    <row r="83" spans="1:11" ht="45" x14ac:dyDescent="0.25">
      <c r="A83" s="132" t="s">
        <v>479</v>
      </c>
      <c r="B83" s="9" t="s">
        <v>3152</v>
      </c>
      <c r="C83" s="8" t="s">
        <v>2313</v>
      </c>
      <c r="D83" s="9" t="s">
        <v>4002</v>
      </c>
      <c r="E83" s="9">
        <v>20</v>
      </c>
      <c r="F83" s="9" t="s">
        <v>3787</v>
      </c>
      <c r="G83" s="130" t="s">
        <v>4030</v>
      </c>
      <c r="H83" s="15"/>
      <c r="I83" s="9"/>
      <c r="J83" s="9"/>
      <c r="K83" s="43"/>
    </row>
    <row r="84" spans="1:11" ht="45" x14ac:dyDescent="0.25">
      <c r="A84" s="132" t="s">
        <v>479</v>
      </c>
      <c r="B84" s="9" t="s">
        <v>3152</v>
      </c>
      <c r="C84" s="8" t="s">
        <v>2313</v>
      </c>
      <c r="D84" s="9" t="s">
        <v>4002</v>
      </c>
      <c r="E84" s="9">
        <v>20</v>
      </c>
      <c r="F84" s="9" t="s">
        <v>3789</v>
      </c>
      <c r="G84" s="130" t="s">
        <v>4031</v>
      </c>
      <c r="H84" s="15"/>
      <c r="I84" s="9"/>
      <c r="J84" s="9"/>
      <c r="K84" s="43"/>
    </row>
    <row r="85" spans="1:11" ht="45" x14ac:dyDescent="0.25">
      <c r="A85" s="132" t="s">
        <v>479</v>
      </c>
      <c r="B85" s="9" t="s">
        <v>3152</v>
      </c>
      <c r="C85" s="8" t="s">
        <v>2313</v>
      </c>
      <c r="D85" s="9" t="s">
        <v>4002</v>
      </c>
      <c r="E85" s="9">
        <v>20</v>
      </c>
      <c r="F85" s="9" t="s">
        <v>3791</v>
      </c>
      <c r="G85" s="130" t="s">
        <v>4032</v>
      </c>
      <c r="H85" s="15"/>
      <c r="I85" s="9"/>
      <c r="J85" s="9"/>
      <c r="K85" s="43"/>
    </row>
    <row r="86" spans="1:11" ht="45" x14ac:dyDescent="0.25">
      <c r="A86" s="132" t="s">
        <v>479</v>
      </c>
      <c r="B86" s="9" t="s">
        <v>3152</v>
      </c>
      <c r="C86" s="8" t="s">
        <v>2313</v>
      </c>
      <c r="D86" s="9" t="s">
        <v>4002</v>
      </c>
      <c r="E86" s="9">
        <v>20</v>
      </c>
      <c r="F86" s="9" t="s">
        <v>3793</v>
      </c>
      <c r="G86" s="130" t="s">
        <v>3995</v>
      </c>
      <c r="H86" s="15"/>
      <c r="I86" s="9"/>
      <c r="J86" s="9"/>
      <c r="K86" s="43"/>
    </row>
    <row r="87" spans="1:11" ht="45" x14ac:dyDescent="0.25">
      <c r="A87" s="132" t="s">
        <v>479</v>
      </c>
      <c r="B87" s="9" t="s">
        <v>3152</v>
      </c>
      <c r="C87" s="8" t="s">
        <v>2313</v>
      </c>
      <c r="D87" s="9" t="s">
        <v>4002</v>
      </c>
      <c r="E87" s="9">
        <v>20</v>
      </c>
      <c r="F87" s="9" t="s">
        <v>3795</v>
      </c>
      <c r="G87" s="130" t="s">
        <v>4033</v>
      </c>
      <c r="H87" s="15"/>
      <c r="I87" s="9"/>
      <c r="J87" s="9"/>
      <c r="K87" s="43"/>
    </row>
    <row r="88" spans="1:11" ht="45" x14ac:dyDescent="0.25">
      <c r="A88" s="132" t="s">
        <v>479</v>
      </c>
      <c r="B88" s="9" t="s">
        <v>3152</v>
      </c>
      <c r="C88" s="8" t="s">
        <v>2313</v>
      </c>
      <c r="D88" s="9" t="s">
        <v>4002</v>
      </c>
      <c r="E88" s="9">
        <v>20</v>
      </c>
      <c r="F88" s="9" t="s">
        <v>3797</v>
      </c>
      <c r="G88" s="130" t="s">
        <v>4034</v>
      </c>
      <c r="H88" s="15"/>
      <c r="I88" s="9"/>
      <c r="J88" s="9"/>
      <c r="K88" s="43"/>
    </row>
    <row r="89" spans="1:11" ht="45" x14ac:dyDescent="0.25">
      <c r="A89" s="132" t="s">
        <v>479</v>
      </c>
      <c r="B89" s="9" t="s">
        <v>3152</v>
      </c>
      <c r="C89" s="8" t="s">
        <v>2313</v>
      </c>
      <c r="D89" s="9" t="s">
        <v>4002</v>
      </c>
      <c r="E89" s="9">
        <v>20</v>
      </c>
      <c r="F89" s="9" t="s">
        <v>3799</v>
      </c>
      <c r="G89" s="130" t="s">
        <v>3946</v>
      </c>
      <c r="H89" s="15"/>
      <c r="I89" s="9"/>
      <c r="J89" s="9"/>
      <c r="K89" s="43"/>
    </row>
    <row r="90" spans="1:11" ht="45" x14ac:dyDescent="0.25">
      <c r="A90" s="132" t="s">
        <v>479</v>
      </c>
      <c r="B90" s="9" t="s">
        <v>3152</v>
      </c>
      <c r="C90" s="8" t="s">
        <v>2313</v>
      </c>
      <c r="D90" s="9" t="s">
        <v>4002</v>
      </c>
      <c r="E90" s="9">
        <v>20</v>
      </c>
      <c r="F90" s="9" t="s">
        <v>3801</v>
      </c>
      <c r="G90" s="130" t="s">
        <v>4035</v>
      </c>
      <c r="H90" s="15"/>
      <c r="I90" s="9"/>
      <c r="J90" s="9"/>
      <c r="K90" s="43"/>
    </row>
    <row r="91" spans="1:11" ht="45" x14ac:dyDescent="0.25">
      <c r="A91" s="132" t="s">
        <v>479</v>
      </c>
      <c r="B91" s="9" t="s">
        <v>3152</v>
      </c>
      <c r="C91" s="8" t="s">
        <v>2313</v>
      </c>
      <c r="D91" s="9" t="s">
        <v>4002</v>
      </c>
      <c r="E91" s="9">
        <v>20</v>
      </c>
      <c r="F91" s="17" t="s">
        <v>3803</v>
      </c>
      <c r="G91" s="130" t="s">
        <v>3950</v>
      </c>
      <c r="H91" s="15"/>
      <c r="I91" s="9"/>
      <c r="J91" s="9"/>
      <c r="K91" s="43"/>
    </row>
    <row r="92" spans="1:11" ht="45" x14ac:dyDescent="0.25">
      <c r="A92" s="132" t="s">
        <v>479</v>
      </c>
      <c r="B92" s="9" t="s">
        <v>3152</v>
      </c>
      <c r="C92" s="8" t="s">
        <v>2313</v>
      </c>
      <c r="D92" s="9" t="s">
        <v>4002</v>
      </c>
      <c r="E92" s="9">
        <v>20</v>
      </c>
      <c r="F92" s="9" t="s">
        <v>3805</v>
      </c>
      <c r="G92" s="130" t="s">
        <v>3997</v>
      </c>
      <c r="H92" s="15"/>
      <c r="I92" s="9"/>
      <c r="J92" s="9"/>
      <c r="K92" s="43"/>
    </row>
    <row r="93" spans="1:11" ht="45" x14ac:dyDescent="0.25">
      <c r="A93" s="132" t="s">
        <v>479</v>
      </c>
      <c r="B93" s="9" t="s">
        <v>3152</v>
      </c>
      <c r="C93" s="8" t="s">
        <v>2313</v>
      </c>
      <c r="D93" s="9" t="s">
        <v>4002</v>
      </c>
      <c r="E93" s="9">
        <v>20</v>
      </c>
      <c r="F93" s="9" t="s">
        <v>3807</v>
      </c>
      <c r="G93" s="130" t="s">
        <v>4036</v>
      </c>
      <c r="H93" s="15"/>
      <c r="I93" s="9"/>
      <c r="J93" s="9"/>
      <c r="K93" s="43"/>
    </row>
    <row r="94" spans="1:11" ht="45" x14ac:dyDescent="0.25">
      <c r="A94" s="132" t="s">
        <v>479</v>
      </c>
      <c r="B94" s="9" t="s">
        <v>3152</v>
      </c>
      <c r="C94" s="8" t="s">
        <v>2313</v>
      </c>
      <c r="D94" s="9" t="s">
        <v>4002</v>
      </c>
      <c r="E94" s="9">
        <v>20</v>
      </c>
      <c r="F94" s="9" t="s">
        <v>3809</v>
      </c>
      <c r="G94" s="130" t="s">
        <v>4037</v>
      </c>
      <c r="H94" s="15"/>
      <c r="I94" s="9"/>
      <c r="J94" s="9"/>
      <c r="K94" s="43"/>
    </row>
    <row r="95" spans="1:11" ht="45" x14ac:dyDescent="0.25">
      <c r="A95" s="132" t="s">
        <v>479</v>
      </c>
      <c r="B95" s="9" t="s">
        <v>3152</v>
      </c>
      <c r="C95" s="8" t="s">
        <v>2313</v>
      </c>
      <c r="D95" s="9" t="s">
        <v>4002</v>
      </c>
      <c r="E95" s="9">
        <v>21</v>
      </c>
      <c r="F95" s="9"/>
      <c r="G95" s="422" t="s">
        <v>3955</v>
      </c>
      <c r="H95" s="15"/>
      <c r="I95" s="9"/>
      <c r="J95" s="9"/>
      <c r="K95" s="43"/>
    </row>
    <row r="96" spans="1:11" ht="45" x14ac:dyDescent="0.25">
      <c r="A96" s="132" t="s">
        <v>479</v>
      </c>
      <c r="B96" s="9" t="s">
        <v>3152</v>
      </c>
      <c r="C96" s="8" t="s">
        <v>2313</v>
      </c>
      <c r="D96" s="9" t="s">
        <v>4002</v>
      </c>
      <c r="E96" s="9">
        <v>21</v>
      </c>
      <c r="F96" s="9" t="s">
        <v>980</v>
      </c>
      <c r="G96" s="130" t="s">
        <v>4038</v>
      </c>
      <c r="H96" s="15"/>
      <c r="I96" s="9"/>
      <c r="J96" s="9"/>
      <c r="K96" s="43"/>
    </row>
    <row r="97" spans="1:11" ht="60" x14ac:dyDescent="0.25">
      <c r="A97" s="132" t="s">
        <v>479</v>
      </c>
      <c r="B97" s="9" t="s">
        <v>3152</v>
      </c>
      <c r="C97" s="8" t="s">
        <v>2313</v>
      </c>
      <c r="D97" s="9" t="s">
        <v>4002</v>
      </c>
      <c r="E97" s="9">
        <v>21</v>
      </c>
      <c r="F97" s="9" t="s">
        <v>982</v>
      </c>
      <c r="G97" s="130" t="s">
        <v>3957</v>
      </c>
      <c r="H97" s="15"/>
      <c r="I97" s="9"/>
      <c r="J97" s="9"/>
      <c r="K97" s="43"/>
    </row>
    <row r="98" spans="1:11" ht="30" x14ac:dyDescent="0.25">
      <c r="A98" s="133" t="s">
        <v>479</v>
      </c>
      <c r="B98" s="66" t="s">
        <v>3152</v>
      </c>
      <c r="C98" s="65" t="s">
        <v>1228</v>
      </c>
      <c r="D98" s="66" t="s">
        <v>4002</v>
      </c>
      <c r="E98" s="66">
        <v>22</v>
      </c>
      <c r="F98" s="66"/>
      <c r="G98" s="65" t="s">
        <v>1831</v>
      </c>
      <c r="H98" s="15"/>
      <c r="I98" s="9"/>
      <c r="J98" s="9"/>
      <c r="K98" s="43"/>
    </row>
    <row r="99" spans="1:11" ht="60" x14ac:dyDescent="0.25">
      <c r="A99" s="158" t="s">
        <v>2268</v>
      </c>
      <c r="B99" s="117" t="s">
        <v>3152</v>
      </c>
      <c r="C99" s="118" t="s">
        <v>2946</v>
      </c>
      <c r="D99" s="117" t="s">
        <v>4002</v>
      </c>
      <c r="E99" s="117">
        <v>23</v>
      </c>
      <c r="F99" s="117"/>
      <c r="G99" s="118" t="s">
        <v>1831</v>
      </c>
      <c r="H99" s="15"/>
      <c r="I99" s="9"/>
      <c r="J99" s="9"/>
      <c r="K99" s="43"/>
    </row>
    <row r="100" spans="1:11" ht="30" x14ac:dyDescent="0.25">
      <c r="A100" s="120" t="s">
        <v>1743</v>
      </c>
      <c r="B100" s="44" t="s">
        <v>3152</v>
      </c>
      <c r="C100" s="68" t="s">
        <v>1760</v>
      </c>
      <c r="D100" s="44" t="s">
        <v>4002</v>
      </c>
      <c r="E100" s="44">
        <v>24</v>
      </c>
      <c r="F100" s="44"/>
      <c r="G100" s="68" t="s">
        <v>2146</v>
      </c>
      <c r="H100" s="15"/>
      <c r="I100" s="9"/>
      <c r="J100" s="9"/>
      <c r="K100" s="43"/>
    </row>
    <row r="101" spans="1:11" x14ac:dyDescent="0.25">
      <c r="A101" s="156" t="s">
        <v>1743</v>
      </c>
      <c r="B101" s="9" t="s">
        <v>3152</v>
      </c>
      <c r="C101" s="8" t="s">
        <v>1760</v>
      </c>
      <c r="D101" s="9" t="s">
        <v>4002</v>
      </c>
      <c r="E101" s="9">
        <v>24</v>
      </c>
      <c r="F101" s="9" t="s">
        <v>1607</v>
      </c>
      <c r="G101" s="130" t="s">
        <v>4039</v>
      </c>
      <c r="H101" s="15"/>
      <c r="I101" s="9"/>
      <c r="J101" s="9"/>
      <c r="K101" s="43"/>
    </row>
    <row r="102" spans="1:11" x14ac:dyDescent="0.25">
      <c r="A102" s="156" t="s">
        <v>1743</v>
      </c>
      <c r="B102" s="9" t="s">
        <v>3152</v>
      </c>
      <c r="C102" s="8" t="s">
        <v>1760</v>
      </c>
      <c r="D102" s="9" t="s">
        <v>4002</v>
      </c>
      <c r="E102" s="9">
        <v>24</v>
      </c>
      <c r="F102" s="9" t="s">
        <v>1609</v>
      </c>
      <c r="G102" s="130" t="s">
        <v>2640</v>
      </c>
      <c r="H102" s="15"/>
      <c r="I102" s="9"/>
      <c r="J102" s="9"/>
      <c r="K102" s="43"/>
    </row>
    <row r="103" spans="1:11" x14ac:dyDescent="0.25">
      <c r="A103" s="156" t="s">
        <v>1743</v>
      </c>
      <c r="B103" s="9" t="s">
        <v>3152</v>
      </c>
      <c r="C103" s="8" t="s">
        <v>1760</v>
      </c>
      <c r="D103" s="9" t="s">
        <v>4002</v>
      </c>
      <c r="E103" s="9">
        <v>24</v>
      </c>
      <c r="F103" s="9" t="s">
        <v>1611</v>
      </c>
      <c r="G103" s="130" t="s">
        <v>4040</v>
      </c>
      <c r="H103" s="15"/>
      <c r="I103" s="9"/>
      <c r="J103" s="9"/>
      <c r="K103" s="43"/>
    </row>
    <row r="104" spans="1:11" x14ac:dyDescent="0.25">
      <c r="A104" s="156" t="s">
        <v>1743</v>
      </c>
      <c r="B104" s="9" t="s">
        <v>3152</v>
      </c>
      <c r="C104" s="8" t="s">
        <v>1760</v>
      </c>
      <c r="D104" s="9" t="s">
        <v>4002</v>
      </c>
      <c r="E104" s="9">
        <v>24</v>
      </c>
      <c r="F104" s="9" t="s">
        <v>1613</v>
      </c>
      <c r="G104" s="130" t="s">
        <v>3127</v>
      </c>
      <c r="H104" s="15"/>
      <c r="I104" s="9"/>
      <c r="J104" s="9"/>
      <c r="K104" s="43"/>
    </row>
    <row r="105" spans="1:11" x14ac:dyDescent="0.25">
      <c r="A105" s="156" t="s">
        <v>1743</v>
      </c>
      <c r="B105" s="9" t="s">
        <v>3152</v>
      </c>
      <c r="C105" s="8" t="s">
        <v>1760</v>
      </c>
      <c r="D105" s="9" t="s">
        <v>4002</v>
      </c>
      <c r="E105" s="9">
        <v>24</v>
      </c>
      <c r="F105" s="9" t="s">
        <v>1942</v>
      </c>
      <c r="G105" s="130" t="s">
        <v>2643</v>
      </c>
      <c r="H105" s="15"/>
      <c r="I105" s="9"/>
      <c r="J105" s="9"/>
      <c r="K105" s="43"/>
    </row>
    <row r="106" spans="1:11" x14ac:dyDescent="0.25">
      <c r="A106" s="156" t="s">
        <v>1743</v>
      </c>
      <c r="B106" s="9" t="s">
        <v>3152</v>
      </c>
      <c r="C106" s="8" t="s">
        <v>1760</v>
      </c>
      <c r="D106" s="9" t="s">
        <v>4002</v>
      </c>
      <c r="E106" s="9">
        <v>24</v>
      </c>
      <c r="F106" s="9" t="s">
        <v>1944</v>
      </c>
      <c r="G106" s="130" t="s">
        <v>2769</v>
      </c>
      <c r="H106" s="15"/>
      <c r="I106" s="9"/>
      <c r="J106" s="9"/>
      <c r="K106" s="43"/>
    </row>
    <row r="107" spans="1:11" x14ac:dyDescent="0.25">
      <c r="A107" s="156" t="s">
        <v>1743</v>
      </c>
      <c r="B107" s="9" t="s">
        <v>3152</v>
      </c>
      <c r="C107" s="8" t="s">
        <v>1760</v>
      </c>
      <c r="D107" s="9" t="s">
        <v>4002</v>
      </c>
      <c r="E107" s="9">
        <v>24</v>
      </c>
      <c r="F107" s="9" t="s">
        <v>1945</v>
      </c>
      <c r="G107" s="130" t="s">
        <v>3336</v>
      </c>
      <c r="H107" s="15"/>
      <c r="I107" s="9"/>
      <c r="J107" s="9"/>
      <c r="K107" s="43"/>
    </row>
    <row r="108" spans="1:11" x14ac:dyDescent="0.25">
      <c r="A108" s="156" t="s">
        <v>1743</v>
      </c>
      <c r="B108" s="9" t="s">
        <v>3152</v>
      </c>
      <c r="C108" s="8" t="s">
        <v>1760</v>
      </c>
      <c r="D108" s="9" t="s">
        <v>4002</v>
      </c>
      <c r="E108" s="9">
        <v>25</v>
      </c>
      <c r="F108" s="9"/>
      <c r="G108" s="422" t="s">
        <v>1085</v>
      </c>
      <c r="H108" s="15"/>
      <c r="I108" s="9"/>
      <c r="J108" s="9"/>
      <c r="K108" s="43"/>
    </row>
    <row r="109" spans="1:11" ht="30" x14ac:dyDescent="0.25">
      <c r="A109" s="156" t="s">
        <v>1743</v>
      </c>
      <c r="B109" s="9" t="s">
        <v>3152</v>
      </c>
      <c r="C109" s="8" t="s">
        <v>1760</v>
      </c>
      <c r="D109" s="9" t="s">
        <v>4002</v>
      </c>
      <c r="E109" s="9">
        <v>25</v>
      </c>
      <c r="F109" s="9" t="s">
        <v>993</v>
      </c>
      <c r="G109" s="130" t="s">
        <v>3999</v>
      </c>
      <c r="H109" s="15"/>
      <c r="I109" s="9"/>
      <c r="J109" s="9"/>
      <c r="K109" s="43"/>
    </row>
    <row r="110" spans="1:11" ht="30" x14ac:dyDescent="0.25">
      <c r="A110" s="156" t="s">
        <v>1743</v>
      </c>
      <c r="B110" s="9" t="s">
        <v>3152</v>
      </c>
      <c r="C110" s="8" t="s">
        <v>1760</v>
      </c>
      <c r="D110" s="9" t="s">
        <v>4002</v>
      </c>
      <c r="E110" s="9">
        <v>25</v>
      </c>
      <c r="F110" s="9" t="s">
        <v>995</v>
      </c>
      <c r="G110" s="130" t="s">
        <v>3338</v>
      </c>
      <c r="H110" s="15"/>
      <c r="I110" s="9"/>
      <c r="J110" s="9"/>
      <c r="K110" s="43"/>
    </row>
    <row r="111" spans="1:11" ht="30" x14ac:dyDescent="0.25">
      <c r="A111" s="156" t="s">
        <v>1743</v>
      </c>
      <c r="B111" s="9" t="s">
        <v>3152</v>
      </c>
      <c r="C111" s="8" t="s">
        <v>1760</v>
      </c>
      <c r="D111" s="9" t="s">
        <v>4002</v>
      </c>
      <c r="E111" s="9">
        <v>26</v>
      </c>
      <c r="F111" s="9"/>
      <c r="G111" s="8" t="s">
        <v>4041</v>
      </c>
      <c r="H111" s="15"/>
      <c r="I111" s="9"/>
      <c r="J111" s="9"/>
      <c r="K111" s="43"/>
    </row>
    <row r="112" spans="1:11" ht="45" x14ac:dyDescent="0.25">
      <c r="A112" s="156" t="s">
        <v>1743</v>
      </c>
      <c r="B112" s="9" t="s">
        <v>3152</v>
      </c>
      <c r="C112" s="8" t="s">
        <v>2534</v>
      </c>
      <c r="D112" s="9" t="s">
        <v>4002</v>
      </c>
      <c r="E112" s="9">
        <v>27</v>
      </c>
      <c r="F112" s="9"/>
      <c r="G112" s="8" t="s">
        <v>2646</v>
      </c>
      <c r="H112" s="15"/>
      <c r="I112" s="9"/>
      <c r="J112" s="9"/>
      <c r="K112" s="43"/>
    </row>
    <row r="113" spans="1:10" ht="18.75" x14ac:dyDescent="0.25">
      <c r="H113" s="176">
        <f>COUNTA(H13:H112)</f>
        <v>0</v>
      </c>
      <c r="I113" s="176">
        <f t="shared" ref="I113:J113" si="1">COUNTA(I13:I112)</f>
        <v>0</v>
      </c>
      <c r="J113" s="176">
        <f t="shared" si="1"/>
        <v>0</v>
      </c>
    </row>
    <row r="114" spans="1:10" ht="45" customHeight="1" x14ac:dyDescent="0.25">
      <c r="A114" s="641" t="s">
        <v>4042</v>
      </c>
      <c r="B114" s="642"/>
      <c r="C114" s="642"/>
      <c r="D114" s="642"/>
      <c r="E114" s="643"/>
    </row>
    <row r="115" spans="1:10" ht="45" x14ac:dyDescent="0.25">
      <c r="A115" s="168" t="s">
        <v>177</v>
      </c>
      <c r="B115" s="169" t="s">
        <v>503</v>
      </c>
      <c r="C115" s="169" t="s">
        <v>504</v>
      </c>
      <c r="D115" s="169" t="s">
        <v>505</v>
      </c>
      <c r="E115" s="169" t="s">
        <v>506</v>
      </c>
    </row>
    <row r="116" spans="1:10" ht="15.75" x14ac:dyDescent="0.25">
      <c r="A116" s="171" t="s">
        <v>865</v>
      </c>
      <c r="B116" s="170">
        <f>COUNTIFS($A$13:$A$112,$A116,H$13:H$112,"&lt;&gt;")</f>
        <v>0</v>
      </c>
      <c r="C116" s="170">
        <f t="shared" ref="C116:D116" si="2">COUNTIFS($A$13:$A$112,$A116,I$13:I$112,"&lt;&gt;")</f>
        <v>0</v>
      </c>
      <c r="D116" s="170">
        <f t="shared" si="2"/>
        <v>0</v>
      </c>
      <c r="E116" s="174" t="str">
        <f>IFERROR(B116/(B116+C116),"")</f>
        <v/>
      </c>
    </row>
    <row r="117" spans="1:10" ht="15.75" x14ac:dyDescent="0.25">
      <c r="A117" s="171" t="s">
        <v>507</v>
      </c>
      <c r="B117" s="170">
        <f t="shared" ref="B117:B122" si="3">COUNTIFS($A$13:$A$112,$A117,H$13:H$112,"&lt;&gt;")</f>
        <v>0</v>
      </c>
      <c r="C117" s="170">
        <f t="shared" ref="C117:C122" si="4">COUNTIFS($A$13:$A$112,$A117,I$13:I$112,"&lt;&gt;")</f>
        <v>0</v>
      </c>
      <c r="D117" s="170">
        <f t="shared" ref="D117:D122" si="5">COUNTIFS($A$13:$A$112,$A117,J$13:J$112,"&lt;&gt;")</f>
        <v>0</v>
      </c>
      <c r="E117" s="174" t="str">
        <f t="shared" ref="E117:E123" si="6">IFERROR(B117/(B117+C117),"")</f>
        <v/>
      </c>
    </row>
    <row r="118" spans="1:10" ht="15.75" x14ac:dyDescent="0.25">
      <c r="A118" s="171" t="s">
        <v>207</v>
      </c>
      <c r="B118" s="170">
        <f t="shared" si="3"/>
        <v>0</v>
      </c>
      <c r="C118" s="170">
        <f t="shared" si="4"/>
        <v>0</v>
      </c>
      <c r="D118" s="170">
        <f t="shared" si="5"/>
        <v>0</v>
      </c>
      <c r="E118" s="174" t="str">
        <f t="shared" si="6"/>
        <v/>
      </c>
    </row>
    <row r="119" spans="1:10" ht="31.5" x14ac:dyDescent="0.25">
      <c r="A119" s="171" t="s">
        <v>1372</v>
      </c>
      <c r="B119" s="170">
        <f t="shared" si="3"/>
        <v>0</v>
      </c>
      <c r="C119" s="170">
        <f t="shared" si="4"/>
        <v>0</v>
      </c>
      <c r="D119" s="170">
        <f t="shared" si="5"/>
        <v>0</v>
      </c>
      <c r="E119" s="174" t="str">
        <f t="shared" si="6"/>
        <v/>
      </c>
    </row>
    <row r="120" spans="1:10" ht="31.5" x14ac:dyDescent="0.25">
      <c r="A120" s="171" t="s">
        <v>479</v>
      </c>
      <c r="B120" s="170">
        <f t="shared" si="3"/>
        <v>0</v>
      </c>
      <c r="C120" s="170">
        <f t="shared" si="4"/>
        <v>0</v>
      </c>
      <c r="D120" s="170">
        <f t="shared" si="5"/>
        <v>0</v>
      </c>
      <c r="E120" s="174" t="str">
        <f t="shared" si="6"/>
        <v/>
      </c>
    </row>
    <row r="121" spans="1:10" ht="31.5" x14ac:dyDescent="0.25">
      <c r="A121" s="171" t="s">
        <v>2268</v>
      </c>
      <c r="B121" s="170">
        <f t="shared" si="3"/>
        <v>0</v>
      </c>
      <c r="C121" s="170">
        <f t="shared" si="4"/>
        <v>0</v>
      </c>
      <c r="D121" s="170">
        <f t="shared" si="5"/>
        <v>0</v>
      </c>
      <c r="E121" s="174" t="str">
        <f t="shared" si="6"/>
        <v/>
      </c>
    </row>
    <row r="122" spans="1:10" ht="15.75" x14ac:dyDescent="0.25">
      <c r="A122" s="171" t="s">
        <v>1743</v>
      </c>
      <c r="B122" s="170">
        <f t="shared" si="3"/>
        <v>0</v>
      </c>
      <c r="C122" s="170">
        <f t="shared" si="4"/>
        <v>0</v>
      </c>
      <c r="D122" s="170">
        <f t="shared" si="5"/>
        <v>0</v>
      </c>
      <c r="E122" s="174" t="str">
        <f t="shared" si="6"/>
        <v/>
      </c>
    </row>
    <row r="123" spans="1:10" ht="18.75" x14ac:dyDescent="0.25">
      <c r="A123" s="173" t="s">
        <v>501</v>
      </c>
      <c r="B123" s="172">
        <f>SUM(B116:B122)</f>
        <v>0</v>
      </c>
      <c r="C123" s="172">
        <f t="shared" ref="C123:D123" si="7">SUM(C116:C122)</f>
        <v>0</v>
      </c>
      <c r="D123" s="172">
        <f t="shared" si="7"/>
        <v>0</v>
      </c>
      <c r="E123" s="175" t="str">
        <f t="shared" si="6"/>
        <v/>
      </c>
    </row>
  </sheetData>
  <mergeCells count="9">
    <mergeCell ref="A114:E114"/>
    <mergeCell ref="B4:I4"/>
    <mergeCell ref="A7:B7"/>
    <mergeCell ref="A8:B8"/>
    <mergeCell ref="A1:B3"/>
    <mergeCell ref="C1:E3"/>
    <mergeCell ref="F1:G1"/>
    <mergeCell ref="H1:J3"/>
    <mergeCell ref="F3:G3"/>
  </mergeCells>
  <conditionalFormatting sqref="H13:J112">
    <cfRule type="duplicateValues" dxfId="154" priority="27"/>
  </conditionalFormatting>
  <hyperlinks>
    <hyperlink ref="G13" location="'Lineamientos de Verificacion'!A115" tooltip="LINEAMIENTOS DE VERIFICAACION" display="Cumple con los criterios que le sean aplicables de todos los servicios y adicionalmente cuenta con:"/>
  </hyperlinks>
  <pageMargins left="0.31496062992125984" right="0.11811023622047245" top="0.15748031496062992" bottom="0.35433070866141736" header="0.31496062992125984" footer="0.31496062992125984"/>
  <pageSetup scale="55" fitToHeight="20" orientation="landscape" r:id="rId1"/>
  <drawing r:id="rId2"/>
  <legacyDrawing r:id="rId3"/>
  <tableParts count="1">
    <tablePart r:id="rId4"/>
  </tableParts>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5">
    <tabColor rgb="FF7030A0"/>
    <pageSetUpPr fitToPage="1"/>
  </sheetPr>
  <dimension ref="A1:K133"/>
  <sheetViews>
    <sheetView showGridLines="0" zoomScale="60" zoomScaleNormal="60" zoomScaleSheetLayoutView="90" workbookViewId="0">
      <selection sqref="A1:B3"/>
    </sheetView>
  </sheetViews>
  <sheetFormatPr baseColWidth="10" defaultColWidth="11.42578125" defaultRowHeight="15" x14ac:dyDescent="0.25"/>
  <cols>
    <col min="1" max="1" width="22.42578125" style="3" customWidth="1"/>
    <col min="2" max="2" width="19" style="3"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41.28515625" style="4" customWidth="1"/>
    <col min="12" max="12" width="2.5703125" style="1" customWidth="1"/>
    <col min="13" max="16384" width="11.42578125" style="1"/>
  </cols>
  <sheetData>
    <row r="1" spans="1:11" ht="30" customHeight="1" x14ac:dyDescent="0.25">
      <c r="A1" s="718"/>
      <c r="B1" s="718"/>
      <c r="C1" s="770" t="s">
        <v>24</v>
      </c>
      <c r="D1" s="770"/>
      <c r="E1" s="770"/>
      <c r="F1" s="771" t="s">
        <v>1</v>
      </c>
      <c r="G1" s="771"/>
      <c r="H1" s="769"/>
      <c r="I1" s="769"/>
      <c r="J1" s="769"/>
    </row>
    <row r="2" spans="1:11" ht="30" customHeight="1" x14ac:dyDescent="0.25">
      <c r="A2" s="718"/>
      <c r="B2" s="718"/>
      <c r="C2" s="770"/>
      <c r="D2" s="770"/>
      <c r="E2" s="770"/>
      <c r="F2" s="770" t="s">
        <v>39</v>
      </c>
      <c r="G2" s="770"/>
      <c r="H2" s="769"/>
      <c r="I2" s="769"/>
      <c r="J2" s="769"/>
    </row>
    <row r="3" spans="1:11" ht="30" customHeight="1" x14ac:dyDescent="0.25">
      <c r="A3" s="718"/>
      <c r="B3" s="718"/>
      <c r="C3" s="770"/>
      <c r="D3" s="770"/>
      <c r="E3" s="770"/>
      <c r="F3" s="771" t="s">
        <v>3</v>
      </c>
      <c r="G3" s="771"/>
      <c r="H3" s="769"/>
      <c r="I3" s="769"/>
      <c r="J3" s="769"/>
    </row>
    <row r="4" spans="1:11" ht="56.25" customHeight="1" x14ac:dyDescent="0.25">
      <c r="B4" s="746" t="s">
        <v>4043</v>
      </c>
      <c r="C4" s="746"/>
      <c r="D4" s="746"/>
      <c r="E4" s="746"/>
      <c r="F4" s="746"/>
      <c r="G4" s="746"/>
      <c r="H4" s="746"/>
      <c r="I4" s="746"/>
      <c r="J4" s="1"/>
      <c r="K4" s="1"/>
    </row>
    <row r="5" spans="1:11" ht="23.25" x14ac:dyDescent="0.25">
      <c r="B5" s="5"/>
      <c r="C5" s="5"/>
      <c r="D5" s="5"/>
      <c r="E5" s="5"/>
      <c r="F5" s="5"/>
      <c r="H5" s="4"/>
      <c r="J5" s="1"/>
      <c r="K5" s="1"/>
    </row>
    <row r="6" spans="1:11" ht="30" x14ac:dyDescent="0.25">
      <c r="A6" s="24"/>
      <c r="B6" s="7"/>
      <c r="C6" s="36" t="s">
        <v>172</v>
      </c>
      <c r="D6" s="36" t="s">
        <v>173</v>
      </c>
      <c r="E6" s="36" t="s">
        <v>174</v>
      </c>
      <c r="F6" s="5"/>
      <c r="H6" s="4"/>
      <c r="J6" s="1"/>
      <c r="K6" s="1"/>
    </row>
    <row r="7" spans="1:11" ht="26.25" customHeight="1" x14ac:dyDescent="0.25">
      <c r="A7" s="719" t="s">
        <v>175</v>
      </c>
      <c r="B7" s="719"/>
      <c r="C7" s="28">
        <f>COUNTA(H13:H122)</f>
        <v>0</v>
      </c>
      <c r="D7" s="28">
        <f t="shared" ref="D7:E7" si="0">COUNTA(I13:I122)</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B9" s="5"/>
      <c r="C9" s="5"/>
      <c r="D9" s="5"/>
      <c r="E9" s="5"/>
      <c r="F9" s="5"/>
      <c r="H9" s="4"/>
      <c r="J9" s="1"/>
      <c r="K9" s="1"/>
    </row>
    <row r="10" spans="1:11" ht="23.25" x14ac:dyDescent="0.25">
      <c r="B10" s="5"/>
      <c r="C10" s="5"/>
      <c r="D10" s="5"/>
      <c r="E10" s="5"/>
      <c r="F10" s="5"/>
      <c r="H10" s="4"/>
      <c r="J10" s="1"/>
      <c r="K10" s="1"/>
    </row>
    <row r="11" spans="1:11" ht="23.25" customHeight="1" x14ac:dyDescent="0.25">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159" t="s">
        <v>865</v>
      </c>
      <c r="B13" s="15" t="s">
        <v>3142</v>
      </c>
      <c r="C13" s="8" t="s">
        <v>2313</v>
      </c>
      <c r="D13" s="9" t="s">
        <v>4044</v>
      </c>
      <c r="E13" s="9">
        <v>1</v>
      </c>
      <c r="F13" s="9"/>
      <c r="G13" s="8" t="s">
        <v>1761</v>
      </c>
      <c r="H13" s="15"/>
      <c r="I13" s="9"/>
      <c r="J13" s="9"/>
      <c r="K13" s="16"/>
    </row>
    <row r="14" spans="1:11" ht="45" x14ac:dyDescent="0.25">
      <c r="A14" s="159" t="s">
        <v>865</v>
      </c>
      <c r="B14" s="15" t="s">
        <v>3142</v>
      </c>
      <c r="C14" s="8" t="s">
        <v>2313</v>
      </c>
      <c r="D14" s="9" t="s">
        <v>4044</v>
      </c>
      <c r="E14" s="9">
        <v>1</v>
      </c>
      <c r="F14" s="9" t="s">
        <v>1253</v>
      </c>
      <c r="G14" s="130" t="s">
        <v>1886</v>
      </c>
      <c r="H14" s="15"/>
      <c r="I14" s="9"/>
      <c r="J14" s="9"/>
      <c r="K14" s="16"/>
    </row>
    <row r="15" spans="1:11" ht="45" x14ac:dyDescent="0.25">
      <c r="A15" s="159" t="s">
        <v>865</v>
      </c>
      <c r="B15" s="15" t="s">
        <v>3142</v>
      </c>
      <c r="C15" s="8" t="s">
        <v>2313</v>
      </c>
      <c r="D15" s="9" t="s">
        <v>4044</v>
      </c>
      <c r="E15" s="9">
        <v>1</v>
      </c>
      <c r="F15" s="9" t="s">
        <v>1255</v>
      </c>
      <c r="G15" s="130" t="s">
        <v>3133</v>
      </c>
      <c r="H15" s="15"/>
      <c r="I15" s="9"/>
      <c r="J15" s="9"/>
      <c r="K15" s="16"/>
    </row>
    <row r="16" spans="1:11" ht="45" x14ac:dyDescent="0.25">
      <c r="A16" s="159" t="s">
        <v>865</v>
      </c>
      <c r="B16" s="15" t="s">
        <v>3142</v>
      </c>
      <c r="C16" s="8" t="s">
        <v>2313</v>
      </c>
      <c r="D16" s="9" t="s">
        <v>4044</v>
      </c>
      <c r="E16" s="9">
        <v>1</v>
      </c>
      <c r="F16" s="9" t="s">
        <v>1257</v>
      </c>
      <c r="G16" s="130" t="s">
        <v>3732</v>
      </c>
      <c r="H16" s="15"/>
      <c r="I16" s="9"/>
      <c r="J16" s="9"/>
      <c r="K16" s="16"/>
    </row>
    <row r="17" spans="1:11" ht="45" x14ac:dyDescent="0.25">
      <c r="A17" s="159" t="s">
        <v>865</v>
      </c>
      <c r="B17" s="15" t="s">
        <v>3142</v>
      </c>
      <c r="C17" s="8" t="s">
        <v>2313</v>
      </c>
      <c r="D17" s="9" t="s">
        <v>4044</v>
      </c>
      <c r="E17" s="9">
        <v>2</v>
      </c>
      <c r="F17" s="9"/>
      <c r="G17" s="422" t="s">
        <v>1085</v>
      </c>
      <c r="H17" s="15"/>
      <c r="I17" s="9"/>
      <c r="J17" s="9"/>
      <c r="K17" s="16"/>
    </row>
    <row r="18" spans="1:11" ht="75" x14ac:dyDescent="0.25">
      <c r="A18" s="159" t="s">
        <v>865</v>
      </c>
      <c r="B18" s="15" t="s">
        <v>3142</v>
      </c>
      <c r="C18" s="8" t="s">
        <v>2313</v>
      </c>
      <c r="D18" s="9" t="s">
        <v>4044</v>
      </c>
      <c r="E18" s="9">
        <v>2</v>
      </c>
      <c r="F18" s="9" t="s">
        <v>1267</v>
      </c>
      <c r="G18" s="130" t="s">
        <v>4045</v>
      </c>
      <c r="H18" s="15"/>
      <c r="I18" s="9"/>
      <c r="J18" s="9"/>
      <c r="K18" s="16"/>
    </row>
    <row r="19" spans="1:11" ht="60" x14ac:dyDescent="0.25">
      <c r="A19" s="159" t="s">
        <v>865</v>
      </c>
      <c r="B19" s="15" t="s">
        <v>3142</v>
      </c>
      <c r="C19" s="8" t="s">
        <v>2313</v>
      </c>
      <c r="D19" s="9" t="s">
        <v>4044</v>
      </c>
      <c r="E19" s="9">
        <v>2</v>
      </c>
      <c r="F19" s="9" t="s">
        <v>1270</v>
      </c>
      <c r="G19" s="130" t="s">
        <v>4046</v>
      </c>
      <c r="H19" s="15"/>
      <c r="I19" s="9"/>
      <c r="J19" s="9"/>
      <c r="K19" s="16"/>
    </row>
    <row r="20" spans="1:11" ht="45" x14ac:dyDescent="0.25">
      <c r="A20" s="159" t="s">
        <v>865</v>
      </c>
      <c r="B20" s="15" t="s">
        <v>3142</v>
      </c>
      <c r="C20" s="8" t="s">
        <v>2313</v>
      </c>
      <c r="D20" s="9" t="s">
        <v>4044</v>
      </c>
      <c r="E20" s="9">
        <v>2</v>
      </c>
      <c r="F20" s="9" t="s">
        <v>1390</v>
      </c>
      <c r="G20" s="130" t="s">
        <v>3972</v>
      </c>
      <c r="H20" s="15"/>
      <c r="I20" s="9"/>
      <c r="J20" s="9"/>
      <c r="K20" s="16"/>
    </row>
    <row r="21" spans="1:11" ht="45" x14ac:dyDescent="0.25">
      <c r="A21" s="159" t="s">
        <v>865</v>
      </c>
      <c r="B21" s="15" t="s">
        <v>3142</v>
      </c>
      <c r="C21" s="8" t="s">
        <v>2313</v>
      </c>
      <c r="D21" s="9" t="s">
        <v>4044</v>
      </c>
      <c r="E21" s="9">
        <v>2</v>
      </c>
      <c r="F21" s="9" t="s">
        <v>1392</v>
      </c>
      <c r="G21" s="130" t="s">
        <v>4047</v>
      </c>
      <c r="H21" s="15"/>
      <c r="I21" s="9"/>
      <c r="J21" s="9"/>
      <c r="K21" s="16"/>
    </row>
    <row r="22" spans="1:11" ht="45" x14ac:dyDescent="0.25">
      <c r="A22" s="159" t="s">
        <v>865</v>
      </c>
      <c r="B22" s="15" t="s">
        <v>3142</v>
      </c>
      <c r="C22" s="8" t="s">
        <v>2313</v>
      </c>
      <c r="D22" s="9" t="s">
        <v>4044</v>
      </c>
      <c r="E22" s="9">
        <v>2</v>
      </c>
      <c r="F22" s="9" t="s">
        <v>1393</v>
      </c>
      <c r="G22" s="130" t="s">
        <v>4048</v>
      </c>
      <c r="H22" s="15"/>
      <c r="I22" s="9"/>
      <c r="J22" s="9"/>
      <c r="K22" s="16"/>
    </row>
    <row r="23" spans="1:11" ht="45" x14ac:dyDescent="0.25">
      <c r="A23" s="159" t="s">
        <v>865</v>
      </c>
      <c r="B23" s="15" t="s">
        <v>3142</v>
      </c>
      <c r="C23" s="8" t="s">
        <v>2313</v>
      </c>
      <c r="D23" s="9" t="s">
        <v>4044</v>
      </c>
      <c r="E23" s="9">
        <v>2</v>
      </c>
      <c r="F23" s="9" t="s">
        <v>1395</v>
      </c>
      <c r="G23" s="130" t="s">
        <v>4049</v>
      </c>
      <c r="H23" s="15"/>
      <c r="I23" s="9"/>
      <c r="J23" s="9"/>
      <c r="K23" s="16"/>
    </row>
    <row r="24" spans="1:11" ht="45" x14ac:dyDescent="0.25">
      <c r="A24" s="159" t="s">
        <v>865</v>
      </c>
      <c r="B24" s="15" t="s">
        <v>3142</v>
      </c>
      <c r="C24" s="8" t="s">
        <v>2313</v>
      </c>
      <c r="D24" s="9" t="s">
        <v>4044</v>
      </c>
      <c r="E24" s="9">
        <v>3</v>
      </c>
      <c r="F24" s="9"/>
      <c r="G24" s="422" t="s">
        <v>4050</v>
      </c>
      <c r="H24" s="15"/>
      <c r="I24" s="9"/>
      <c r="J24" s="9"/>
      <c r="K24" s="16"/>
    </row>
    <row r="25" spans="1:11" ht="60" x14ac:dyDescent="0.25">
      <c r="A25" s="159" t="s">
        <v>865</v>
      </c>
      <c r="B25" s="15" t="s">
        <v>3142</v>
      </c>
      <c r="C25" s="8" t="s">
        <v>2313</v>
      </c>
      <c r="D25" s="9" t="s">
        <v>4044</v>
      </c>
      <c r="E25" s="9">
        <v>3</v>
      </c>
      <c r="F25" s="9" t="s">
        <v>1405</v>
      </c>
      <c r="G25" s="130" t="s">
        <v>4051</v>
      </c>
      <c r="H25" s="15"/>
      <c r="I25" s="9"/>
      <c r="J25" s="9"/>
      <c r="K25" s="16"/>
    </row>
    <row r="26" spans="1:11" ht="60" x14ac:dyDescent="0.25">
      <c r="A26" s="159" t="s">
        <v>865</v>
      </c>
      <c r="B26" s="15" t="s">
        <v>3142</v>
      </c>
      <c r="C26" s="8" t="s">
        <v>2313</v>
      </c>
      <c r="D26" s="9" t="s">
        <v>4044</v>
      </c>
      <c r="E26" s="9">
        <v>3</v>
      </c>
      <c r="F26" s="9" t="s">
        <v>1407</v>
      </c>
      <c r="G26" s="130" t="s">
        <v>4052</v>
      </c>
      <c r="H26" s="15"/>
      <c r="I26" s="9"/>
      <c r="J26" s="9"/>
      <c r="K26" s="16"/>
    </row>
    <row r="27" spans="1:11" ht="30" x14ac:dyDescent="0.25">
      <c r="A27" s="159" t="s">
        <v>865</v>
      </c>
      <c r="B27" s="15" t="s">
        <v>3142</v>
      </c>
      <c r="C27" s="8" t="s">
        <v>1228</v>
      </c>
      <c r="D27" s="9" t="s">
        <v>4044</v>
      </c>
      <c r="E27" s="9">
        <v>4</v>
      </c>
      <c r="F27" s="9"/>
      <c r="G27" s="8" t="s">
        <v>1831</v>
      </c>
      <c r="H27" s="15"/>
      <c r="I27" s="9"/>
      <c r="J27" s="9"/>
      <c r="K27" s="16"/>
    </row>
    <row r="28" spans="1:11" ht="60" x14ac:dyDescent="0.25">
      <c r="A28" s="159" t="s">
        <v>865</v>
      </c>
      <c r="B28" s="15" t="s">
        <v>3142</v>
      </c>
      <c r="C28" s="8" t="s">
        <v>1228</v>
      </c>
      <c r="D28" s="9" t="s">
        <v>4044</v>
      </c>
      <c r="E28" s="9">
        <v>5</v>
      </c>
      <c r="F28" s="9"/>
      <c r="G28" s="8" t="s">
        <v>4053</v>
      </c>
      <c r="H28" s="15"/>
      <c r="I28" s="9"/>
      <c r="J28" s="9"/>
      <c r="K28" s="16"/>
    </row>
    <row r="29" spans="1:11" ht="90" x14ac:dyDescent="0.25">
      <c r="A29" s="159" t="s">
        <v>865</v>
      </c>
      <c r="B29" s="15" t="s">
        <v>3142</v>
      </c>
      <c r="C29" s="8" t="s">
        <v>1228</v>
      </c>
      <c r="D29" s="9" t="s">
        <v>4044</v>
      </c>
      <c r="E29" s="9">
        <v>6</v>
      </c>
      <c r="F29" s="9"/>
      <c r="G29" s="8" t="s">
        <v>4054</v>
      </c>
      <c r="H29" s="15"/>
      <c r="I29" s="9"/>
      <c r="J29" s="9"/>
      <c r="K29" s="16"/>
    </row>
    <row r="30" spans="1:11" ht="75" x14ac:dyDescent="0.25">
      <c r="A30" s="159" t="s">
        <v>865</v>
      </c>
      <c r="B30" s="15" t="s">
        <v>3142</v>
      </c>
      <c r="C30" s="8" t="s">
        <v>1228</v>
      </c>
      <c r="D30" s="9" t="s">
        <v>4044</v>
      </c>
      <c r="E30" s="9">
        <v>7</v>
      </c>
      <c r="F30" s="9"/>
      <c r="G30" s="8" t="s">
        <v>4055</v>
      </c>
      <c r="H30" s="15"/>
      <c r="I30" s="9"/>
      <c r="J30" s="9"/>
      <c r="K30" s="16"/>
    </row>
    <row r="31" spans="1:11" ht="60" x14ac:dyDescent="0.25">
      <c r="A31" s="159" t="s">
        <v>865</v>
      </c>
      <c r="B31" s="15" t="s">
        <v>3152</v>
      </c>
      <c r="C31" s="8" t="s">
        <v>1228</v>
      </c>
      <c r="D31" s="9" t="s">
        <v>4044</v>
      </c>
      <c r="E31" s="9">
        <v>8</v>
      </c>
      <c r="F31" s="9"/>
      <c r="G31" s="8" t="s">
        <v>4056</v>
      </c>
      <c r="H31" s="15"/>
      <c r="I31" s="9"/>
      <c r="J31" s="9"/>
      <c r="K31" s="16"/>
    </row>
    <row r="32" spans="1:11" ht="30" x14ac:dyDescent="0.25">
      <c r="A32" s="159" t="s">
        <v>865</v>
      </c>
      <c r="B32" s="15" t="s">
        <v>3152</v>
      </c>
      <c r="C32" s="8" t="s">
        <v>1228</v>
      </c>
      <c r="D32" s="9" t="s">
        <v>4044</v>
      </c>
      <c r="E32" s="9">
        <v>8</v>
      </c>
      <c r="F32" s="9" t="s">
        <v>1285</v>
      </c>
      <c r="G32" s="130" t="s">
        <v>4057</v>
      </c>
      <c r="H32" s="15"/>
      <c r="I32" s="9"/>
      <c r="J32" s="9"/>
      <c r="K32" s="16"/>
    </row>
    <row r="33" spans="1:11" ht="30" x14ac:dyDescent="0.25">
      <c r="A33" s="159" t="s">
        <v>865</v>
      </c>
      <c r="B33" s="15" t="s">
        <v>3152</v>
      </c>
      <c r="C33" s="8" t="s">
        <v>4029</v>
      </c>
      <c r="D33" s="9" t="s">
        <v>4044</v>
      </c>
      <c r="E33" s="9">
        <v>9</v>
      </c>
      <c r="F33" s="9"/>
      <c r="G33" s="8" t="s">
        <v>1831</v>
      </c>
      <c r="H33" s="15"/>
      <c r="I33" s="9"/>
      <c r="J33" s="9"/>
      <c r="K33" s="16"/>
    </row>
    <row r="34" spans="1:11" ht="60" x14ac:dyDescent="0.25">
      <c r="A34" s="160" t="s">
        <v>865</v>
      </c>
      <c r="B34" s="129" t="s">
        <v>3152</v>
      </c>
      <c r="C34" s="65" t="s">
        <v>4029</v>
      </c>
      <c r="D34" s="66" t="s">
        <v>4044</v>
      </c>
      <c r="E34" s="66">
        <v>10</v>
      </c>
      <c r="F34" s="66"/>
      <c r="G34" s="65" t="s">
        <v>4058</v>
      </c>
      <c r="H34" s="15"/>
      <c r="I34" s="9"/>
      <c r="J34" s="9"/>
      <c r="K34" s="16"/>
    </row>
    <row r="35" spans="1:11" ht="45" x14ac:dyDescent="0.25">
      <c r="A35" s="161" t="s">
        <v>507</v>
      </c>
      <c r="B35" s="155" t="s">
        <v>3197</v>
      </c>
      <c r="C35" s="68" t="s">
        <v>2313</v>
      </c>
      <c r="D35" s="44" t="s">
        <v>4044</v>
      </c>
      <c r="E35" s="44">
        <v>11</v>
      </c>
      <c r="F35" s="44"/>
      <c r="G35" s="68" t="s">
        <v>1831</v>
      </c>
      <c r="H35" s="15"/>
      <c r="I35" s="9"/>
      <c r="J35" s="9"/>
      <c r="K35" s="16"/>
    </row>
    <row r="36" spans="1:11" ht="45" x14ac:dyDescent="0.25">
      <c r="A36" s="162" t="s">
        <v>507</v>
      </c>
      <c r="B36" s="15" t="s">
        <v>3197</v>
      </c>
      <c r="C36" s="8" t="s">
        <v>2313</v>
      </c>
      <c r="D36" s="9" t="s">
        <v>4044</v>
      </c>
      <c r="E36" s="9">
        <v>12</v>
      </c>
      <c r="F36" s="9"/>
      <c r="G36" s="8" t="s">
        <v>4059</v>
      </c>
      <c r="H36" s="15"/>
      <c r="I36" s="9"/>
      <c r="J36" s="9"/>
      <c r="K36" s="16"/>
    </row>
    <row r="37" spans="1:11" ht="45" x14ac:dyDescent="0.25">
      <c r="A37" s="162" t="s">
        <v>507</v>
      </c>
      <c r="B37" s="15" t="s">
        <v>3197</v>
      </c>
      <c r="C37" s="8" t="s">
        <v>2313</v>
      </c>
      <c r="D37" s="9" t="s">
        <v>4044</v>
      </c>
      <c r="E37" s="9">
        <v>13</v>
      </c>
      <c r="F37" s="9"/>
      <c r="G37" s="422" t="s">
        <v>840</v>
      </c>
      <c r="H37" s="15"/>
      <c r="I37" s="9"/>
      <c r="J37" s="9"/>
      <c r="K37" s="16"/>
    </row>
    <row r="38" spans="1:11" ht="45" x14ac:dyDescent="0.25">
      <c r="A38" s="162" t="s">
        <v>507</v>
      </c>
      <c r="B38" s="15" t="s">
        <v>3197</v>
      </c>
      <c r="C38" s="8" t="s">
        <v>2313</v>
      </c>
      <c r="D38" s="9" t="s">
        <v>4044</v>
      </c>
      <c r="E38" s="9">
        <v>13</v>
      </c>
      <c r="F38" s="9" t="s">
        <v>899</v>
      </c>
      <c r="G38" s="130" t="s">
        <v>2498</v>
      </c>
      <c r="H38" s="15"/>
      <c r="I38" s="9"/>
      <c r="J38" s="9"/>
      <c r="K38" s="16"/>
    </row>
    <row r="39" spans="1:11" ht="45" x14ac:dyDescent="0.25">
      <c r="A39" s="162" t="s">
        <v>507</v>
      </c>
      <c r="B39" s="15" t="s">
        <v>3197</v>
      </c>
      <c r="C39" s="8" t="s">
        <v>2313</v>
      </c>
      <c r="D39" s="9" t="s">
        <v>4044</v>
      </c>
      <c r="E39" s="9">
        <v>13</v>
      </c>
      <c r="F39" s="9" t="s">
        <v>907</v>
      </c>
      <c r="G39" s="130" t="s">
        <v>3165</v>
      </c>
      <c r="H39" s="15"/>
      <c r="I39" s="9"/>
      <c r="J39" s="9"/>
      <c r="K39" s="16"/>
    </row>
    <row r="40" spans="1:11" ht="45" x14ac:dyDescent="0.25">
      <c r="A40" s="162" t="s">
        <v>507</v>
      </c>
      <c r="B40" s="15" t="s">
        <v>3197</v>
      </c>
      <c r="C40" s="8" t="s">
        <v>2313</v>
      </c>
      <c r="D40" s="9" t="s">
        <v>4044</v>
      </c>
      <c r="E40" s="9">
        <v>13</v>
      </c>
      <c r="F40" s="9" t="s">
        <v>910</v>
      </c>
      <c r="G40" s="130" t="s">
        <v>4060</v>
      </c>
      <c r="H40" s="15"/>
      <c r="I40" s="9"/>
      <c r="J40" s="9"/>
      <c r="K40" s="16"/>
    </row>
    <row r="41" spans="1:11" ht="45" x14ac:dyDescent="0.25">
      <c r="A41" s="162" t="s">
        <v>507</v>
      </c>
      <c r="B41" s="15" t="s">
        <v>3197</v>
      </c>
      <c r="C41" s="8" t="s">
        <v>2313</v>
      </c>
      <c r="D41" s="9" t="s">
        <v>4044</v>
      </c>
      <c r="E41" s="9">
        <v>13</v>
      </c>
      <c r="F41" s="9" t="s">
        <v>912</v>
      </c>
      <c r="G41" s="130" t="s">
        <v>3178</v>
      </c>
      <c r="H41" s="15"/>
      <c r="I41" s="9"/>
      <c r="J41" s="9"/>
      <c r="K41" s="16"/>
    </row>
    <row r="42" spans="1:11" ht="45" x14ac:dyDescent="0.25">
      <c r="A42" s="162" t="s">
        <v>507</v>
      </c>
      <c r="B42" s="15" t="s">
        <v>3197</v>
      </c>
      <c r="C42" s="8" t="s">
        <v>2313</v>
      </c>
      <c r="D42" s="9" t="s">
        <v>4044</v>
      </c>
      <c r="E42" s="9">
        <v>13</v>
      </c>
      <c r="F42" s="9" t="s">
        <v>1319</v>
      </c>
      <c r="G42" s="130" t="s">
        <v>4061</v>
      </c>
      <c r="H42" s="15"/>
      <c r="I42" s="9"/>
      <c r="J42" s="9"/>
      <c r="K42" s="16"/>
    </row>
    <row r="43" spans="1:11" ht="45" x14ac:dyDescent="0.25">
      <c r="A43" s="162" t="s">
        <v>507</v>
      </c>
      <c r="B43" s="15" t="s">
        <v>3197</v>
      </c>
      <c r="C43" s="8" t="s">
        <v>2313</v>
      </c>
      <c r="D43" s="9" t="s">
        <v>4044</v>
      </c>
      <c r="E43" s="9">
        <v>13</v>
      </c>
      <c r="F43" s="9" t="s">
        <v>4062</v>
      </c>
      <c r="G43" s="137" t="s">
        <v>4063</v>
      </c>
      <c r="H43" s="15"/>
      <c r="I43" s="9"/>
      <c r="J43" s="9"/>
      <c r="K43" s="16"/>
    </row>
    <row r="44" spans="1:11" ht="45" x14ac:dyDescent="0.25">
      <c r="A44" s="162" t="s">
        <v>507</v>
      </c>
      <c r="B44" s="15" t="s">
        <v>3197</v>
      </c>
      <c r="C44" s="8" t="s">
        <v>2313</v>
      </c>
      <c r="D44" s="9" t="s">
        <v>4044</v>
      </c>
      <c r="E44" s="9">
        <v>13</v>
      </c>
      <c r="F44" s="9" t="s">
        <v>4064</v>
      </c>
      <c r="G44" s="137" t="s">
        <v>4065</v>
      </c>
      <c r="H44" s="15"/>
      <c r="I44" s="9"/>
      <c r="J44" s="9"/>
      <c r="K44" s="16"/>
    </row>
    <row r="45" spans="1:11" ht="45" x14ac:dyDescent="0.25">
      <c r="A45" s="162" t="s">
        <v>507</v>
      </c>
      <c r="B45" s="15" t="s">
        <v>3197</v>
      </c>
      <c r="C45" s="8" t="s">
        <v>2313</v>
      </c>
      <c r="D45" s="9" t="s">
        <v>4044</v>
      </c>
      <c r="E45" s="9">
        <v>13</v>
      </c>
      <c r="F45" s="9" t="s">
        <v>4066</v>
      </c>
      <c r="G45" s="137" t="s">
        <v>4067</v>
      </c>
      <c r="H45" s="15"/>
      <c r="I45" s="9"/>
      <c r="J45" s="9"/>
      <c r="K45" s="16"/>
    </row>
    <row r="46" spans="1:11" ht="60" x14ac:dyDescent="0.25">
      <c r="A46" s="162" t="s">
        <v>507</v>
      </c>
      <c r="B46" s="15" t="s">
        <v>3197</v>
      </c>
      <c r="C46" s="8" t="s">
        <v>2313</v>
      </c>
      <c r="D46" s="9" t="s">
        <v>4044</v>
      </c>
      <c r="E46" s="9">
        <v>13</v>
      </c>
      <c r="F46" s="9" t="s">
        <v>4068</v>
      </c>
      <c r="G46" s="137" t="s">
        <v>4069</v>
      </c>
      <c r="H46" s="15"/>
      <c r="I46" s="9"/>
      <c r="J46" s="9"/>
      <c r="K46" s="16"/>
    </row>
    <row r="47" spans="1:11" ht="105" x14ac:dyDescent="0.25">
      <c r="A47" s="162" t="s">
        <v>507</v>
      </c>
      <c r="B47" s="15" t="s">
        <v>3197</v>
      </c>
      <c r="C47" s="8" t="s">
        <v>2313</v>
      </c>
      <c r="D47" s="9" t="s">
        <v>4044</v>
      </c>
      <c r="E47" s="9">
        <v>13</v>
      </c>
      <c r="F47" s="9" t="s">
        <v>4070</v>
      </c>
      <c r="G47" s="137" t="s">
        <v>4071</v>
      </c>
      <c r="H47" s="15"/>
      <c r="I47" s="9"/>
      <c r="J47" s="9"/>
      <c r="K47" s="16"/>
    </row>
    <row r="48" spans="1:11" ht="45" x14ac:dyDescent="0.25">
      <c r="A48" s="162" t="s">
        <v>507</v>
      </c>
      <c r="B48" s="15" t="s">
        <v>3197</v>
      </c>
      <c r="C48" s="8" t="s">
        <v>2313</v>
      </c>
      <c r="D48" s="9" t="s">
        <v>4044</v>
      </c>
      <c r="E48" s="9">
        <v>13</v>
      </c>
      <c r="F48" s="9" t="s">
        <v>4072</v>
      </c>
      <c r="G48" s="137" t="s">
        <v>3182</v>
      </c>
      <c r="H48" s="15"/>
      <c r="I48" s="9"/>
      <c r="J48" s="9"/>
      <c r="K48" s="16"/>
    </row>
    <row r="49" spans="1:11" ht="75" x14ac:dyDescent="0.25">
      <c r="A49" s="162" t="s">
        <v>507</v>
      </c>
      <c r="B49" s="15" t="s">
        <v>3197</v>
      </c>
      <c r="C49" s="8" t="s">
        <v>2313</v>
      </c>
      <c r="D49" s="9" t="s">
        <v>4044</v>
      </c>
      <c r="E49" s="9">
        <v>13</v>
      </c>
      <c r="F49" s="9" t="s">
        <v>4073</v>
      </c>
      <c r="G49" s="137" t="s">
        <v>4074</v>
      </c>
      <c r="H49" s="15"/>
      <c r="I49" s="9"/>
      <c r="J49" s="9"/>
      <c r="K49" s="16"/>
    </row>
    <row r="50" spans="1:11" ht="45" x14ac:dyDescent="0.25">
      <c r="A50" s="162" t="s">
        <v>507</v>
      </c>
      <c r="B50" s="15" t="s">
        <v>3197</v>
      </c>
      <c r="C50" s="8" t="s">
        <v>2313</v>
      </c>
      <c r="D50" s="9" t="s">
        <v>4044</v>
      </c>
      <c r="E50" s="9">
        <v>14</v>
      </c>
      <c r="F50" s="9"/>
      <c r="G50" s="422" t="s">
        <v>1085</v>
      </c>
      <c r="H50" s="15"/>
      <c r="I50" s="9"/>
      <c r="J50" s="9"/>
      <c r="K50" s="16"/>
    </row>
    <row r="51" spans="1:11" ht="45" x14ac:dyDescent="0.25">
      <c r="A51" s="162" t="s">
        <v>507</v>
      </c>
      <c r="B51" s="15" t="s">
        <v>3197</v>
      </c>
      <c r="C51" s="8" t="s">
        <v>2313</v>
      </c>
      <c r="D51" s="9" t="s">
        <v>4044</v>
      </c>
      <c r="E51" s="9">
        <v>14</v>
      </c>
      <c r="F51" s="9" t="s">
        <v>1699</v>
      </c>
      <c r="G51" s="130" t="s">
        <v>4075</v>
      </c>
      <c r="H51" s="15"/>
      <c r="I51" s="9"/>
      <c r="J51" s="9"/>
      <c r="K51" s="16"/>
    </row>
    <row r="52" spans="1:11" ht="45" x14ac:dyDescent="0.25">
      <c r="A52" s="162" t="s">
        <v>507</v>
      </c>
      <c r="B52" s="15" t="s">
        <v>3197</v>
      </c>
      <c r="C52" s="8" t="s">
        <v>2313</v>
      </c>
      <c r="D52" s="9" t="s">
        <v>4044</v>
      </c>
      <c r="E52" s="9">
        <v>14</v>
      </c>
      <c r="F52" s="9" t="s">
        <v>1701</v>
      </c>
      <c r="G52" s="130" t="s">
        <v>3045</v>
      </c>
      <c r="H52" s="15"/>
      <c r="I52" s="9"/>
      <c r="J52" s="9"/>
      <c r="K52" s="16"/>
    </row>
    <row r="53" spans="1:11" ht="45" x14ac:dyDescent="0.25">
      <c r="A53" s="162" t="s">
        <v>507</v>
      </c>
      <c r="B53" s="15" t="s">
        <v>3197</v>
      </c>
      <c r="C53" s="8" t="s">
        <v>2313</v>
      </c>
      <c r="D53" s="9" t="s">
        <v>4044</v>
      </c>
      <c r="E53" s="9">
        <v>14</v>
      </c>
      <c r="F53" s="9" t="s">
        <v>1703</v>
      </c>
      <c r="G53" s="130" t="s">
        <v>4076</v>
      </c>
      <c r="H53" s="15"/>
      <c r="I53" s="9"/>
      <c r="J53" s="9"/>
      <c r="K53" s="16"/>
    </row>
    <row r="54" spans="1:11" ht="45" x14ac:dyDescent="0.25">
      <c r="A54" s="162" t="s">
        <v>507</v>
      </c>
      <c r="B54" s="15" t="s">
        <v>3197</v>
      </c>
      <c r="C54" s="8" t="s">
        <v>2313</v>
      </c>
      <c r="D54" s="9" t="s">
        <v>4044</v>
      </c>
      <c r="E54" s="9">
        <v>14</v>
      </c>
      <c r="F54" s="9" t="s">
        <v>1705</v>
      </c>
      <c r="G54" s="130" t="s">
        <v>2166</v>
      </c>
      <c r="H54" s="15"/>
      <c r="I54" s="9"/>
      <c r="J54" s="9"/>
      <c r="K54" s="16"/>
    </row>
    <row r="55" spans="1:11" ht="45" x14ac:dyDescent="0.25">
      <c r="A55" s="162" t="s">
        <v>507</v>
      </c>
      <c r="B55" s="15" t="s">
        <v>3197</v>
      </c>
      <c r="C55" s="8" t="s">
        <v>2313</v>
      </c>
      <c r="D55" s="9" t="s">
        <v>4044</v>
      </c>
      <c r="E55" s="9">
        <v>14</v>
      </c>
      <c r="F55" s="9" t="s">
        <v>1707</v>
      </c>
      <c r="G55" s="130" t="s">
        <v>3194</v>
      </c>
      <c r="H55" s="15"/>
      <c r="I55" s="9"/>
      <c r="J55" s="9"/>
      <c r="K55" s="16"/>
    </row>
    <row r="56" spans="1:11" ht="45" x14ac:dyDescent="0.25">
      <c r="A56" s="162" t="s">
        <v>507</v>
      </c>
      <c r="B56" s="15" t="s">
        <v>3197</v>
      </c>
      <c r="C56" s="8" t="s">
        <v>2313</v>
      </c>
      <c r="D56" s="9" t="s">
        <v>4044</v>
      </c>
      <c r="E56" s="9">
        <v>14</v>
      </c>
      <c r="F56" s="9" t="s">
        <v>1709</v>
      </c>
      <c r="G56" s="130" t="s">
        <v>4077</v>
      </c>
      <c r="H56" s="15"/>
      <c r="I56" s="9"/>
      <c r="J56" s="9"/>
      <c r="K56" s="16"/>
    </row>
    <row r="57" spans="1:11" ht="45" x14ac:dyDescent="0.25">
      <c r="A57" s="162" t="s">
        <v>507</v>
      </c>
      <c r="B57" s="15" t="s">
        <v>3197</v>
      </c>
      <c r="C57" s="8" t="s">
        <v>2313</v>
      </c>
      <c r="D57" s="9" t="s">
        <v>4044</v>
      </c>
      <c r="E57" s="9">
        <v>14</v>
      </c>
      <c r="F57" s="9" t="s">
        <v>1711</v>
      </c>
      <c r="G57" s="130" t="s">
        <v>4078</v>
      </c>
      <c r="H57" s="15"/>
      <c r="I57" s="9"/>
      <c r="J57" s="9"/>
      <c r="K57" s="16"/>
    </row>
    <row r="58" spans="1:11" ht="30" x14ac:dyDescent="0.25">
      <c r="A58" s="163" t="s">
        <v>507</v>
      </c>
      <c r="B58" s="129" t="s">
        <v>3197</v>
      </c>
      <c r="C58" s="65" t="s">
        <v>1228</v>
      </c>
      <c r="D58" s="66" t="s">
        <v>4044</v>
      </c>
      <c r="E58" s="66">
        <v>15</v>
      </c>
      <c r="F58" s="66"/>
      <c r="G58" s="65" t="s">
        <v>1831</v>
      </c>
      <c r="H58" s="15"/>
      <c r="I58" s="9"/>
      <c r="J58" s="9"/>
      <c r="K58" s="16"/>
    </row>
    <row r="59" spans="1:11" ht="45" x14ac:dyDescent="0.25">
      <c r="A59" s="135" t="s">
        <v>207</v>
      </c>
      <c r="B59" s="155" t="s">
        <v>3197</v>
      </c>
      <c r="C59" s="68" t="s">
        <v>2313</v>
      </c>
      <c r="D59" s="44" t="s">
        <v>4044</v>
      </c>
      <c r="E59" s="44">
        <v>16</v>
      </c>
      <c r="F59" s="44"/>
      <c r="G59" s="68" t="s">
        <v>2146</v>
      </c>
      <c r="H59" s="15"/>
      <c r="I59" s="9"/>
      <c r="J59" s="9"/>
      <c r="K59" s="16"/>
    </row>
    <row r="60" spans="1:11" ht="45" x14ac:dyDescent="0.25">
      <c r="A60" s="136" t="s">
        <v>207</v>
      </c>
      <c r="B60" s="15" t="s">
        <v>3197</v>
      </c>
      <c r="C60" s="8" t="s">
        <v>2313</v>
      </c>
      <c r="D60" s="9" t="s">
        <v>4044</v>
      </c>
      <c r="E60" s="9">
        <v>16</v>
      </c>
      <c r="F60" s="9" t="s">
        <v>1327</v>
      </c>
      <c r="G60" s="130" t="s">
        <v>4079</v>
      </c>
      <c r="H60" s="15"/>
      <c r="I60" s="9"/>
      <c r="J60" s="9"/>
      <c r="K60" s="16"/>
    </row>
    <row r="61" spans="1:11" ht="45" x14ac:dyDescent="0.25">
      <c r="A61" s="136" t="s">
        <v>207</v>
      </c>
      <c r="B61" s="15" t="s">
        <v>3197</v>
      </c>
      <c r="C61" s="8" t="s">
        <v>2313</v>
      </c>
      <c r="D61" s="9" t="s">
        <v>4044</v>
      </c>
      <c r="E61" s="9">
        <v>16</v>
      </c>
      <c r="F61" s="9" t="s">
        <v>1329</v>
      </c>
      <c r="G61" s="130" t="s">
        <v>4080</v>
      </c>
      <c r="H61" s="15"/>
      <c r="I61" s="9"/>
      <c r="J61" s="9"/>
      <c r="K61" s="16"/>
    </row>
    <row r="62" spans="1:11" ht="45" x14ac:dyDescent="0.25">
      <c r="A62" s="136" t="s">
        <v>207</v>
      </c>
      <c r="B62" s="15" t="s">
        <v>3197</v>
      </c>
      <c r="C62" s="8" t="s">
        <v>2313</v>
      </c>
      <c r="D62" s="9" t="s">
        <v>4044</v>
      </c>
      <c r="E62" s="9">
        <v>16</v>
      </c>
      <c r="F62" s="9" t="s">
        <v>1547</v>
      </c>
      <c r="G62" s="130" t="s">
        <v>4081</v>
      </c>
      <c r="H62" s="15"/>
      <c r="I62" s="9"/>
      <c r="J62" s="9"/>
      <c r="K62" s="16"/>
    </row>
    <row r="63" spans="1:11" ht="45" x14ac:dyDescent="0.25">
      <c r="A63" s="136" t="s">
        <v>207</v>
      </c>
      <c r="B63" s="15" t="s">
        <v>3197</v>
      </c>
      <c r="C63" s="8" t="s">
        <v>2313</v>
      </c>
      <c r="D63" s="9" t="s">
        <v>4044</v>
      </c>
      <c r="E63" s="9">
        <v>16</v>
      </c>
      <c r="F63" s="9" t="s">
        <v>2642</v>
      </c>
      <c r="G63" s="130" t="s">
        <v>4082</v>
      </c>
      <c r="H63" s="15"/>
      <c r="I63" s="9"/>
      <c r="J63" s="9"/>
      <c r="K63" s="16"/>
    </row>
    <row r="64" spans="1:11" ht="45" x14ac:dyDescent="0.25">
      <c r="A64" s="136" t="s">
        <v>207</v>
      </c>
      <c r="B64" s="15" t="s">
        <v>3197</v>
      </c>
      <c r="C64" s="8" t="s">
        <v>2313</v>
      </c>
      <c r="D64" s="9" t="s">
        <v>4044</v>
      </c>
      <c r="E64" s="9">
        <v>16</v>
      </c>
      <c r="F64" s="9" t="s">
        <v>2644</v>
      </c>
      <c r="G64" s="130" t="s">
        <v>4083</v>
      </c>
      <c r="H64" s="15"/>
      <c r="I64" s="9"/>
      <c r="J64" s="9"/>
      <c r="K64" s="16"/>
    </row>
    <row r="65" spans="1:11" ht="45" x14ac:dyDescent="0.25">
      <c r="A65" s="136" t="s">
        <v>207</v>
      </c>
      <c r="B65" s="15" t="s">
        <v>3197</v>
      </c>
      <c r="C65" s="8" t="s">
        <v>2313</v>
      </c>
      <c r="D65" s="9" t="s">
        <v>4044</v>
      </c>
      <c r="E65" s="9">
        <v>16</v>
      </c>
      <c r="F65" s="9" t="s">
        <v>2865</v>
      </c>
      <c r="G65" s="130" t="s">
        <v>4084</v>
      </c>
      <c r="H65" s="15"/>
      <c r="I65" s="9"/>
      <c r="J65" s="9"/>
      <c r="K65" s="16"/>
    </row>
    <row r="66" spans="1:11" ht="45" x14ac:dyDescent="0.25">
      <c r="A66" s="136" t="s">
        <v>207</v>
      </c>
      <c r="B66" s="15" t="s">
        <v>3197</v>
      </c>
      <c r="C66" s="8" t="s">
        <v>2313</v>
      </c>
      <c r="D66" s="9" t="s">
        <v>4044</v>
      </c>
      <c r="E66" s="9">
        <v>16</v>
      </c>
      <c r="F66" s="9" t="s">
        <v>2867</v>
      </c>
      <c r="G66" s="130" t="s">
        <v>4085</v>
      </c>
      <c r="H66" s="15"/>
      <c r="I66" s="9"/>
      <c r="J66" s="9"/>
      <c r="K66" s="16"/>
    </row>
    <row r="67" spans="1:11" ht="45" x14ac:dyDescent="0.25">
      <c r="A67" s="136" t="s">
        <v>207</v>
      </c>
      <c r="B67" s="15" t="s">
        <v>3197</v>
      </c>
      <c r="C67" s="8" t="s">
        <v>2313</v>
      </c>
      <c r="D67" s="9" t="s">
        <v>4044</v>
      </c>
      <c r="E67" s="9">
        <v>16</v>
      </c>
      <c r="F67" s="9" t="s">
        <v>2868</v>
      </c>
      <c r="G67" s="130" t="s">
        <v>4086</v>
      </c>
      <c r="H67" s="15"/>
      <c r="I67" s="9"/>
      <c r="J67" s="9"/>
      <c r="K67" s="16"/>
    </row>
    <row r="68" spans="1:11" ht="45" x14ac:dyDescent="0.25">
      <c r="A68" s="136" t="s">
        <v>207</v>
      </c>
      <c r="B68" s="15" t="s">
        <v>3197</v>
      </c>
      <c r="C68" s="8" t="s">
        <v>2313</v>
      </c>
      <c r="D68" s="9" t="s">
        <v>4044</v>
      </c>
      <c r="E68" s="9">
        <v>16</v>
      </c>
      <c r="F68" s="9" t="s">
        <v>4087</v>
      </c>
      <c r="G68" s="114" t="s">
        <v>4088</v>
      </c>
      <c r="H68" s="15"/>
      <c r="I68" s="9"/>
      <c r="J68" s="9"/>
      <c r="K68" s="16"/>
    </row>
    <row r="69" spans="1:11" ht="45" x14ac:dyDescent="0.25">
      <c r="A69" s="136" t="s">
        <v>207</v>
      </c>
      <c r="B69" s="15" t="s">
        <v>3197</v>
      </c>
      <c r="C69" s="8" t="s">
        <v>2313</v>
      </c>
      <c r="D69" s="9" t="s">
        <v>4044</v>
      </c>
      <c r="E69" s="9">
        <v>16</v>
      </c>
      <c r="F69" s="9" t="s">
        <v>4089</v>
      </c>
      <c r="G69" s="114" t="s">
        <v>4090</v>
      </c>
      <c r="H69" s="15"/>
      <c r="I69" s="9"/>
      <c r="J69" s="9"/>
      <c r="K69" s="16"/>
    </row>
    <row r="70" spans="1:11" ht="45" x14ac:dyDescent="0.25">
      <c r="A70" s="136" t="s">
        <v>207</v>
      </c>
      <c r="B70" s="15" t="s">
        <v>3197</v>
      </c>
      <c r="C70" s="8" t="s">
        <v>2313</v>
      </c>
      <c r="D70" s="9" t="s">
        <v>4044</v>
      </c>
      <c r="E70" s="9">
        <v>17</v>
      </c>
      <c r="F70" s="9"/>
      <c r="G70" s="8" t="s">
        <v>4091</v>
      </c>
      <c r="H70" s="15"/>
      <c r="I70" s="9"/>
      <c r="J70" s="9"/>
      <c r="K70" s="16"/>
    </row>
    <row r="71" spans="1:11" ht="45" x14ac:dyDescent="0.25">
      <c r="A71" s="136" t="s">
        <v>207</v>
      </c>
      <c r="B71" s="15" t="s">
        <v>3197</v>
      </c>
      <c r="C71" s="8" t="s">
        <v>2313</v>
      </c>
      <c r="D71" s="9" t="s">
        <v>4044</v>
      </c>
      <c r="E71" s="9">
        <v>18</v>
      </c>
      <c r="F71" s="9"/>
      <c r="G71" s="422" t="s">
        <v>1085</v>
      </c>
      <c r="H71" s="15"/>
      <c r="I71" s="9"/>
      <c r="J71" s="9"/>
      <c r="K71" s="16"/>
    </row>
    <row r="72" spans="1:11" ht="45" x14ac:dyDescent="0.25">
      <c r="A72" s="136" t="s">
        <v>207</v>
      </c>
      <c r="B72" s="15" t="s">
        <v>3197</v>
      </c>
      <c r="C72" s="8" t="s">
        <v>2313</v>
      </c>
      <c r="D72" s="9" t="s">
        <v>4044</v>
      </c>
      <c r="E72" s="9">
        <v>18</v>
      </c>
      <c r="F72" s="9" t="s">
        <v>1568</v>
      </c>
      <c r="G72" s="130" t="s">
        <v>3204</v>
      </c>
      <c r="H72" s="15"/>
      <c r="I72" s="9"/>
      <c r="J72" s="9"/>
      <c r="K72" s="16"/>
    </row>
    <row r="73" spans="1:11" ht="45" x14ac:dyDescent="0.25">
      <c r="A73" s="136" t="s">
        <v>207</v>
      </c>
      <c r="B73" s="15" t="s">
        <v>3197</v>
      </c>
      <c r="C73" s="8" t="s">
        <v>2313</v>
      </c>
      <c r="D73" s="9" t="s">
        <v>4044</v>
      </c>
      <c r="E73" s="9">
        <v>18</v>
      </c>
      <c r="F73" s="9" t="s">
        <v>1570</v>
      </c>
      <c r="G73" s="130" t="s">
        <v>2752</v>
      </c>
      <c r="H73" s="15"/>
      <c r="I73" s="9"/>
      <c r="J73" s="9"/>
      <c r="K73" s="16"/>
    </row>
    <row r="74" spans="1:11" ht="30" x14ac:dyDescent="0.25">
      <c r="A74" s="138" t="s">
        <v>207</v>
      </c>
      <c r="B74" s="129" t="s">
        <v>3197</v>
      </c>
      <c r="C74" s="65" t="s">
        <v>4092</v>
      </c>
      <c r="D74" s="66" t="s">
        <v>4044</v>
      </c>
      <c r="E74" s="66">
        <v>19</v>
      </c>
      <c r="F74" s="66"/>
      <c r="G74" s="65" t="s">
        <v>1831</v>
      </c>
      <c r="H74" s="15"/>
      <c r="I74" s="9"/>
      <c r="J74" s="9"/>
      <c r="K74" s="16"/>
    </row>
    <row r="75" spans="1:11" ht="45" x14ac:dyDescent="0.25">
      <c r="A75" s="126" t="s">
        <v>1372</v>
      </c>
      <c r="B75" s="155" t="s">
        <v>3197</v>
      </c>
      <c r="C75" s="68" t="s">
        <v>2313</v>
      </c>
      <c r="D75" s="44" t="s">
        <v>4044</v>
      </c>
      <c r="E75" s="44">
        <v>20</v>
      </c>
      <c r="F75" s="44"/>
      <c r="G75" s="68" t="s">
        <v>2146</v>
      </c>
      <c r="H75" s="15"/>
      <c r="I75" s="9"/>
      <c r="J75" s="9"/>
      <c r="K75" s="16"/>
    </row>
    <row r="76" spans="1:11" ht="45" x14ac:dyDescent="0.25">
      <c r="A76" s="134" t="s">
        <v>1372</v>
      </c>
      <c r="B76" s="15" t="s">
        <v>3197</v>
      </c>
      <c r="C76" s="8" t="s">
        <v>2313</v>
      </c>
      <c r="D76" s="9" t="s">
        <v>4044</v>
      </c>
      <c r="E76" s="9">
        <v>20</v>
      </c>
      <c r="F76" s="9" t="s">
        <v>1600</v>
      </c>
      <c r="G76" s="130" t="s">
        <v>4093</v>
      </c>
      <c r="H76" s="15"/>
      <c r="I76" s="9"/>
      <c r="J76" s="9"/>
      <c r="K76" s="16"/>
    </row>
    <row r="77" spans="1:11" ht="45" x14ac:dyDescent="0.25">
      <c r="A77" s="134" t="s">
        <v>1372</v>
      </c>
      <c r="B77" s="15" t="s">
        <v>3197</v>
      </c>
      <c r="C77" s="8" t="s">
        <v>2313</v>
      </c>
      <c r="D77" s="9" t="s">
        <v>4044</v>
      </c>
      <c r="E77" s="9">
        <v>20</v>
      </c>
      <c r="F77" s="9" t="s">
        <v>1602</v>
      </c>
      <c r="G77" s="130" t="s">
        <v>4094</v>
      </c>
      <c r="H77" s="15"/>
      <c r="I77" s="9"/>
      <c r="J77" s="9"/>
      <c r="K77" s="16"/>
    </row>
    <row r="78" spans="1:11" ht="60" x14ac:dyDescent="0.25">
      <c r="A78" s="134" t="s">
        <v>1372</v>
      </c>
      <c r="B78" s="15" t="s">
        <v>3197</v>
      </c>
      <c r="C78" s="8" t="s">
        <v>2313</v>
      </c>
      <c r="D78" s="9" t="s">
        <v>4044</v>
      </c>
      <c r="E78" s="9">
        <v>20</v>
      </c>
      <c r="F78" s="9" t="s">
        <v>3091</v>
      </c>
      <c r="G78" s="130" t="s">
        <v>4095</v>
      </c>
      <c r="H78" s="15"/>
      <c r="I78" s="9"/>
      <c r="J78" s="9"/>
      <c r="K78" s="16"/>
    </row>
    <row r="79" spans="1:11" ht="45" x14ac:dyDescent="0.25">
      <c r="A79" s="134" t="s">
        <v>1372</v>
      </c>
      <c r="B79" s="15" t="s">
        <v>3197</v>
      </c>
      <c r="C79" s="8" t="s">
        <v>2313</v>
      </c>
      <c r="D79" s="9" t="s">
        <v>4044</v>
      </c>
      <c r="E79" s="9">
        <v>20</v>
      </c>
      <c r="F79" s="9" t="s">
        <v>3093</v>
      </c>
      <c r="G79" s="130" t="s">
        <v>3249</v>
      </c>
      <c r="H79" s="15"/>
      <c r="I79" s="9"/>
      <c r="J79" s="9"/>
      <c r="K79" s="16"/>
    </row>
    <row r="80" spans="1:11" ht="30" x14ac:dyDescent="0.25">
      <c r="A80" s="127" t="s">
        <v>1372</v>
      </c>
      <c r="B80" s="129" t="s">
        <v>3197</v>
      </c>
      <c r="C80" s="65" t="s">
        <v>1228</v>
      </c>
      <c r="D80" s="66" t="s">
        <v>4044</v>
      </c>
      <c r="E80" s="66">
        <v>21</v>
      </c>
      <c r="F80" s="66"/>
      <c r="G80" s="65" t="s">
        <v>1831</v>
      </c>
      <c r="H80" s="15"/>
      <c r="I80" s="9"/>
      <c r="J80" s="9"/>
      <c r="K80" s="16"/>
    </row>
    <row r="81" spans="1:11" ht="45" x14ac:dyDescent="0.25">
      <c r="A81" s="104" t="s">
        <v>479</v>
      </c>
      <c r="B81" s="155" t="s">
        <v>3197</v>
      </c>
      <c r="C81" s="68" t="s">
        <v>2313</v>
      </c>
      <c r="D81" s="44" t="s">
        <v>4044</v>
      </c>
      <c r="E81" s="44">
        <v>22</v>
      </c>
      <c r="F81" s="44"/>
      <c r="G81" s="68" t="s">
        <v>853</v>
      </c>
      <c r="H81" s="15"/>
      <c r="I81" s="9"/>
      <c r="J81" s="9"/>
      <c r="K81" s="16"/>
    </row>
    <row r="82" spans="1:11" ht="45" x14ac:dyDescent="0.25">
      <c r="A82" s="119" t="s">
        <v>479</v>
      </c>
      <c r="B82" s="15" t="s">
        <v>3197</v>
      </c>
      <c r="C82" s="8" t="s">
        <v>2313</v>
      </c>
      <c r="D82" s="9" t="s">
        <v>4044</v>
      </c>
      <c r="E82" s="9">
        <v>22</v>
      </c>
      <c r="F82" s="9" t="s">
        <v>1934</v>
      </c>
      <c r="G82" s="63" t="s">
        <v>3266</v>
      </c>
      <c r="H82" s="15"/>
      <c r="I82" s="9"/>
      <c r="J82" s="9"/>
      <c r="K82" s="16"/>
    </row>
    <row r="83" spans="1:11" ht="45" x14ac:dyDescent="0.25">
      <c r="A83" s="119" t="s">
        <v>479</v>
      </c>
      <c r="B83" s="15" t="s">
        <v>3197</v>
      </c>
      <c r="C83" s="8" t="s">
        <v>2313</v>
      </c>
      <c r="D83" s="9" t="s">
        <v>4044</v>
      </c>
      <c r="E83" s="9">
        <v>22</v>
      </c>
      <c r="F83" s="9" t="s">
        <v>1936</v>
      </c>
      <c r="G83" s="63" t="s">
        <v>3268</v>
      </c>
      <c r="H83" s="15"/>
      <c r="I83" s="9"/>
      <c r="J83" s="9"/>
      <c r="K83" s="16"/>
    </row>
    <row r="84" spans="1:11" ht="45" x14ac:dyDescent="0.25">
      <c r="A84" s="119" t="s">
        <v>479</v>
      </c>
      <c r="B84" s="15" t="s">
        <v>3197</v>
      </c>
      <c r="C84" s="8" t="s">
        <v>2313</v>
      </c>
      <c r="D84" s="9" t="s">
        <v>4044</v>
      </c>
      <c r="E84" s="9">
        <v>22</v>
      </c>
      <c r="F84" s="9" t="s">
        <v>3113</v>
      </c>
      <c r="G84" s="63" t="s">
        <v>3270</v>
      </c>
      <c r="H84" s="15"/>
      <c r="I84" s="9"/>
      <c r="J84" s="9"/>
      <c r="K84" s="16"/>
    </row>
    <row r="85" spans="1:11" ht="45" x14ac:dyDescent="0.25">
      <c r="A85" s="119" t="s">
        <v>479</v>
      </c>
      <c r="B85" s="15" t="s">
        <v>3197</v>
      </c>
      <c r="C85" s="8" t="s">
        <v>2313</v>
      </c>
      <c r="D85" s="9" t="s">
        <v>4044</v>
      </c>
      <c r="E85" s="9">
        <v>22</v>
      </c>
      <c r="F85" s="9" t="s">
        <v>3115</v>
      </c>
      <c r="G85" s="63" t="s">
        <v>3272</v>
      </c>
      <c r="H85" s="15"/>
      <c r="I85" s="9"/>
      <c r="J85" s="9"/>
      <c r="K85" s="16"/>
    </row>
    <row r="86" spans="1:11" ht="45" x14ac:dyDescent="0.25">
      <c r="A86" s="119" t="s">
        <v>479</v>
      </c>
      <c r="B86" s="15" t="s">
        <v>3197</v>
      </c>
      <c r="C86" s="8" t="s">
        <v>2313</v>
      </c>
      <c r="D86" s="9" t="s">
        <v>4044</v>
      </c>
      <c r="E86" s="9">
        <v>22</v>
      </c>
      <c r="F86" s="9" t="s">
        <v>3117</v>
      </c>
      <c r="G86" s="63" t="s">
        <v>3274</v>
      </c>
      <c r="H86" s="15"/>
      <c r="I86" s="9"/>
      <c r="J86" s="9"/>
      <c r="K86" s="16"/>
    </row>
    <row r="87" spans="1:11" ht="45" x14ac:dyDescent="0.25">
      <c r="A87" s="119" t="s">
        <v>479</v>
      </c>
      <c r="B87" s="15" t="s">
        <v>3197</v>
      </c>
      <c r="C87" s="8" t="s">
        <v>2313</v>
      </c>
      <c r="D87" s="9" t="s">
        <v>4044</v>
      </c>
      <c r="E87" s="9">
        <v>22</v>
      </c>
      <c r="F87" s="9" t="s">
        <v>3119</v>
      </c>
      <c r="G87" s="63" t="s">
        <v>3276</v>
      </c>
      <c r="H87" s="15"/>
      <c r="I87" s="9"/>
      <c r="J87" s="9"/>
      <c r="K87" s="16"/>
    </row>
    <row r="88" spans="1:11" ht="45" x14ac:dyDescent="0.25">
      <c r="A88" s="119" t="s">
        <v>479</v>
      </c>
      <c r="B88" s="15" t="s">
        <v>3197</v>
      </c>
      <c r="C88" s="8" t="s">
        <v>2313</v>
      </c>
      <c r="D88" s="9" t="s">
        <v>4044</v>
      </c>
      <c r="E88" s="9">
        <v>22</v>
      </c>
      <c r="F88" s="9" t="s">
        <v>3820</v>
      </c>
      <c r="G88" s="63" t="s">
        <v>3278</v>
      </c>
      <c r="H88" s="15"/>
      <c r="I88" s="9"/>
      <c r="J88" s="9"/>
      <c r="K88" s="16"/>
    </row>
    <row r="89" spans="1:11" ht="45" x14ac:dyDescent="0.25">
      <c r="A89" s="119" t="s">
        <v>479</v>
      </c>
      <c r="B89" s="15" t="s">
        <v>3197</v>
      </c>
      <c r="C89" s="8" t="s">
        <v>2313</v>
      </c>
      <c r="D89" s="9" t="s">
        <v>4044</v>
      </c>
      <c r="E89" s="9">
        <v>22</v>
      </c>
      <c r="F89" s="9" t="s">
        <v>4096</v>
      </c>
      <c r="G89" s="63" t="s">
        <v>4097</v>
      </c>
      <c r="H89" s="15"/>
      <c r="I89" s="9"/>
      <c r="J89" s="9"/>
      <c r="K89" s="16"/>
    </row>
    <row r="90" spans="1:11" ht="45" x14ac:dyDescent="0.25">
      <c r="A90" s="119" t="s">
        <v>479</v>
      </c>
      <c r="B90" s="15" t="s">
        <v>3197</v>
      </c>
      <c r="C90" s="8" t="s">
        <v>2313</v>
      </c>
      <c r="D90" s="9" t="s">
        <v>4044</v>
      </c>
      <c r="E90" s="9">
        <v>22</v>
      </c>
      <c r="F90" s="9" t="s">
        <v>4098</v>
      </c>
      <c r="G90" s="63" t="s">
        <v>4099</v>
      </c>
      <c r="H90" s="15"/>
      <c r="I90" s="9"/>
      <c r="J90" s="9"/>
      <c r="K90" s="16"/>
    </row>
    <row r="91" spans="1:11" ht="45" x14ac:dyDescent="0.25">
      <c r="A91" s="119" t="s">
        <v>479</v>
      </c>
      <c r="B91" s="15" t="s">
        <v>3197</v>
      </c>
      <c r="C91" s="8" t="s">
        <v>2313</v>
      </c>
      <c r="D91" s="9" t="s">
        <v>4044</v>
      </c>
      <c r="E91" s="9">
        <v>22</v>
      </c>
      <c r="F91" s="17" t="s">
        <v>4100</v>
      </c>
      <c r="G91" s="63" t="s">
        <v>4101</v>
      </c>
      <c r="H91" s="15"/>
      <c r="I91" s="9"/>
      <c r="J91" s="9"/>
      <c r="K91" s="16"/>
    </row>
    <row r="92" spans="1:11" ht="60" x14ac:dyDescent="0.25">
      <c r="A92" s="119" t="s">
        <v>479</v>
      </c>
      <c r="B92" s="15" t="s">
        <v>3197</v>
      </c>
      <c r="C92" s="8" t="s">
        <v>2313</v>
      </c>
      <c r="D92" s="9" t="s">
        <v>4044</v>
      </c>
      <c r="E92" s="9">
        <v>22</v>
      </c>
      <c r="F92" s="9" t="s">
        <v>4102</v>
      </c>
      <c r="G92" s="63" t="s">
        <v>4103</v>
      </c>
      <c r="H92" s="15"/>
      <c r="I92" s="9"/>
      <c r="J92" s="9"/>
      <c r="K92" s="16"/>
    </row>
    <row r="93" spans="1:11" ht="60" x14ac:dyDescent="0.25">
      <c r="A93" s="119" t="s">
        <v>479</v>
      </c>
      <c r="B93" s="15" t="s">
        <v>3197</v>
      </c>
      <c r="C93" s="8" t="s">
        <v>2313</v>
      </c>
      <c r="D93" s="9" t="s">
        <v>4044</v>
      </c>
      <c r="E93" s="9">
        <v>22</v>
      </c>
      <c r="F93" s="9" t="s">
        <v>4104</v>
      </c>
      <c r="G93" s="63" t="s">
        <v>4105</v>
      </c>
      <c r="H93" s="15"/>
      <c r="I93" s="9"/>
      <c r="J93" s="9"/>
      <c r="K93" s="16"/>
    </row>
    <row r="94" spans="1:11" ht="45" x14ac:dyDescent="0.25">
      <c r="A94" s="119" t="s">
        <v>479</v>
      </c>
      <c r="B94" s="15" t="s">
        <v>3197</v>
      </c>
      <c r="C94" s="8" t="s">
        <v>2313</v>
      </c>
      <c r="D94" s="9" t="s">
        <v>4044</v>
      </c>
      <c r="E94" s="9">
        <v>22</v>
      </c>
      <c r="F94" s="9" t="s">
        <v>4106</v>
      </c>
      <c r="G94" s="63" t="s">
        <v>4107</v>
      </c>
      <c r="H94" s="15"/>
      <c r="I94" s="9"/>
      <c r="J94" s="9"/>
      <c r="K94" s="16"/>
    </row>
    <row r="95" spans="1:11" ht="45" x14ac:dyDescent="0.25">
      <c r="A95" s="119" t="s">
        <v>479</v>
      </c>
      <c r="B95" s="15" t="s">
        <v>3197</v>
      </c>
      <c r="C95" s="8" t="s">
        <v>2313</v>
      </c>
      <c r="D95" s="9" t="s">
        <v>4044</v>
      </c>
      <c r="E95" s="9">
        <v>22</v>
      </c>
      <c r="F95" s="9" t="s">
        <v>4108</v>
      </c>
      <c r="G95" s="70" t="s">
        <v>4109</v>
      </c>
      <c r="H95" s="15"/>
      <c r="I95" s="9"/>
      <c r="J95" s="9"/>
      <c r="K95" s="16"/>
    </row>
    <row r="96" spans="1:11" ht="60" x14ac:dyDescent="0.25">
      <c r="A96" s="119" t="s">
        <v>479</v>
      </c>
      <c r="B96" s="15" t="s">
        <v>3197</v>
      </c>
      <c r="C96" s="8" t="s">
        <v>2313</v>
      </c>
      <c r="D96" s="9" t="s">
        <v>4044</v>
      </c>
      <c r="E96" s="9">
        <v>22</v>
      </c>
      <c r="F96" s="9" t="s">
        <v>4110</v>
      </c>
      <c r="G96" s="70" t="s">
        <v>4111</v>
      </c>
      <c r="H96" s="15"/>
      <c r="I96" s="9"/>
      <c r="J96" s="9"/>
      <c r="K96" s="16"/>
    </row>
    <row r="97" spans="1:11" ht="45" x14ac:dyDescent="0.25">
      <c r="A97" s="119" t="s">
        <v>479</v>
      </c>
      <c r="B97" s="15" t="s">
        <v>3197</v>
      </c>
      <c r="C97" s="8" t="s">
        <v>2313</v>
      </c>
      <c r="D97" s="9" t="s">
        <v>4044</v>
      </c>
      <c r="E97" s="9">
        <v>22</v>
      </c>
      <c r="F97" s="9" t="s">
        <v>4112</v>
      </c>
      <c r="G97" s="70" t="s">
        <v>4113</v>
      </c>
      <c r="H97" s="15"/>
      <c r="I97" s="9"/>
      <c r="J97" s="9"/>
      <c r="K97" s="16"/>
    </row>
    <row r="98" spans="1:11" ht="45" x14ac:dyDescent="0.25">
      <c r="A98" s="119" t="s">
        <v>479</v>
      </c>
      <c r="B98" s="15" t="s">
        <v>3197</v>
      </c>
      <c r="C98" s="8" t="s">
        <v>2313</v>
      </c>
      <c r="D98" s="9" t="s">
        <v>4044</v>
      </c>
      <c r="E98" s="9">
        <v>22</v>
      </c>
      <c r="F98" s="9" t="s">
        <v>4114</v>
      </c>
      <c r="G98" s="70" t="s">
        <v>4115</v>
      </c>
      <c r="H98" s="15"/>
      <c r="I98" s="9"/>
      <c r="J98" s="9"/>
      <c r="K98" s="16"/>
    </row>
    <row r="99" spans="1:11" ht="45" x14ac:dyDescent="0.25">
      <c r="A99" s="119" t="s">
        <v>479</v>
      </c>
      <c r="B99" s="15" t="s">
        <v>3197</v>
      </c>
      <c r="C99" s="8" t="s">
        <v>2313</v>
      </c>
      <c r="D99" s="9" t="s">
        <v>4044</v>
      </c>
      <c r="E99" s="9">
        <v>22</v>
      </c>
      <c r="F99" s="9" t="s">
        <v>4116</v>
      </c>
      <c r="G99" s="70" t="s">
        <v>4117</v>
      </c>
      <c r="H99" s="15"/>
      <c r="I99" s="9"/>
      <c r="J99" s="9"/>
      <c r="K99" s="16"/>
    </row>
    <row r="100" spans="1:11" ht="45" x14ac:dyDescent="0.25">
      <c r="A100" s="119" t="s">
        <v>479</v>
      </c>
      <c r="B100" s="15" t="s">
        <v>3197</v>
      </c>
      <c r="C100" s="8" t="s">
        <v>2313</v>
      </c>
      <c r="D100" s="9" t="s">
        <v>4044</v>
      </c>
      <c r="E100" s="9">
        <v>22</v>
      </c>
      <c r="F100" s="9" t="s">
        <v>4118</v>
      </c>
      <c r="G100" s="70" t="s">
        <v>4119</v>
      </c>
      <c r="H100" s="15"/>
      <c r="I100" s="9"/>
      <c r="J100" s="9"/>
      <c r="K100" s="16"/>
    </row>
    <row r="101" spans="1:11" ht="45" x14ac:dyDescent="0.25">
      <c r="A101" s="119" t="s">
        <v>479</v>
      </c>
      <c r="B101" s="15" t="s">
        <v>3197</v>
      </c>
      <c r="C101" s="8" t="s">
        <v>2313</v>
      </c>
      <c r="D101" s="9" t="s">
        <v>4044</v>
      </c>
      <c r="E101" s="9">
        <v>22</v>
      </c>
      <c r="F101" s="9" t="s">
        <v>4120</v>
      </c>
      <c r="G101" s="130" t="s">
        <v>4121</v>
      </c>
      <c r="H101" s="15"/>
      <c r="I101" s="9"/>
      <c r="J101" s="9"/>
      <c r="K101" s="16"/>
    </row>
    <row r="102" spans="1:11" ht="45" x14ac:dyDescent="0.25">
      <c r="A102" s="119" t="s">
        <v>479</v>
      </c>
      <c r="B102" s="15" t="s">
        <v>3197</v>
      </c>
      <c r="C102" s="8" t="s">
        <v>2313</v>
      </c>
      <c r="D102" s="9" t="s">
        <v>4044</v>
      </c>
      <c r="E102" s="9">
        <v>22</v>
      </c>
      <c r="F102" s="9" t="s">
        <v>4122</v>
      </c>
      <c r="G102" s="70" t="s">
        <v>4123</v>
      </c>
      <c r="H102" s="15"/>
      <c r="I102" s="9"/>
      <c r="J102" s="9"/>
      <c r="K102" s="16"/>
    </row>
    <row r="103" spans="1:11" ht="45" x14ac:dyDescent="0.25">
      <c r="A103" s="119" t="s">
        <v>479</v>
      </c>
      <c r="B103" s="15" t="s">
        <v>3197</v>
      </c>
      <c r="C103" s="8" t="s">
        <v>2313</v>
      </c>
      <c r="D103" s="9" t="s">
        <v>4044</v>
      </c>
      <c r="E103" s="9">
        <v>22</v>
      </c>
      <c r="F103" s="9" t="s">
        <v>4124</v>
      </c>
      <c r="G103" s="130" t="s">
        <v>4125</v>
      </c>
      <c r="H103" s="15"/>
      <c r="I103" s="9"/>
      <c r="J103" s="9"/>
      <c r="K103" s="16"/>
    </row>
    <row r="104" spans="1:11" ht="45" x14ac:dyDescent="0.25">
      <c r="A104" s="119" t="s">
        <v>479</v>
      </c>
      <c r="B104" s="15" t="s">
        <v>3197</v>
      </c>
      <c r="C104" s="8" t="s">
        <v>2313</v>
      </c>
      <c r="D104" s="9" t="s">
        <v>4044</v>
      </c>
      <c r="E104" s="9">
        <v>22</v>
      </c>
      <c r="F104" s="9" t="s">
        <v>4126</v>
      </c>
      <c r="G104" s="63" t="s">
        <v>4127</v>
      </c>
      <c r="H104" s="15"/>
      <c r="I104" s="9"/>
      <c r="J104" s="9"/>
      <c r="K104" s="16"/>
    </row>
    <row r="105" spans="1:11" ht="45" x14ac:dyDescent="0.25">
      <c r="A105" s="119" t="s">
        <v>479</v>
      </c>
      <c r="B105" s="15" t="s">
        <v>3197</v>
      </c>
      <c r="C105" s="8" t="s">
        <v>2313</v>
      </c>
      <c r="D105" s="9" t="s">
        <v>4044</v>
      </c>
      <c r="E105" s="9">
        <v>22</v>
      </c>
      <c r="F105" s="9" t="s">
        <v>4128</v>
      </c>
      <c r="G105" s="63" t="s">
        <v>4129</v>
      </c>
      <c r="H105" s="15"/>
      <c r="I105" s="9"/>
      <c r="J105" s="9"/>
      <c r="K105" s="16"/>
    </row>
    <row r="106" spans="1:11" ht="45" x14ac:dyDescent="0.25">
      <c r="A106" s="119" t="s">
        <v>479</v>
      </c>
      <c r="B106" s="15" t="s">
        <v>3197</v>
      </c>
      <c r="C106" s="8" t="s">
        <v>2313</v>
      </c>
      <c r="D106" s="9" t="s">
        <v>4044</v>
      </c>
      <c r="E106" s="9">
        <v>22</v>
      </c>
      <c r="F106" s="9" t="s">
        <v>4130</v>
      </c>
      <c r="G106" s="63" t="s">
        <v>4131</v>
      </c>
      <c r="H106" s="15"/>
      <c r="I106" s="9"/>
      <c r="J106" s="9"/>
      <c r="K106" s="16"/>
    </row>
    <row r="107" spans="1:11" ht="45" x14ac:dyDescent="0.25">
      <c r="A107" s="119" t="s">
        <v>479</v>
      </c>
      <c r="B107" s="15" t="s">
        <v>3197</v>
      </c>
      <c r="C107" s="8" t="s">
        <v>2313</v>
      </c>
      <c r="D107" s="9" t="s">
        <v>4044</v>
      </c>
      <c r="E107" s="9">
        <v>22</v>
      </c>
      <c r="F107" s="9" t="s">
        <v>4132</v>
      </c>
      <c r="G107" s="71" t="s">
        <v>4133</v>
      </c>
      <c r="H107" s="15"/>
      <c r="I107" s="9"/>
      <c r="J107" s="9"/>
      <c r="K107" s="16"/>
    </row>
    <row r="108" spans="1:11" ht="45" x14ac:dyDescent="0.25">
      <c r="A108" s="119" t="s">
        <v>479</v>
      </c>
      <c r="B108" s="15" t="s">
        <v>3197</v>
      </c>
      <c r="C108" s="8" t="s">
        <v>2313</v>
      </c>
      <c r="D108" s="9" t="s">
        <v>4044</v>
      </c>
      <c r="E108" s="9">
        <v>22</v>
      </c>
      <c r="F108" s="9" t="s">
        <v>4134</v>
      </c>
      <c r="G108" s="71" t="s">
        <v>4135</v>
      </c>
      <c r="H108" s="15"/>
      <c r="I108" s="9"/>
      <c r="J108" s="9"/>
      <c r="K108" s="16"/>
    </row>
    <row r="109" spans="1:11" ht="45" x14ac:dyDescent="0.25">
      <c r="A109" s="119" t="s">
        <v>479</v>
      </c>
      <c r="B109" s="15" t="s">
        <v>3197</v>
      </c>
      <c r="C109" s="8" t="s">
        <v>2313</v>
      </c>
      <c r="D109" s="9" t="s">
        <v>4044</v>
      </c>
      <c r="E109" s="9">
        <v>22</v>
      </c>
      <c r="F109" s="9" t="s">
        <v>4136</v>
      </c>
      <c r="G109" s="71" t="s">
        <v>4137</v>
      </c>
      <c r="H109" s="15"/>
      <c r="I109" s="9"/>
      <c r="J109" s="9"/>
      <c r="K109" s="16"/>
    </row>
    <row r="110" spans="1:11" ht="45" x14ac:dyDescent="0.25">
      <c r="A110" s="119" t="s">
        <v>479</v>
      </c>
      <c r="B110" s="15" t="s">
        <v>3197</v>
      </c>
      <c r="C110" s="8" t="s">
        <v>2313</v>
      </c>
      <c r="D110" s="9" t="s">
        <v>4044</v>
      </c>
      <c r="E110" s="9">
        <v>22</v>
      </c>
      <c r="F110" s="9" t="s">
        <v>4138</v>
      </c>
      <c r="G110" s="63" t="s">
        <v>4139</v>
      </c>
      <c r="H110" s="15"/>
      <c r="I110" s="9"/>
      <c r="J110" s="9"/>
      <c r="K110" s="16"/>
    </row>
    <row r="111" spans="1:11" ht="45" x14ac:dyDescent="0.25">
      <c r="A111" s="119" t="s">
        <v>479</v>
      </c>
      <c r="B111" s="15" t="s">
        <v>3197</v>
      </c>
      <c r="C111" s="8" t="s">
        <v>2313</v>
      </c>
      <c r="D111" s="9" t="s">
        <v>4044</v>
      </c>
      <c r="E111" s="9">
        <v>22</v>
      </c>
      <c r="F111" s="17" t="s">
        <v>4140</v>
      </c>
      <c r="G111" s="63" t="s">
        <v>4141</v>
      </c>
      <c r="H111" s="15"/>
      <c r="I111" s="9"/>
      <c r="J111" s="9"/>
      <c r="K111" s="16"/>
    </row>
    <row r="112" spans="1:11" ht="45" x14ac:dyDescent="0.25">
      <c r="A112" s="119" t="s">
        <v>479</v>
      </c>
      <c r="B112" s="15" t="s">
        <v>3197</v>
      </c>
      <c r="C112" s="8" t="s">
        <v>2313</v>
      </c>
      <c r="D112" s="9" t="s">
        <v>4044</v>
      </c>
      <c r="E112" s="9">
        <v>22</v>
      </c>
      <c r="F112" s="9" t="s">
        <v>4142</v>
      </c>
      <c r="G112" s="63" t="s">
        <v>4143</v>
      </c>
      <c r="H112" s="15"/>
      <c r="I112" s="9"/>
      <c r="J112" s="9"/>
      <c r="K112" s="16"/>
    </row>
    <row r="113" spans="1:11" ht="45" x14ac:dyDescent="0.25">
      <c r="A113" s="119" t="s">
        <v>479</v>
      </c>
      <c r="B113" s="15" t="s">
        <v>3197</v>
      </c>
      <c r="C113" s="8" t="s">
        <v>2313</v>
      </c>
      <c r="D113" s="9" t="s">
        <v>4044</v>
      </c>
      <c r="E113" s="9">
        <v>22</v>
      </c>
      <c r="F113" s="9" t="s">
        <v>4144</v>
      </c>
      <c r="G113" s="63" t="s">
        <v>4145</v>
      </c>
      <c r="H113" s="15"/>
      <c r="I113" s="9"/>
      <c r="J113" s="9"/>
      <c r="K113" s="16"/>
    </row>
    <row r="114" spans="1:11" ht="30" x14ac:dyDescent="0.25">
      <c r="A114" s="105" t="s">
        <v>479</v>
      </c>
      <c r="B114" s="129" t="s">
        <v>3197</v>
      </c>
      <c r="C114" s="65" t="s">
        <v>1228</v>
      </c>
      <c r="D114" s="66" t="s">
        <v>4044</v>
      </c>
      <c r="E114" s="66">
        <v>23</v>
      </c>
      <c r="F114" s="66"/>
      <c r="G114" s="65" t="s">
        <v>1831</v>
      </c>
      <c r="H114" s="15"/>
      <c r="I114" s="9"/>
      <c r="J114" s="9"/>
      <c r="K114" s="16"/>
    </row>
    <row r="115" spans="1:11" ht="60" x14ac:dyDescent="0.25">
      <c r="A115" s="125" t="s">
        <v>2268</v>
      </c>
      <c r="B115" s="164" t="s">
        <v>3197</v>
      </c>
      <c r="C115" s="118" t="s">
        <v>3885</v>
      </c>
      <c r="D115" s="117" t="s">
        <v>4044</v>
      </c>
      <c r="E115" s="117">
        <v>24</v>
      </c>
      <c r="F115" s="117"/>
      <c r="G115" s="118" t="s">
        <v>1831</v>
      </c>
      <c r="H115" s="15"/>
      <c r="I115" s="9"/>
      <c r="J115" s="9"/>
      <c r="K115" s="16"/>
    </row>
    <row r="116" spans="1:11" ht="30" x14ac:dyDescent="0.25">
      <c r="A116" s="109" t="s">
        <v>1743</v>
      </c>
      <c r="B116" s="155" t="s">
        <v>3197</v>
      </c>
      <c r="C116" s="68" t="s">
        <v>1760</v>
      </c>
      <c r="D116" s="44" t="s">
        <v>4044</v>
      </c>
      <c r="E116" s="44">
        <v>25</v>
      </c>
      <c r="F116" s="44"/>
      <c r="G116" s="68" t="s">
        <v>2146</v>
      </c>
      <c r="H116" s="15"/>
      <c r="I116" s="9"/>
      <c r="J116" s="9"/>
      <c r="K116" s="16"/>
    </row>
    <row r="117" spans="1:11" x14ac:dyDescent="0.25">
      <c r="A117" s="131" t="s">
        <v>1743</v>
      </c>
      <c r="B117" s="15" t="s">
        <v>3197</v>
      </c>
      <c r="C117" s="8" t="s">
        <v>1760</v>
      </c>
      <c r="D117" s="9" t="s">
        <v>4044</v>
      </c>
      <c r="E117" s="9">
        <v>25</v>
      </c>
      <c r="F117" s="9" t="s">
        <v>993</v>
      </c>
      <c r="G117" s="130" t="s">
        <v>2643</v>
      </c>
      <c r="H117" s="15"/>
      <c r="I117" s="9"/>
      <c r="J117" s="9"/>
      <c r="K117" s="16"/>
    </row>
    <row r="118" spans="1:11" x14ac:dyDescent="0.25">
      <c r="A118" s="131" t="s">
        <v>1743</v>
      </c>
      <c r="B118" s="15" t="s">
        <v>3197</v>
      </c>
      <c r="C118" s="8" t="s">
        <v>1760</v>
      </c>
      <c r="D118" s="9" t="s">
        <v>4044</v>
      </c>
      <c r="E118" s="9">
        <v>26</v>
      </c>
      <c r="F118" s="9"/>
      <c r="G118" s="422" t="s">
        <v>1085</v>
      </c>
      <c r="H118" s="18"/>
      <c r="I118" s="13"/>
      <c r="J118" s="13"/>
      <c r="K118" s="19"/>
    </row>
    <row r="119" spans="1:11" x14ac:dyDescent="0.25">
      <c r="A119" s="131" t="s">
        <v>1743</v>
      </c>
      <c r="B119" s="15" t="s">
        <v>3197</v>
      </c>
      <c r="C119" s="8" t="s">
        <v>1760</v>
      </c>
      <c r="D119" s="9" t="s">
        <v>4044</v>
      </c>
      <c r="E119" s="9">
        <v>26</v>
      </c>
      <c r="F119" s="9" t="s">
        <v>1011</v>
      </c>
      <c r="G119" s="130" t="s">
        <v>3127</v>
      </c>
      <c r="H119" s="15"/>
      <c r="I119" s="9"/>
      <c r="J119" s="9"/>
      <c r="K119" s="16"/>
    </row>
    <row r="120" spans="1:11" x14ac:dyDescent="0.25">
      <c r="A120" s="131" t="s">
        <v>1743</v>
      </c>
      <c r="B120" s="15" t="s">
        <v>3197</v>
      </c>
      <c r="C120" s="8" t="s">
        <v>1760</v>
      </c>
      <c r="D120" s="9" t="s">
        <v>4044</v>
      </c>
      <c r="E120" s="9">
        <v>26</v>
      </c>
      <c r="F120" s="9" t="s">
        <v>1013</v>
      </c>
      <c r="G120" s="130" t="s">
        <v>2645</v>
      </c>
      <c r="H120" s="15"/>
      <c r="I120" s="9"/>
      <c r="J120" s="9"/>
      <c r="K120" s="16"/>
    </row>
    <row r="121" spans="1:11" ht="30" x14ac:dyDescent="0.25">
      <c r="A121" s="131" t="s">
        <v>1743</v>
      </c>
      <c r="B121" s="15" t="s">
        <v>3197</v>
      </c>
      <c r="C121" s="8" t="s">
        <v>1760</v>
      </c>
      <c r="D121" s="9" t="s">
        <v>4044</v>
      </c>
      <c r="E121" s="9">
        <v>26</v>
      </c>
      <c r="F121" s="9" t="s">
        <v>1826</v>
      </c>
      <c r="G121" s="130" t="s">
        <v>3338</v>
      </c>
      <c r="H121" s="15"/>
      <c r="I121" s="9"/>
      <c r="J121" s="9"/>
      <c r="K121" s="16"/>
    </row>
    <row r="122" spans="1:11" ht="45" x14ac:dyDescent="0.25">
      <c r="A122" s="131" t="s">
        <v>1743</v>
      </c>
      <c r="B122" s="15" t="s">
        <v>3197</v>
      </c>
      <c r="C122" s="8" t="s">
        <v>3550</v>
      </c>
      <c r="D122" s="9" t="s">
        <v>4044</v>
      </c>
      <c r="E122" s="9">
        <v>27</v>
      </c>
      <c r="F122" s="9"/>
      <c r="G122" s="8" t="s">
        <v>2646</v>
      </c>
      <c r="H122" s="15"/>
      <c r="I122" s="9"/>
      <c r="J122" s="9"/>
      <c r="K122" s="16"/>
    </row>
    <row r="123" spans="1:11" ht="18.75" x14ac:dyDescent="0.25">
      <c r="H123" s="176">
        <f>COUNTA(H13:H122)</f>
        <v>0</v>
      </c>
      <c r="I123" s="176">
        <f t="shared" ref="I123:J123" si="1">COUNTA(I13:I122)</f>
        <v>0</v>
      </c>
      <c r="J123" s="176">
        <f t="shared" si="1"/>
        <v>0</v>
      </c>
    </row>
    <row r="124" spans="1:11" ht="45.75" customHeight="1" x14ac:dyDescent="0.25">
      <c r="A124" s="641" t="s">
        <v>4146</v>
      </c>
      <c r="B124" s="642"/>
      <c r="C124" s="642"/>
      <c r="D124" s="642"/>
      <c r="E124" s="643"/>
    </row>
    <row r="125" spans="1:11" ht="45" x14ac:dyDescent="0.25">
      <c r="A125" s="168" t="s">
        <v>177</v>
      </c>
      <c r="B125" s="169" t="s">
        <v>503</v>
      </c>
      <c r="C125" s="169" t="s">
        <v>504</v>
      </c>
      <c r="D125" s="169" t="s">
        <v>505</v>
      </c>
      <c r="E125" s="169" t="s">
        <v>506</v>
      </c>
    </row>
    <row r="126" spans="1:11" ht="15.75" x14ac:dyDescent="0.25">
      <c r="A126" s="171" t="s">
        <v>865</v>
      </c>
      <c r="B126" s="170">
        <f>COUNTIFS($A$13:$A$122,$A126,H$13:H$122,"&lt;&gt;")</f>
        <v>0</v>
      </c>
      <c r="C126" s="170">
        <f t="shared" ref="C126:D126" si="2">COUNTIFS($A$13:$A$122,$A126,I$13:I$122,"&lt;&gt;")</f>
        <v>0</v>
      </c>
      <c r="D126" s="170">
        <f t="shared" si="2"/>
        <v>0</v>
      </c>
      <c r="E126" s="174" t="str">
        <f>IFERROR(B126/(B126+C126),"")</f>
        <v/>
      </c>
    </row>
    <row r="127" spans="1:11" ht="15.75" x14ac:dyDescent="0.25">
      <c r="A127" s="171" t="s">
        <v>507</v>
      </c>
      <c r="B127" s="170">
        <f t="shared" ref="B127:B132" si="3">COUNTIFS($A$13:$A$122,$A127,H$13:H$122,"&lt;&gt;")</f>
        <v>0</v>
      </c>
      <c r="C127" s="170">
        <f t="shared" ref="C127:C132" si="4">COUNTIFS($A$13:$A$122,$A127,I$13:I$122,"&lt;&gt;")</f>
        <v>0</v>
      </c>
      <c r="D127" s="170">
        <f t="shared" ref="D127:D132" si="5">COUNTIFS($A$13:$A$122,$A127,J$13:J$122,"&lt;&gt;")</f>
        <v>0</v>
      </c>
      <c r="E127" s="174" t="str">
        <f t="shared" ref="E127:E133" si="6">IFERROR(B127/(B127+C127),"")</f>
        <v/>
      </c>
    </row>
    <row r="128" spans="1:11" ht="15.75" x14ac:dyDescent="0.25">
      <c r="A128" s="171" t="s">
        <v>207</v>
      </c>
      <c r="B128" s="170">
        <f t="shared" si="3"/>
        <v>0</v>
      </c>
      <c r="C128" s="170">
        <f t="shared" si="4"/>
        <v>0</v>
      </c>
      <c r="D128" s="170">
        <f t="shared" si="5"/>
        <v>0</v>
      </c>
      <c r="E128" s="174" t="str">
        <f t="shared" si="6"/>
        <v/>
      </c>
    </row>
    <row r="129" spans="1:5" ht="31.5" x14ac:dyDescent="0.25">
      <c r="A129" s="171" t="s">
        <v>1372</v>
      </c>
      <c r="B129" s="170">
        <f t="shared" si="3"/>
        <v>0</v>
      </c>
      <c r="C129" s="170">
        <f t="shared" si="4"/>
        <v>0</v>
      </c>
      <c r="D129" s="170">
        <f t="shared" si="5"/>
        <v>0</v>
      </c>
      <c r="E129" s="174" t="str">
        <f t="shared" si="6"/>
        <v/>
      </c>
    </row>
    <row r="130" spans="1:5" ht="31.5" x14ac:dyDescent="0.25">
      <c r="A130" s="171" t="s">
        <v>479</v>
      </c>
      <c r="B130" s="170">
        <f t="shared" si="3"/>
        <v>0</v>
      </c>
      <c r="C130" s="170">
        <f t="shared" si="4"/>
        <v>0</v>
      </c>
      <c r="D130" s="170">
        <f t="shared" si="5"/>
        <v>0</v>
      </c>
      <c r="E130" s="174" t="str">
        <f t="shared" si="6"/>
        <v/>
      </c>
    </row>
    <row r="131" spans="1:5" ht="31.5" x14ac:dyDescent="0.25">
      <c r="A131" s="171" t="s">
        <v>2268</v>
      </c>
      <c r="B131" s="170">
        <f t="shared" si="3"/>
        <v>0</v>
      </c>
      <c r="C131" s="170">
        <f t="shared" si="4"/>
        <v>0</v>
      </c>
      <c r="D131" s="170">
        <f t="shared" si="5"/>
        <v>0</v>
      </c>
      <c r="E131" s="174" t="str">
        <f t="shared" si="6"/>
        <v/>
      </c>
    </row>
    <row r="132" spans="1:5" ht="15.75" x14ac:dyDescent="0.25">
      <c r="A132" s="171" t="s">
        <v>1743</v>
      </c>
      <c r="B132" s="170">
        <f t="shared" si="3"/>
        <v>0</v>
      </c>
      <c r="C132" s="170">
        <f t="shared" si="4"/>
        <v>0</v>
      </c>
      <c r="D132" s="170">
        <f t="shared" si="5"/>
        <v>0</v>
      </c>
      <c r="E132" s="174" t="str">
        <f t="shared" si="6"/>
        <v/>
      </c>
    </row>
    <row r="133" spans="1:5" ht="18.75" x14ac:dyDescent="0.25">
      <c r="A133" s="173" t="s">
        <v>501</v>
      </c>
      <c r="B133" s="172">
        <f>SUM(B126:B132)</f>
        <v>0</v>
      </c>
      <c r="C133" s="172">
        <f t="shared" ref="C133:D133" si="7">SUM(C126:C132)</f>
        <v>0</v>
      </c>
      <c r="D133" s="172">
        <f t="shared" si="7"/>
        <v>0</v>
      </c>
      <c r="E133" s="175" t="str">
        <f t="shared" si="6"/>
        <v/>
      </c>
    </row>
  </sheetData>
  <mergeCells count="10">
    <mergeCell ref="A124:E124"/>
    <mergeCell ref="B4:I4"/>
    <mergeCell ref="A7:B7"/>
    <mergeCell ref="A8:B8"/>
    <mergeCell ref="A1:B3"/>
    <mergeCell ref="C1:E3"/>
    <mergeCell ref="F1:G1"/>
    <mergeCell ref="H1:J3"/>
    <mergeCell ref="F2:G2"/>
    <mergeCell ref="F3:G3"/>
  </mergeCells>
  <conditionalFormatting sqref="H13:J122">
    <cfRule type="duplicateValues" dxfId="137" priority="30"/>
  </conditionalFormatting>
  <pageMargins left="0.31496062992125984" right="0.11811023622047245" top="0.15748031496062992" bottom="0.35433070866141736" header="0.31496062992125984" footer="0.31496062992125984"/>
  <pageSetup scale="56" fitToHeight="20" orientation="landscape" r:id="rId1"/>
  <drawing r:id="rId2"/>
  <legacyDrawing r:id="rId3"/>
  <tableParts count="1">
    <tablePart r:id="rId4"/>
  </tableParts>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6">
    <tabColor rgb="FF7030A0"/>
    <pageSetUpPr fitToPage="1"/>
  </sheetPr>
  <dimension ref="A1:L145"/>
  <sheetViews>
    <sheetView showGridLines="0" zoomScale="60" zoomScaleNormal="60" zoomScaleSheetLayoutView="90" workbookViewId="0">
      <selection activeCell="I11" sqref="I11"/>
    </sheetView>
  </sheetViews>
  <sheetFormatPr baseColWidth="10" defaultColWidth="11.42578125" defaultRowHeight="15" x14ac:dyDescent="0.25"/>
  <cols>
    <col min="1" max="1" width="22.42578125" style="2" customWidth="1"/>
    <col min="2" max="2" width="19" style="2" customWidth="1"/>
    <col min="3" max="3" width="20" style="4" customWidth="1"/>
    <col min="4" max="4" width="21.42578125" style="3" customWidth="1"/>
    <col min="5" max="5" width="16.42578125" style="4" customWidth="1"/>
    <col min="6" max="6" width="14.140625" style="4" customWidth="1"/>
    <col min="7" max="7" width="11.42578125" style="4" customWidth="1"/>
    <col min="8" max="8" width="64.140625" style="3" customWidth="1"/>
    <col min="9" max="10" width="20" style="4" customWidth="1"/>
    <col min="11" max="11" width="15" style="4" customWidth="1"/>
    <col min="12" max="12" width="47.140625" style="1" customWidth="1"/>
    <col min="13" max="13" width="4.42578125" style="1" customWidth="1"/>
    <col min="14" max="16384" width="11.42578125" style="1"/>
  </cols>
  <sheetData>
    <row r="1" spans="1:12" ht="41.25" customHeight="1" x14ac:dyDescent="0.25">
      <c r="A1" s="718"/>
      <c r="B1" s="718"/>
      <c r="C1" s="767" t="s">
        <v>24</v>
      </c>
      <c r="D1" s="767"/>
      <c r="E1" s="767"/>
      <c r="F1" s="790" t="s">
        <v>1</v>
      </c>
      <c r="G1" s="791"/>
      <c r="H1" s="792"/>
      <c r="I1" s="784"/>
      <c r="J1" s="785"/>
    </row>
    <row r="2" spans="1:12" ht="41.25" customHeight="1" x14ac:dyDescent="0.25">
      <c r="A2" s="718"/>
      <c r="B2" s="718"/>
      <c r="C2" s="767"/>
      <c r="D2" s="767"/>
      <c r="E2" s="767"/>
      <c r="F2" s="793" t="s">
        <v>39</v>
      </c>
      <c r="G2" s="794"/>
      <c r="H2" s="795"/>
      <c r="I2" s="786"/>
      <c r="J2" s="787"/>
    </row>
    <row r="3" spans="1:12" ht="41.25" customHeight="1" x14ac:dyDescent="0.25">
      <c r="A3" s="718"/>
      <c r="B3" s="718"/>
      <c r="C3" s="767"/>
      <c r="D3" s="767"/>
      <c r="E3" s="767"/>
      <c r="F3" s="790" t="s">
        <v>3</v>
      </c>
      <c r="G3" s="791"/>
      <c r="H3" s="792"/>
      <c r="I3" s="788"/>
      <c r="J3" s="789"/>
    </row>
    <row r="4" spans="1:12" ht="56.25" customHeight="1" x14ac:dyDescent="0.25">
      <c r="B4" s="746" t="s">
        <v>4147</v>
      </c>
      <c r="C4" s="746"/>
      <c r="D4" s="746"/>
      <c r="E4" s="746"/>
      <c r="F4" s="746"/>
      <c r="G4" s="746"/>
      <c r="H4" s="746"/>
      <c r="I4" s="746"/>
      <c r="J4" s="1"/>
      <c r="K4" s="1"/>
    </row>
    <row r="5" spans="1:12" ht="23.25" x14ac:dyDescent="0.25">
      <c r="B5" s="5"/>
      <c r="C5" s="5"/>
      <c r="D5" s="5"/>
      <c r="E5" s="5"/>
      <c r="F5" s="5"/>
      <c r="H5" s="4"/>
      <c r="J5" s="1"/>
      <c r="K5" s="1"/>
    </row>
    <row r="6" spans="1:12" ht="30" x14ac:dyDescent="0.25">
      <c r="A6" s="6"/>
      <c r="B6" s="7"/>
      <c r="C6" s="36" t="s">
        <v>172</v>
      </c>
      <c r="D6" s="36" t="s">
        <v>173</v>
      </c>
      <c r="E6" s="36" t="s">
        <v>174</v>
      </c>
      <c r="F6" s="5"/>
      <c r="H6" s="4"/>
      <c r="J6" s="1"/>
      <c r="K6" s="1"/>
    </row>
    <row r="7" spans="1:12" ht="26.25" customHeight="1" x14ac:dyDescent="0.25">
      <c r="A7" s="719" t="s">
        <v>175</v>
      </c>
      <c r="B7" s="719"/>
      <c r="C7" s="28">
        <f>COUNTA(I13:I134)</f>
        <v>0</v>
      </c>
      <c r="D7" s="28">
        <f>COUNTA(J13:J134)</f>
        <v>0</v>
      </c>
      <c r="E7" s="28">
        <f t="shared" ref="E7" si="0">COUNTA(K13:K134)</f>
        <v>0</v>
      </c>
      <c r="F7" s="5"/>
      <c r="H7" s="4"/>
      <c r="J7" s="1"/>
      <c r="K7" s="1"/>
    </row>
    <row r="8" spans="1:12" ht="30.75" customHeight="1" x14ac:dyDescent="0.25">
      <c r="A8" s="719" t="s">
        <v>176</v>
      </c>
      <c r="B8" s="719"/>
      <c r="C8" s="29" t="str">
        <f>IFERROR(C7/(D7+C7),"")</f>
        <v/>
      </c>
      <c r="D8" s="5"/>
      <c r="E8" s="5"/>
      <c r="F8" s="5"/>
      <c r="H8" s="4"/>
      <c r="J8" s="1"/>
      <c r="K8" s="1"/>
    </row>
    <row r="9" spans="1:12" ht="37.5" customHeight="1" x14ac:dyDescent="0.25">
      <c r="A9" s="3"/>
      <c r="B9" s="5"/>
      <c r="C9" s="5"/>
      <c r="D9" s="5"/>
      <c r="E9" s="5"/>
      <c r="F9" s="5"/>
      <c r="H9" s="4"/>
      <c r="J9" s="1"/>
      <c r="K9" s="1"/>
    </row>
    <row r="10" spans="1:12" ht="37.5" customHeight="1" x14ac:dyDescent="0.25">
      <c r="A10" s="3"/>
      <c r="B10" s="5"/>
      <c r="C10" s="5"/>
      <c r="D10" s="5"/>
      <c r="E10" s="5"/>
      <c r="F10" s="5"/>
      <c r="H10" s="4"/>
      <c r="J10" s="1"/>
      <c r="K10" s="1"/>
    </row>
    <row r="11" spans="1:12" ht="37.5" customHeight="1" x14ac:dyDescent="0.25">
      <c r="A11" s="3"/>
      <c r="B11" s="5"/>
      <c r="C11" s="5"/>
      <c r="D11" s="5"/>
      <c r="E11" s="5"/>
      <c r="F11" s="5"/>
      <c r="H11" s="4"/>
      <c r="J11" s="1"/>
      <c r="K11" s="1"/>
    </row>
    <row r="12" spans="1:12" s="14" customFormat="1" x14ac:dyDescent="0.25">
      <c r="A12" s="38" t="s">
        <v>3349</v>
      </c>
      <c r="B12" s="49" t="s">
        <v>177</v>
      </c>
      <c r="C12" s="38" t="s">
        <v>1882</v>
      </c>
      <c r="D12" s="38" t="s">
        <v>178</v>
      </c>
      <c r="E12" s="39" t="s">
        <v>862</v>
      </c>
      <c r="F12" s="39" t="s">
        <v>180</v>
      </c>
      <c r="G12" s="39" t="s">
        <v>181</v>
      </c>
      <c r="H12" s="38" t="s">
        <v>182</v>
      </c>
      <c r="I12" s="40" t="s">
        <v>184</v>
      </c>
      <c r="J12" s="38" t="s">
        <v>185</v>
      </c>
      <c r="K12" s="38" t="s">
        <v>186</v>
      </c>
      <c r="L12" s="42" t="s">
        <v>510</v>
      </c>
    </row>
    <row r="13" spans="1:12" ht="75" x14ac:dyDescent="0.25">
      <c r="A13" s="8" t="s">
        <v>4148</v>
      </c>
      <c r="B13" s="96" t="s">
        <v>865</v>
      </c>
      <c r="C13" s="9" t="s">
        <v>3142</v>
      </c>
      <c r="D13" s="8" t="s">
        <v>2313</v>
      </c>
      <c r="E13" s="9" t="s">
        <v>4149</v>
      </c>
      <c r="F13" s="9">
        <v>1</v>
      </c>
      <c r="G13" s="9"/>
      <c r="H13" s="422" t="s">
        <v>840</v>
      </c>
      <c r="I13" s="15"/>
      <c r="J13" s="9"/>
      <c r="K13" s="9"/>
      <c r="L13" s="52"/>
    </row>
    <row r="14" spans="1:12" ht="75" x14ac:dyDescent="0.25">
      <c r="A14" s="8" t="s">
        <v>4148</v>
      </c>
      <c r="B14" s="96" t="s">
        <v>865</v>
      </c>
      <c r="C14" s="9" t="s">
        <v>3142</v>
      </c>
      <c r="D14" s="8" t="s">
        <v>2313</v>
      </c>
      <c r="E14" s="9" t="s">
        <v>4149</v>
      </c>
      <c r="F14" s="9">
        <v>1</v>
      </c>
      <c r="G14" s="9" t="s">
        <v>1253</v>
      </c>
      <c r="H14" s="130" t="s">
        <v>1886</v>
      </c>
      <c r="I14" s="15"/>
      <c r="J14" s="9"/>
      <c r="K14" s="9"/>
      <c r="L14" s="52"/>
    </row>
    <row r="15" spans="1:12" ht="75" x14ac:dyDescent="0.25">
      <c r="A15" s="8" t="s">
        <v>4148</v>
      </c>
      <c r="B15" s="96" t="s">
        <v>865</v>
      </c>
      <c r="C15" s="9" t="s">
        <v>3142</v>
      </c>
      <c r="D15" s="8" t="s">
        <v>2313</v>
      </c>
      <c r="E15" s="9" t="s">
        <v>4149</v>
      </c>
      <c r="F15" s="9">
        <v>1</v>
      </c>
      <c r="G15" s="9" t="s">
        <v>1255</v>
      </c>
      <c r="H15" s="130" t="s">
        <v>3133</v>
      </c>
      <c r="I15" s="15"/>
      <c r="J15" s="9"/>
      <c r="K15" s="9"/>
      <c r="L15" s="52"/>
    </row>
    <row r="16" spans="1:12" ht="75" x14ac:dyDescent="0.25">
      <c r="A16" s="8" t="s">
        <v>4148</v>
      </c>
      <c r="B16" s="96" t="s">
        <v>865</v>
      </c>
      <c r="C16" s="9" t="s">
        <v>3142</v>
      </c>
      <c r="D16" s="8" t="s">
        <v>2313</v>
      </c>
      <c r="E16" s="9" t="s">
        <v>4149</v>
      </c>
      <c r="F16" s="9">
        <v>2</v>
      </c>
      <c r="G16" s="9"/>
      <c r="H16" s="422" t="s">
        <v>1085</v>
      </c>
      <c r="I16" s="15"/>
      <c r="J16" s="9"/>
      <c r="K16" s="9"/>
      <c r="L16" s="52"/>
    </row>
    <row r="17" spans="1:12" ht="75" x14ac:dyDescent="0.25">
      <c r="A17" s="8" t="s">
        <v>4148</v>
      </c>
      <c r="B17" s="96" t="s">
        <v>865</v>
      </c>
      <c r="C17" s="9" t="s">
        <v>3142</v>
      </c>
      <c r="D17" s="8" t="s">
        <v>2313</v>
      </c>
      <c r="E17" s="9" t="s">
        <v>4149</v>
      </c>
      <c r="F17" s="9">
        <v>2</v>
      </c>
      <c r="G17" s="9" t="s">
        <v>1267</v>
      </c>
      <c r="H17" s="130" t="s">
        <v>4150</v>
      </c>
      <c r="I17" s="15"/>
      <c r="J17" s="9"/>
      <c r="K17" s="9"/>
      <c r="L17" s="52"/>
    </row>
    <row r="18" spans="1:12" ht="75" x14ac:dyDescent="0.25">
      <c r="A18" s="8" t="s">
        <v>4148</v>
      </c>
      <c r="B18" s="96" t="s">
        <v>865</v>
      </c>
      <c r="C18" s="9" t="s">
        <v>3142</v>
      </c>
      <c r="D18" s="8" t="s">
        <v>2313</v>
      </c>
      <c r="E18" s="9" t="s">
        <v>4149</v>
      </c>
      <c r="F18" s="9">
        <v>2</v>
      </c>
      <c r="G18" s="9" t="s">
        <v>1270</v>
      </c>
      <c r="H18" s="130" t="s">
        <v>4151</v>
      </c>
      <c r="I18" s="15"/>
      <c r="J18" s="9"/>
      <c r="K18" s="9"/>
      <c r="L18" s="52"/>
    </row>
    <row r="19" spans="1:12" ht="75" x14ac:dyDescent="0.25">
      <c r="A19" s="8" t="s">
        <v>4148</v>
      </c>
      <c r="B19" s="96" t="s">
        <v>865</v>
      </c>
      <c r="C19" s="9" t="s">
        <v>3142</v>
      </c>
      <c r="D19" s="8" t="s">
        <v>2313</v>
      </c>
      <c r="E19" s="9" t="s">
        <v>4149</v>
      </c>
      <c r="F19" s="9">
        <v>2</v>
      </c>
      <c r="G19" s="9" t="s">
        <v>1390</v>
      </c>
      <c r="H19" s="130" t="s">
        <v>4152</v>
      </c>
      <c r="I19" s="15"/>
      <c r="J19" s="9"/>
      <c r="K19" s="9"/>
      <c r="L19" s="52"/>
    </row>
    <row r="20" spans="1:12" ht="75" x14ac:dyDescent="0.25">
      <c r="A20" s="8" t="s">
        <v>4148</v>
      </c>
      <c r="B20" s="96" t="s">
        <v>865</v>
      </c>
      <c r="C20" s="9" t="s">
        <v>3142</v>
      </c>
      <c r="D20" s="8" t="s">
        <v>2313</v>
      </c>
      <c r="E20" s="9" t="s">
        <v>4149</v>
      </c>
      <c r="F20" s="9">
        <v>2</v>
      </c>
      <c r="G20" s="9" t="s">
        <v>1392</v>
      </c>
      <c r="H20" s="130" t="s">
        <v>4153</v>
      </c>
      <c r="I20" s="15"/>
      <c r="J20" s="9"/>
      <c r="K20" s="9"/>
      <c r="L20" s="52"/>
    </row>
    <row r="21" spans="1:12" ht="75" x14ac:dyDescent="0.25">
      <c r="A21" s="8" t="s">
        <v>4148</v>
      </c>
      <c r="B21" s="96" t="s">
        <v>865</v>
      </c>
      <c r="C21" s="9" t="s">
        <v>3142</v>
      </c>
      <c r="D21" s="8" t="s">
        <v>2313</v>
      </c>
      <c r="E21" s="9" t="s">
        <v>4149</v>
      </c>
      <c r="F21" s="9">
        <v>3</v>
      </c>
      <c r="G21" s="9"/>
      <c r="H21" s="8" t="s">
        <v>4154</v>
      </c>
      <c r="I21" s="15"/>
      <c r="J21" s="9"/>
      <c r="K21" s="9"/>
      <c r="L21" s="52"/>
    </row>
    <row r="22" spans="1:12" ht="75" x14ac:dyDescent="0.25">
      <c r="A22" s="8" t="s">
        <v>4148</v>
      </c>
      <c r="B22" s="96" t="s">
        <v>865</v>
      </c>
      <c r="C22" s="9" t="s">
        <v>3142</v>
      </c>
      <c r="D22" s="8" t="s">
        <v>1228</v>
      </c>
      <c r="E22" s="9" t="s">
        <v>4149</v>
      </c>
      <c r="F22" s="9">
        <v>4</v>
      </c>
      <c r="G22" s="9"/>
      <c r="H22" s="8" t="s">
        <v>1831</v>
      </c>
      <c r="I22" s="15"/>
      <c r="J22" s="9"/>
      <c r="K22" s="9"/>
      <c r="L22" s="52"/>
    </row>
    <row r="23" spans="1:12" ht="75" x14ac:dyDescent="0.25">
      <c r="A23" s="8" t="s">
        <v>4148</v>
      </c>
      <c r="B23" s="96" t="s">
        <v>865</v>
      </c>
      <c r="C23" s="9" t="s">
        <v>3142</v>
      </c>
      <c r="D23" s="8" t="s">
        <v>1228</v>
      </c>
      <c r="E23" s="9" t="s">
        <v>4149</v>
      </c>
      <c r="F23" s="9">
        <v>5</v>
      </c>
      <c r="G23" s="9"/>
      <c r="H23" s="8" t="s">
        <v>4058</v>
      </c>
      <c r="I23" s="15"/>
      <c r="J23" s="9"/>
      <c r="K23" s="9"/>
      <c r="L23" s="52"/>
    </row>
    <row r="24" spans="1:12" ht="75" x14ac:dyDescent="0.25">
      <c r="A24" s="8" t="s">
        <v>4148</v>
      </c>
      <c r="B24" s="96" t="s">
        <v>865</v>
      </c>
      <c r="C24" s="9" t="s">
        <v>3142</v>
      </c>
      <c r="D24" s="8" t="s">
        <v>1228</v>
      </c>
      <c r="E24" s="9" t="s">
        <v>4149</v>
      </c>
      <c r="F24" s="9">
        <v>6</v>
      </c>
      <c r="G24" s="9"/>
      <c r="H24" s="8" t="s">
        <v>4155</v>
      </c>
      <c r="I24" s="15"/>
      <c r="J24" s="9"/>
      <c r="K24" s="9"/>
      <c r="L24" s="52"/>
    </row>
    <row r="25" spans="1:12" ht="75" x14ac:dyDescent="0.25">
      <c r="A25" s="8" t="s">
        <v>4148</v>
      </c>
      <c r="B25" s="96" t="s">
        <v>865</v>
      </c>
      <c r="C25" s="9" t="s">
        <v>3142</v>
      </c>
      <c r="D25" s="8" t="s">
        <v>1228</v>
      </c>
      <c r="E25" s="9" t="s">
        <v>4149</v>
      </c>
      <c r="F25" s="9">
        <v>7</v>
      </c>
      <c r="G25" s="9"/>
      <c r="H25" s="8" t="s">
        <v>4156</v>
      </c>
      <c r="I25" s="15"/>
      <c r="J25" s="9"/>
      <c r="K25" s="9"/>
      <c r="L25" s="52"/>
    </row>
    <row r="26" spans="1:12" ht="60" x14ac:dyDescent="0.25">
      <c r="A26" s="8" t="s">
        <v>4157</v>
      </c>
      <c r="B26" s="96" t="s">
        <v>865</v>
      </c>
      <c r="C26" s="9" t="s">
        <v>3142</v>
      </c>
      <c r="D26" s="8"/>
      <c r="E26" s="9" t="s">
        <v>4149</v>
      </c>
      <c r="F26" s="9">
        <v>8</v>
      </c>
      <c r="G26" s="9"/>
      <c r="H26" s="8" t="s">
        <v>1761</v>
      </c>
      <c r="I26" s="15"/>
      <c r="J26" s="9"/>
      <c r="K26" s="9"/>
      <c r="L26" s="52"/>
    </row>
    <row r="27" spans="1:12" ht="60" x14ac:dyDescent="0.25">
      <c r="A27" s="8" t="s">
        <v>4157</v>
      </c>
      <c r="B27" s="96" t="s">
        <v>865</v>
      </c>
      <c r="C27" s="9" t="s">
        <v>3142</v>
      </c>
      <c r="D27" s="8"/>
      <c r="E27" s="9" t="s">
        <v>4149</v>
      </c>
      <c r="F27" s="9">
        <v>8</v>
      </c>
      <c r="G27" s="9" t="s">
        <v>1285</v>
      </c>
      <c r="H27" s="130" t="s">
        <v>1886</v>
      </c>
      <c r="I27" s="15"/>
      <c r="J27" s="9"/>
      <c r="K27" s="9"/>
      <c r="L27" s="52"/>
    </row>
    <row r="28" spans="1:12" ht="60" x14ac:dyDescent="0.25">
      <c r="A28" s="8" t="s">
        <v>4157</v>
      </c>
      <c r="B28" s="96" t="s">
        <v>865</v>
      </c>
      <c r="C28" s="9" t="s">
        <v>3142</v>
      </c>
      <c r="D28" s="8"/>
      <c r="E28" s="9" t="s">
        <v>4149</v>
      </c>
      <c r="F28" s="9">
        <v>8</v>
      </c>
      <c r="G28" s="9" t="s">
        <v>1287</v>
      </c>
      <c r="H28" s="130" t="s">
        <v>3133</v>
      </c>
      <c r="I28" s="15"/>
      <c r="J28" s="9"/>
      <c r="K28" s="9"/>
      <c r="L28" s="52"/>
    </row>
    <row r="29" spans="1:12" ht="60" x14ac:dyDescent="0.25">
      <c r="A29" s="8" t="s">
        <v>4157</v>
      </c>
      <c r="B29" s="96" t="s">
        <v>865</v>
      </c>
      <c r="C29" s="9" t="s">
        <v>3142</v>
      </c>
      <c r="D29" s="8"/>
      <c r="E29" s="9" t="s">
        <v>4149</v>
      </c>
      <c r="F29" s="9">
        <v>8</v>
      </c>
      <c r="G29" s="9" t="s">
        <v>1289</v>
      </c>
      <c r="H29" s="130" t="s">
        <v>3134</v>
      </c>
      <c r="I29" s="15"/>
      <c r="J29" s="9"/>
      <c r="K29" s="9"/>
      <c r="L29" s="52"/>
    </row>
    <row r="30" spans="1:12" ht="60" x14ac:dyDescent="0.25">
      <c r="A30" s="8" t="s">
        <v>4157</v>
      </c>
      <c r="B30" s="96" t="s">
        <v>865</v>
      </c>
      <c r="C30" s="9" t="s">
        <v>3142</v>
      </c>
      <c r="D30" s="8"/>
      <c r="E30" s="9" t="s">
        <v>4149</v>
      </c>
      <c r="F30" s="9">
        <v>9</v>
      </c>
      <c r="G30" s="9"/>
      <c r="H30" s="8" t="s">
        <v>4158</v>
      </c>
      <c r="I30" s="15"/>
      <c r="J30" s="9"/>
      <c r="K30" s="9"/>
      <c r="L30" s="52"/>
    </row>
    <row r="31" spans="1:12" ht="60" x14ac:dyDescent="0.25">
      <c r="A31" s="8" t="s">
        <v>4157</v>
      </c>
      <c r="B31" s="96" t="s">
        <v>865</v>
      </c>
      <c r="C31" s="9" t="s">
        <v>3142</v>
      </c>
      <c r="D31" s="8" t="s">
        <v>1228</v>
      </c>
      <c r="E31" s="9" t="s">
        <v>4149</v>
      </c>
      <c r="F31" s="9">
        <v>10</v>
      </c>
      <c r="G31" s="9"/>
      <c r="H31" s="8" t="s">
        <v>1839</v>
      </c>
      <c r="I31" s="15"/>
      <c r="J31" s="9"/>
      <c r="K31" s="9"/>
      <c r="L31" s="52"/>
    </row>
    <row r="32" spans="1:12" ht="60" x14ac:dyDescent="0.25">
      <c r="A32" s="8" t="s">
        <v>4157</v>
      </c>
      <c r="B32" s="96" t="s">
        <v>865</v>
      </c>
      <c r="C32" s="9" t="s">
        <v>3142</v>
      </c>
      <c r="D32" s="8" t="s">
        <v>1228</v>
      </c>
      <c r="E32" s="9" t="s">
        <v>4149</v>
      </c>
      <c r="F32" s="9">
        <v>11</v>
      </c>
      <c r="G32" s="9"/>
      <c r="H32" s="8" t="s">
        <v>4053</v>
      </c>
      <c r="I32" s="15"/>
      <c r="J32" s="9"/>
      <c r="K32" s="9"/>
      <c r="L32" s="52"/>
    </row>
    <row r="33" spans="1:12" ht="60" x14ac:dyDescent="0.25">
      <c r="A33" s="65" t="s">
        <v>4157</v>
      </c>
      <c r="B33" s="97" t="s">
        <v>865</v>
      </c>
      <c r="C33" s="66" t="s">
        <v>3142</v>
      </c>
      <c r="D33" s="65" t="s">
        <v>1228</v>
      </c>
      <c r="E33" s="66" t="s">
        <v>4149</v>
      </c>
      <c r="F33" s="66">
        <v>12</v>
      </c>
      <c r="G33" s="66"/>
      <c r="H33" s="65" t="s">
        <v>4159</v>
      </c>
      <c r="I33" s="15"/>
      <c r="J33" s="9"/>
      <c r="K33" s="9"/>
      <c r="L33" s="52"/>
    </row>
    <row r="34" spans="1:12" ht="75" x14ac:dyDescent="0.25">
      <c r="A34" s="68" t="s">
        <v>4148</v>
      </c>
      <c r="B34" s="112" t="s">
        <v>507</v>
      </c>
      <c r="C34" s="44" t="s">
        <v>3142</v>
      </c>
      <c r="D34" s="68" t="s">
        <v>2931</v>
      </c>
      <c r="E34" s="44" t="s">
        <v>4149</v>
      </c>
      <c r="F34" s="44">
        <v>13</v>
      </c>
      <c r="G34" s="44"/>
      <c r="H34" s="68" t="s">
        <v>4160</v>
      </c>
      <c r="I34" s="15"/>
      <c r="J34" s="9"/>
      <c r="K34" s="9"/>
      <c r="L34" s="52"/>
    </row>
    <row r="35" spans="1:12" ht="75" x14ac:dyDescent="0.25">
      <c r="A35" s="8" t="s">
        <v>4148</v>
      </c>
      <c r="B35" s="113" t="s">
        <v>507</v>
      </c>
      <c r="C35" s="9" t="s">
        <v>3142</v>
      </c>
      <c r="D35" s="8" t="s">
        <v>2931</v>
      </c>
      <c r="E35" s="9" t="s">
        <v>4149</v>
      </c>
      <c r="F35" s="9">
        <v>14</v>
      </c>
      <c r="G35" s="9"/>
      <c r="H35" s="8" t="s">
        <v>4161</v>
      </c>
      <c r="I35" s="15"/>
      <c r="J35" s="9"/>
      <c r="K35" s="9"/>
      <c r="L35" s="52"/>
    </row>
    <row r="36" spans="1:12" ht="75" x14ac:dyDescent="0.25">
      <c r="A36" s="8" t="s">
        <v>4148</v>
      </c>
      <c r="B36" s="113" t="s">
        <v>507</v>
      </c>
      <c r="C36" s="9" t="s">
        <v>3142</v>
      </c>
      <c r="D36" s="8" t="s">
        <v>2931</v>
      </c>
      <c r="E36" s="9" t="s">
        <v>4149</v>
      </c>
      <c r="F36" s="9">
        <v>15</v>
      </c>
      <c r="G36" s="9"/>
      <c r="H36" s="8" t="s">
        <v>4162</v>
      </c>
      <c r="I36" s="15"/>
      <c r="J36" s="9"/>
      <c r="K36" s="9"/>
      <c r="L36" s="52"/>
    </row>
    <row r="37" spans="1:12" ht="75" x14ac:dyDescent="0.25">
      <c r="A37" s="8" t="s">
        <v>4148</v>
      </c>
      <c r="B37" s="113" t="s">
        <v>507</v>
      </c>
      <c r="C37" s="9" t="s">
        <v>3142</v>
      </c>
      <c r="D37" s="8" t="s">
        <v>2931</v>
      </c>
      <c r="E37" s="9" t="s">
        <v>4149</v>
      </c>
      <c r="F37" s="9">
        <v>16</v>
      </c>
      <c r="G37" s="9"/>
      <c r="H37" s="422" t="s">
        <v>840</v>
      </c>
      <c r="I37" s="15"/>
      <c r="J37" s="9"/>
      <c r="K37" s="9"/>
      <c r="L37" s="52"/>
    </row>
    <row r="38" spans="1:12" ht="75" x14ac:dyDescent="0.25">
      <c r="A38" s="8" t="s">
        <v>4148</v>
      </c>
      <c r="B38" s="113" t="s">
        <v>507</v>
      </c>
      <c r="C38" s="9" t="s">
        <v>3142</v>
      </c>
      <c r="D38" s="8" t="s">
        <v>2931</v>
      </c>
      <c r="E38" s="9" t="s">
        <v>4149</v>
      </c>
      <c r="F38" s="9">
        <v>16</v>
      </c>
      <c r="G38" s="9" t="s">
        <v>1327</v>
      </c>
      <c r="H38" s="130" t="s">
        <v>1121</v>
      </c>
      <c r="I38" s="15"/>
      <c r="J38" s="9"/>
      <c r="K38" s="9"/>
      <c r="L38" s="52"/>
    </row>
    <row r="39" spans="1:12" ht="75" x14ac:dyDescent="0.25">
      <c r="A39" s="8" t="s">
        <v>4148</v>
      </c>
      <c r="B39" s="113" t="s">
        <v>507</v>
      </c>
      <c r="C39" s="9" t="s">
        <v>3142</v>
      </c>
      <c r="D39" s="8" t="s">
        <v>2931</v>
      </c>
      <c r="E39" s="9" t="s">
        <v>4149</v>
      </c>
      <c r="F39" s="9">
        <v>16</v>
      </c>
      <c r="G39" s="9" t="s">
        <v>1329</v>
      </c>
      <c r="H39" s="130" t="s">
        <v>4163</v>
      </c>
      <c r="I39" s="15"/>
      <c r="J39" s="9"/>
      <c r="K39" s="9"/>
      <c r="L39" s="52"/>
    </row>
    <row r="40" spans="1:12" ht="75" x14ac:dyDescent="0.25">
      <c r="A40" s="8" t="s">
        <v>4148</v>
      </c>
      <c r="B40" s="113" t="s">
        <v>507</v>
      </c>
      <c r="C40" s="9" t="s">
        <v>3142</v>
      </c>
      <c r="D40" s="8" t="s">
        <v>2931</v>
      </c>
      <c r="E40" s="9" t="s">
        <v>4149</v>
      </c>
      <c r="F40" s="9">
        <v>16</v>
      </c>
      <c r="G40" s="9" t="s">
        <v>1547</v>
      </c>
      <c r="H40" s="130" t="s">
        <v>1076</v>
      </c>
      <c r="I40" s="15"/>
      <c r="J40" s="9"/>
      <c r="K40" s="9"/>
      <c r="L40" s="52"/>
    </row>
    <row r="41" spans="1:12" ht="75" x14ac:dyDescent="0.25">
      <c r="A41" s="8" t="s">
        <v>4148</v>
      </c>
      <c r="B41" s="113" t="s">
        <v>507</v>
      </c>
      <c r="C41" s="9" t="s">
        <v>3142</v>
      </c>
      <c r="D41" s="8" t="s">
        <v>2931</v>
      </c>
      <c r="E41" s="9" t="s">
        <v>4149</v>
      </c>
      <c r="F41" s="9">
        <v>16</v>
      </c>
      <c r="G41" s="9" t="s">
        <v>2642</v>
      </c>
      <c r="H41" s="130" t="s">
        <v>4060</v>
      </c>
      <c r="I41" s="15"/>
      <c r="J41" s="9"/>
      <c r="K41" s="9"/>
      <c r="L41" s="52"/>
    </row>
    <row r="42" spans="1:12" ht="75" x14ac:dyDescent="0.25">
      <c r="A42" s="8" t="s">
        <v>4148</v>
      </c>
      <c r="B42" s="113" t="s">
        <v>507</v>
      </c>
      <c r="C42" s="9" t="s">
        <v>3142</v>
      </c>
      <c r="D42" s="8" t="s">
        <v>2931</v>
      </c>
      <c r="E42" s="9" t="s">
        <v>4149</v>
      </c>
      <c r="F42" s="9">
        <v>17</v>
      </c>
      <c r="G42" s="9">
        <v>17</v>
      </c>
      <c r="H42" s="422" t="s">
        <v>1085</v>
      </c>
      <c r="I42" s="15"/>
      <c r="J42" s="9"/>
      <c r="K42" s="9"/>
      <c r="L42" s="52"/>
    </row>
    <row r="43" spans="1:12" ht="75" x14ac:dyDescent="0.25">
      <c r="A43" s="8" t="s">
        <v>4148</v>
      </c>
      <c r="B43" s="113" t="s">
        <v>507</v>
      </c>
      <c r="C43" s="9" t="s">
        <v>3142</v>
      </c>
      <c r="D43" s="8" t="s">
        <v>2931</v>
      </c>
      <c r="E43" s="9" t="s">
        <v>4149</v>
      </c>
      <c r="F43" s="9">
        <v>17</v>
      </c>
      <c r="G43" s="9" t="s">
        <v>1340</v>
      </c>
      <c r="H43" s="130" t="s">
        <v>4164</v>
      </c>
      <c r="I43" s="15"/>
      <c r="J43" s="9"/>
      <c r="K43" s="9"/>
      <c r="L43" s="52"/>
    </row>
    <row r="44" spans="1:12" ht="75" x14ac:dyDescent="0.25">
      <c r="A44" s="8" t="s">
        <v>4148</v>
      </c>
      <c r="B44" s="113" t="s">
        <v>507</v>
      </c>
      <c r="C44" s="9" t="s">
        <v>3142</v>
      </c>
      <c r="D44" s="8" t="s">
        <v>2931</v>
      </c>
      <c r="E44" s="9" t="s">
        <v>4149</v>
      </c>
      <c r="F44" s="9">
        <v>17</v>
      </c>
      <c r="G44" s="9" t="s">
        <v>1360</v>
      </c>
      <c r="H44" s="130" t="s">
        <v>4165</v>
      </c>
      <c r="I44" s="15"/>
      <c r="J44" s="9"/>
      <c r="K44" s="9"/>
      <c r="L44" s="52"/>
    </row>
    <row r="45" spans="1:12" ht="75" x14ac:dyDescent="0.25">
      <c r="A45" s="8" t="s">
        <v>4148</v>
      </c>
      <c r="B45" s="113" t="s">
        <v>507</v>
      </c>
      <c r="C45" s="9" t="s">
        <v>3142</v>
      </c>
      <c r="D45" s="8" t="s">
        <v>2931</v>
      </c>
      <c r="E45" s="9" t="s">
        <v>4149</v>
      </c>
      <c r="F45" s="9">
        <v>17</v>
      </c>
      <c r="G45" s="9" t="s">
        <v>1553</v>
      </c>
      <c r="H45" s="130" t="s">
        <v>4166</v>
      </c>
      <c r="I45" s="15"/>
      <c r="J45" s="9"/>
      <c r="K45" s="9"/>
      <c r="L45" s="52"/>
    </row>
    <row r="46" spans="1:12" ht="75" x14ac:dyDescent="0.25">
      <c r="A46" s="8" t="s">
        <v>4148</v>
      </c>
      <c r="B46" s="113" t="s">
        <v>507</v>
      </c>
      <c r="C46" s="9" t="s">
        <v>3142</v>
      </c>
      <c r="D46" s="8" t="s">
        <v>1228</v>
      </c>
      <c r="E46" s="9" t="s">
        <v>4149</v>
      </c>
      <c r="F46" s="9">
        <v>18</v>
      </c>
      <c r="G46" s="9"/>
      <c r="H46" s="8" t="s">
        <v>1831</v>
      </c>
      <c r="I46" s="15"/>
      <c r="J46" s="9"/>
      <c r="K46" s="9"/>
      <c r="L46" s="52"/>
    </row>
    <row r="47" spans="1:12" ht="60" x14ac:dyDescent="0.25">
      <c r="A47" s="8" t="s">
        <v>4157</v>
      </c>
      <c r="B47" s="113" t="s">
        <v>507</v>
      </c>
      <c r="C47" s="9" t="s">
        <v>3142</v>
      </c>
      <c r="D47" s="8" t="s">
        <v>2931</v>
      </c>
      <c r="E47" s="9" t="s">
        <v>4149</v>
      </c>
      <c r="F47" s="9">
        <v>19</v>
      </c>
      <c r="G47" s="9"/>
      <c r="H47" s="8" t="s">
        <v>4160</v>
      </c>
      <c r="I47" s="15"/>
      <c r="J47" s="9"/>
      <c r="K47" s="9"/>
      <c r="L47" s="52"/>
    </row>
    <row r="48" spans="1:12" ht="60" x14ac:dyDescent="0.25">
      <c r="A48" s="8" t="s">
        <v>4157</v>
      </c>
      <c r="B48" s="113" t="s">
        <v>507</v>
      </c>
      <c r="C48" s="9" t="s">
        <v>3142</v>
      </c>
      <c r="D48" s="8" t="s">
        <v>2931</v>
      </c>
      <c r="E48" s="9" t="s">
        <v>4149</v>
      </c>
      <c r="F48" s="9">
        <v>20</v>
      </c>
      <c r="G48" s="9"/>
      <c r="H48" s="8" t="s">
        <v>4161</v>
      </c>
      <c r="I48" s="15"/>
      <c r="J48" s="9"/>
      <c r="K48" s="9"/>
      <c r="L48" s="52"/>
    </row>
    <row r="49" spans="1:12" ht="60" x14ac:dyDescent="0.25">
      <c r="A49" s="8" t="s">
        <v>4157</v>
      </c>
      <c r="B49" s="113" t="s">
        <v>507</v>
      </c>
      <c r="C49" s="9" t="s">
        <v>3142</v>
      </c>
      <c r="D49" s="8" t="s">
        <v>2931</v>
      </c>
      <c r="E49" s="9" t="s">
        <v>4149</v>
      </c>
      <c r="F49" s="9">
        <v>21</v>
      </c>
      <c r="G49" s="9"/>
      <c r="H49" s="422" t="s">
        <v>840</v>
      </c>
      <c r="I49" s="15"/>
      <c r="J49" s="9"/>
      <c r="K49" s="9"/>
      <c r="L49" s="52"/>
    </row>
    <row r="50" spans="1:12" ht="60" x14ac:dyDescent="0.25">
      <c r="A50" s="8" t="s">
        <v>4157</v>
      </c>
      <c r="B50" s="113" t="s">
        <v>507</v>
      </c>
      <c r="C50" s="9" t="s">
        <v>3142</v>
      </c>
      <c r="D50" s="8" t="s">
        <v>2931</v>
      </c>
      <c r="E50" s="9" t="s">
        <v>4149</v>
      </c>
      <c r="F50" s="9">
        <v>21</v>
      </c>
      <c r="G50" s="9" t="s">
        <v>980</v>
      </c>
      <c r="H50" s="130" t="s">
        <v>1121</v>
      </c>
      <c r="I50" s="15"/>
      <c r="J50" s="9"/>
      <c r="K50" s="9"/>
      <c r="L50" s="52"/>
    </row>
    <row r="51" spans="1:12" ht="60" x14ac:dyDescent="0.25">
      <c r="A51" s="8" t="s">
        <v>4157</v>
      </c>
      <c r="B51" s="113" t="s">
        <v>507</v>
      </c>
      <c r="C51" s="9" t="s">
        <v>3142</v>
      </c>
      <c r="D51" s="8" t="s">
        <v>2931</v>
      </c>
      <c r="E51" s="9" t="s">
        <v>4149</v>
      </c>
      <c r="F51" s="9">
        <v>21</v>
      </c>
      <c r="G51" s="9" t="s">
        <v>982</v>
      </c>
      <c r="H51" s="130" t="s">
        <v>4163</v>
      </c>
      <c r="I51" s="15"/>
      <c r="J51" s="9"/>
      <c r="K51" s="9"/>
      <c r="L51" s="52"/>
    </row>
    <row r="52" spans="1:12" ht="60" x14ac:dyDescent="0.25">
      <c r="A52" s="8" t="s">
        <v>4157</v>
      </c>
      <c r="B52" s="113" t="s">
        <v>507</v>
      </c>
      <c r="C52" s="9" t="s">
        <v>3142</v>
      </c>
      <c r="D52" s="8" t="s">
        <v>2931</v>
      </c>
      <c r="E52" s="9" t="s">
        <v>4149</v>
      </c>
      <c r="F52" s="9">
        <v>21</v>
      </c>
      <c r="G52" s="9" t="s">
        <v>984</v>
      </c>
      <c r="H52" s="130" t="s">
        <v>1076</v>
      </c>
      <c r="I52" s="15"/>
      <c r="J52" s="9"/>
      <c r="K52" s="9"/>
      <c r="L52" s="52"/>
    </row>
    <row r="53" spans="1:12" ht="60" x14ac:dyDescent="0.25">
      <c r="A53" s="65" t="s">
        <v>4157</v>
      </c>
      <c r="B53" s="115" t="s">
        <v>507</v>
      </c>
      <c r="C53" s="66" t="s">
        <v>3142</v>
      </c>
      <c r="D53" s="65" t="s">
        <v>1228</v>
      </c>
      <c r="E53" s="66" t="s">
        <v>4149</v>
      </c>
      <c r="F53" s="66">
        <v>22</v>
      </c>
      <c r="G53" s="66"/>
      <c r="H53" s="65" t="s">
        <v>1831</v>
      </c>
      <c r="I53" s="15"/>
      <c r="J53" s="9"/>
      <c r="K53" s="9"/>
      <c r="L53" s="52"/>
    </row>
    <row r="54" spans="1:12" ht="75" x14ac:dyDescent="0.25">
      <c r="A54" s="68" t="s">
        <v>4148</v>
      </c>
      <c r="B54" s="98" t="s">
        <v>207</v>
      </c>
      <c r="C54" s="44" t="s">
        <v>3142</v>
      </c>
      <c r="D54" s="68" t="s">
        <v>2931</v>
      </c>
      <c r="E54" s="44" t="s">
        <v>4149</v>
      </c>
      <c r="F54" s="44">
        <v>23</v>
      </c>
      <c r="G54" s="44"/>
      <c r="H54" s="68" t="s">
        <v>2146</v>
      </c>
      <c r="I54" s="15"/>
      <c r="J54" s="9"/>
      <c r="K54" s="9"/>
      <c r="L54" s="52"/>
    </row>
    <row r="55" spans="1:12" ht="75" x14ac:dyDescent="0.25">
      <c r="A55" s="8" t="s">
        <v>4148</v>
      </c>
      <c r="B55" s="99" t="s">
        <v>207</v>
      </c>
      <c r="C55" s="9" t="s">
        <v>3142</v>
      </c>
      <c r="D55" s="8" t="s">
        <v>2931</v>
      </c>
      <c r="E55" s="9" t="s">
        <v>4149</v>
      </c>
      <c r="F55" s="9">
        <v>23</v>
      </c>
      <c r="G55" s="9" t="s">
        <v>1808</v>
      </c>
      <c r="H55" s="130" t="s">
        <v>4167</v>
      </c>
      <c r="I55" s="15"/>
      <c r="J55" s="9"/>
      <c r="K55" s="9"/>
      <c r="L55" s="52"/>
    </row>
    <row r="56" spans="1:12" ht="75" x14ac:dyDescent="0.25">
      <c r="A56" s="8" t="s">
        <v>4148</v>
      </c>
      <c r="B56" s="99" t="s">
        <v>207</v>
      </c>
      <c r="C56" s="9" t="s">
        <v>3142</v>
      </c>
      <c r="D56" s="8" t="s">
        <v>2931</v>
      </c>
      <c r="E56" s="9" t="s">
        <v>4149</v>
      </c>
      <c r="F56" s="9">
        <v>23</v>
      </c>
      <c r="G56" s="9" t="s">
        <v>1810</v>
      </c>
      <c r="H56" s="130" t="s">
        <v>4080</v>
      </c>
      <c r="I56" s="15"/>
      <c r="J56" s="9"/>
      <c r="K56" s="9"/>
      <c r="L56" s="52"/>
    </row>
    <row r="57" spans="1:12" ht="75" x14ac:dyDescent="0.25">
      <c r="A57" s="8" t="s">
        <v>4148</v>
      </c>
      <c r="B57" s="99" t="s">
        <v>207</v>
      </c>
      <c r="C57" s="9" t="s">
        <v>3142</v>
      </c>
      <c r="D57" s="8" t="s">
        <v>2931</v>
      </c>
      <c r="E57" s="9" t="s">
        <v>4149</v>
      </c>
      <c r="F57" s="9">
        <v>23</v>
      </c>
      <c r="G57" s="9" t="s">
        <v>1812</v>
      </c>
      <c r="H57" s="130" t="s">
        <v>2504</v>
      </c>
      <c r="I57" s="15"/>
      <c r="J57" s="9"/>
      <c r="K57" s="9"/>
      <c r="L57" s="52"/>
    </row>
    <row r="58" spans="1:12" ht="75" x14ac:dyDescent="0.25">
      <c r="A58" s="8" t="s">
        <v>4148</v>
      </c>
      <c r="B58" s="99" t="s">
        <v>207</v>
      </c>
      <c r="C58" s="9" t="s">
        <v>3142</v>
      </c>
      <c r="D58" s="8" t="s">
        <v>2931</v>
      </c>
      <c r="E58" s="9" t="s">
        <v>4149</v>
      </c>
      <c r="F58" s="9">
        <v>23</v>
      </c>
      <c r="G58" s="9" t="s">
        <v>1814</v>
      </c>
      <c r="H58" s="130" t="s">
        <v>4168</v>
      </c>
      <c r="I58" s="15"/>
      <c r="J58" s="9"/>
      <c r="K58" s="9"/>
      <c r="L58" s="52"/>
    </row>
    <row r="59" spans="1:12" ht="75" x14ac:dyDescent="0.25">
      <c r="A59" s="8" t="s">
        <v>4148</v>
      </c>
      <c r="B59" s="99" t="s">
        <v>207</v>
      </c>
      <c r="C59" s="9" t="s">
        <v>3142</v>
      </c>
      <c r="D59" s="8" t="s">
        <v>2931</v>
      </c>
      <c r="E59" s="9" t="s">
        <v>4149</v>
      </c>
      <c r="F59" s="9">
        <v>23</v>
      </c>
      <c r="G59" s="9" t="s">
        <v>1816</v>
      </c>
      <c r="H59" s="130" t="s">
        <v>4169</v>
      </c>
      <c r="I59" s="15"/>
      <c r="J59" s="9"/>
      <c r="K59" s="9"/>
      <c r="L59" s="52"/>
    </row>
    <row r="60" spans="1:12" ht="75" x14ac:dyDescent="0.25">
      <c r="A60" s="8" t="s">
        <v>4148</v>
      </c>
      <c r="B60" s="99" t="s">
        <v>207</v>
      </c>
      <c r="C60" s="9" t="s">
        <v>3142</v>
      </c>
      <c r="D60" s="8" t="s">
        <v>2931</v>
      </c>
      <c r="E60" s="9" t="s">
        <v>4149</v>
      </c>
      <c r="F60" s="9">
        <v>23</v>
      </c>
      <c r="G60" s="9" t="s">
        <v>1818</v>
      </c>
      <c r="H60" s="130" t="s">
        <v>4170</v>
      </c>
      <c r="I60" s="15"/>
      <c r="J60" s="9"/>
      <c r="K60" s="9"/>
      <c r="L60" s="52"/>
    </row>
    <row r="61" spans="1:12" ht="75" x14ac:dyDescent="0.25">
      <c r="A61" s="8" t="s">
        <v>4148</v>
      </c>
      <c r="B61" s="99" t="s">
        <v>207</v>
      </c>
      <c r="C61" s="9" t="s">
        <v>3142</v>
      </c>
      <c r="D61" s="8" t="s">
        <v>2931</v>
      </c>
      <c r="E61" s="9" t="s">
        <v>4149</v>
      </c>
      <c r="F61" s="9">
        <v>23</v>
      </c>
      <c r="G61" s="9" t="s">
        <v>1820</v>
      </c>
      <c r="H61" s="130" t="s">
        <v>4171</v>
      </c>
      <c r="I61" s="15"/>
      <c r="J61" s="9"/>
      <c r="K61" s="9"/>
      <c r="L61" s="52"/>
    </row>
    <row r="62" spans="1:12" ht="75" x14ac:dyDescent="0.25">
      <c r="A62" s="8" t="s">
        <v>4148</v>
      </c>
      <c r="B62" s="99" t="s">
        <v>207</v>
      </c>
      <c r="C62" s="9" t="s">
        <v>3142</v>
      </c>
      <c r="D62" s="8" t="s">
        <v>2931</v>
      </c>
      <c r="E62" s="9" t="s">
        <v>4149</v>
      </c>
      <c r="F62" s="9">
        <v>23</v>
      </c>
      <c r="G62" s="9" t="s">
        <v>3923</v>
      </c>
      <c r="H62" s="130" t="s">
        <v>4172</v>
      </c>
      <c r="I62" s="15"/>
      <c r="J62" s="9"/>
      <c r="K62" s="9"/>
      <c r="L62" s="52"/>
    </row>
    <row r="63" spans="1:12" ht="75" x14ac:dyDescent="0.25">
      <c r="A63" s="8" t="s">
        <v>4148</v>
      </c>
      <c r="B63" s="99" t="s">
        <v>207</v>
      </c>
      <c r="C63" s="9" t="s">
        <v>3142</v>
      </c>
      <c r="D63" s="8" t="s">
        <v>1228</v>
      </c>
      <c r="E63" s="9" t="s">
        <v>4149</v>
      </c>
      <c r="F63" s="9">
        <v>24</v>
      </c>
      <c r="G63" s="9"/>
      <c r="H63" s="8" t="s">
        <v>1839</v>
      </c>
      <c r="I63" s="15"/>
      <c r="J63" s="9"/>
      <c r="K63" s="9"/>
      <c r="L63" s="52"/>
    </row>
    <row r="64" spans="1:12" ht="60" x14ac:dyDescent="0.25">
      <c r="A64" s="8" t="s">
        <v>4157</v>
      </c>
      <c r="B64" s="99" t="s">
        <v>207</v>
      </c>
      <c r="C64" s="9" t="s">
        <v>3142</v>
      </c>
      <c r="D64" s="8" t="s">
        <v>1228</v>
      </c>
      <c r="E64" s="9" t="s">
        <v>4149</v>
      </c>
      <c r="F64" s="9">
        <v>25</v>
      </c>
      <c r="G64" s="9"/>
      <c r="H64" s="8" t="s">
        <v>4173</v>
      </c>
      <c r="I64" s="15"/>
      <c r="J64" s="9"/>
      <c r="K64" s="9"/>
      <c r="L64" s="52"/>
    </row>
    <row r="65" spans="1:12" ht="60" x14ac:dyDescent="0.25">
      <c r="A65" s="8" t="s">
        <v>4157</v>
      </c>
      <c r="B65" s="99" t="s">
        <v>207</v>
      </c>
      <c r="C65" s="9" t="s">
        <v>3142</v>
      </c>
      <c r="D65" s="8" t="s">
        <v>1228</v>
      </c>
      <c r="E65" s="9" t="s">
        <v>4149</v>
      </c>
      <c r="F65" s="9">
        <v>25</v>
      </c>
      <c r="G65" s="9" t="s">
        <v>993</v>
      </c>
      <c r="H65" s="130" t="s">
        <v>4174</v>
      </c>
      <c r="I65" s="15"/>
      <c r="J65" s="9"/>
      <c r="K65" s="9"/>
      <c r="L65" s="52"/>
    </row>
    <row r="66" spans="1:12" ht="60" x14ac:dyDescent="0.25">
      <c r="A66" s="8" t="s">
        <v>4157</v>
      </c>
      <c r="B66" s="99" t="s">
        <v>207</v>
      </c>
      <c r="C66" s="9" t="s">
        <v>3142</v>
      </c>
      <c r="D66" s="8" t="s">
        <v>1228</v>
      </c>
      <c r="E66" s="9" t="s">
        <v>4149</v>
      </c>
      <c r="F66" s="9">
        <v>25</v>
      </c>
      <c r="G66" s="9" t="s">
        <v>995</v>
      </c>
      <c r="H66" s="130" t="s">
        <v>4080</v>
      </c>
      <c r="I66" s="15"/>
      <c r="J66" s="9"/>
      <c r="K66" s="9"/>
      <c r="L66" s="52"/>
    </row>
    <row r="67" spans="1:12" ht="60" x14ac:dyDescent="0.25">
      <c r="A67" s="65" t="s">
        <v>4157</v>
      </c>
      <c r="B67" s="100" t="s">
        <v>207</v>
      </c>
      <c r="C67" s="66" t="s">
        <v>3142</v>
      </c>
      <c r="D67" s="65" t="s">
        <v>1228</v>
      </c>
      <c r="E67" s="66" t="s">
        <v>4149</v>
      </c>
      <c r="F67" s="66">
        <v>26</v>
      </c>
      <c r="G67" s="66"/>
      <c r="H67" s="65" t="s">
        <v>1831</v>
      </c>
      <c r="I67" s="15"/>
      <c r="J67" s="9"/>
      <c r="K67" s="9"/>
      <c r="L67" s="52"/>
    </row>
    <row r="68" spans="1:12" ht="75" x14ac:dyDescent="0.25">
      <c r="A68" s="68" t="s">
        <v>4148</v>
      </c>
      <c r="B68" s="101" t="s">
        <v>1372</v>
      </c>
      <c r="C68" s="44" t="s">
        <v>3142</v>
      </c>
      <c r="D68" s="68" t="s">
        <v>4175</v>
      </c>
      <c r="E68" s="44" t="s">
        <v>4149</v>
      </c>
      <c r="F68" s="44">
        <v>27</v>
      </c>
      <c r="G68" s="44"/>
      <c r="H68" s="68" t="s">
        <v>2146</v>
      </c>
      <c r="I68" s="15"/>
      <c r="J68" s="9"/>
      <c r="K68" s="9"/>
      <c r="L68" s="52"/>
    </row>
    <row r="69" spans="1:12" ht="75" x14ac:dyDescent="0.25">
      <c r="A69" s="8" t="s">
        <v>4148</v>
      </c>
      <c r="B69" s="102" t="s">
        <v>1372</v>
      </c>
      <c r="C69" s="9" t="s">
        <v>3142</v>
      </c>
      <c r="D69" s="8" t="s">
        <v>4175</v>
      </c>
      <c r="E69" s="9" t="s">
        <v>4149</v>
      </c>
      <c r="F69" s="9">
        <v>27</v>
      </c>
      <c r="G69" s="9" t="s">
        <v>1017</v>
      </c>
      <c r="H69" s="63" t="s">
        <v>4176</v>
      </c>
      <c r="I69" s="15"/>
      <c r="J69" s="9"/>
      <c r="K69" s="9"/>
      <c r="L69" s="52"/>
    </row>
    <row r="70" spans="1:12" ht="75" x14ac:dyDescent="0.25">
      <c r="A70" s="8" t="s">
        <v>4148</v>
      </c>
      <c r="B70" s="102" t="s">
        <v>1372</v>
      </c>
      <c r="C70" s="9" t="s">
        <v>3142</v>
      </c>
      <c r="D70" s="8" t="s">
        <v>4175</v>
      </c>
      <c r="E70" s="9" t="s">
        <v>4149</v>
      </c>
      <c r="F70" s="9">
        <v>27</v>
      </c>
      <c r="G70" s="9" t="s">
        <v>1019</v>
      </c>
      <c r="H70" s="63" t="s">
        <v>4094</v>
      </c>
      <c r="I70" s="15"/>
      <c r="J70" s="9"/>
      <c r="K70" s="9"/>
      <c r="L70" s="52"/>
    </row>
    <row r="71" spans="1:12" ht="75" x14ac:dyDescent="0.25">
      <c r="A71" s="8" t="s">
        <v>4148</v>
      </c>
      <c r="B71" s="102" t="s">
        <v>1372</v>
      </c>
      <c r="C71" s="9" t="s">
        <v>3142</v>
      </c>
      <c r="D71" s="8" t="s">
        <v>4175</v>
      </c>
      <c r="E71" s="9" t="s">
        <v>4149</v>
      </c>
      <c r="F71" s="9">
        <v>27</v>
      </c>
      <c r="G71" s="9" t="s">
        <v>1027</v>
      </c>
      <c r="H71" s="63" t="s">
        <v>4095</v>
      </c>
      <c r="I71" s="15"/>
      <c r="J71" s="9"/>
      <c r="K71" s="9"/>
      <c r="L71" s="52"/>
    </row>
    <row r="72" spans="1:12" ht="75" x14ac:dyDescent="0.25">
      <c r="A72" s="8" t="s">
        <v>4148</v>
      </c>
      <c r="B72" s="102" t="s">
        <v>1372</v>
      </c>
      <c r="C72" s="9" t="s">
        <v>3142</v>
      </c>
      <c r="D72" s="8" t="s">
        <v>1228</v>
      </c>
      <c r="E72" s="9" t="s">
        <v>4149</v>
      </c>
      <c r="F72" s="9">
        <v>28</v>
      </c>
      <c r="G72" s="9"/>
      <c r="H72" s="8" t="s">
        <v>1839</v>
      </c>
      <c r="I72" s="15"/>
      <c r="J72" s="9"/>
      <c r="K72" s="9"/>
      <c r="L72" s="52"/>
    </row>
    <row r="73" spans="1:12" ht="60" x14ac:dyDescent="0.25">
      <c r="A73" s="8" t="s">
        <v>4157</v>
      </c>
      <c r="B73" s="102" t="s">
        <v>1372</v>
      </c>
      <c r="C73" s="9" t="s">
        <v>3142</v>
      </c>
      <c r="D73" s="8" t="s">
        <v>2931</v>
      </c>
      <c r="E73" s="9" t="s">
        <v>4149</v>
      </c>
      <c r="F73" s="9">
        <v>29</v>
      </c>
      <c r="G73" s="9"/>
      <c r="H73" s="8" t="s">
        <v>1839</v>
      </c>
      <c r="I73" s="15"/>
      <c r="J73" s="9"/>
      <c r="K73" s="9"/>
      <c r="L73" s="52"/>
    </row>
    <row r="74" spans="1:12" ht="60" x14ac:dyDescent="0.25">
      <c r="A74" s="65" t="s">
        <v>4157</v>
      </c>
      <c r="B74" s="103" t="s">
        <v>1372</v>
      </c>
      <c r="C74" s="66" t="s">
        <v>3142</v>
      </c>
      <c r="D74" s="65" t="s">
        <v>1228</v>
      </c>
      <c r="E74" s="66" t="s">
        <v>4149</v>
      </c>
      <c r="F74" s="66">
        <v>30</v>
      </c>
      <c r="G74" s="66"/>
      <c r="H74" s="65" t="s">
        <v>1839</v>
      </c>
      <c r="I74" s="15"/>
      <c r="J74" s="9"/>
      <c r="K74" s="9"/>
      <c r="L74" s="52"/>
    </row>
    <row r="75" spans="1:12" ht="75" x14ac:dyDescent="0.25">
      <c r="A75" s="68" t="s">
        <v>4148</v>
      </c>
      <c r="B75" s="150" t="s">
        <v>479</v>
      </c>
      <c r="C75" s="44" t="s">
        <v>3142</v>
      </c>
      <c r="D75" s="68" t="s">
        <v>2931</v>
      </c>
      <c r="E75" s="44" t="s">
        <v>4149</v>
      </c>
      <c r="F75" s="44">
        <v>31</v>
      </c>
      <c r="G75" s="44"/>
      <c r="H75" s="68" t="s">
        <v>853</v>
      </c>
      <c r="I75" s="15"/>
      <c r="J75" s="9"/>
      <c r="K75" s="9"/>
      <c r="L75" s="52"/>
    </row>
    <row r="76" spans="1:12" ht="75" x14ac:dyDescent="0.25">
      <c r="A76" s="8" t="s">
        <v>4148</v>
      </c>
      <c r="B76" s="132" t="s">
        <v>479</v>
      </c>
      <c r="C76" s="9" t="s">
        <v>3142</v>
      </c>
      <c r="D76" s="8" t="s">
        <v>2931</v>
      </c>
      <c r="E76" s="9" t="s">
        <v>4149</v>
      </c>
      <c r="F76" s="9">
        <v>31</v>
      </c>
      <c r="G76" s="9" t="s">
        <v>1632</v>
      </c>
      <c r="H76" s="130" t="s">
        <v>4177</v>
      </c>
      <c r="I76" s="15"/>
      <c r="J76" s="9"/>
      <c r="K76" s="9"/>
      <c r="L76" s="52"/>
    </row>
    <row r="77" spans="1:12" ht="75" x14ac:dyDescent="0.25">
      <c r="A77" s="8" t="s">
        <v>4148</v>
      </c>
      <c r="B77" s="132" t="s">
        <v>479</v>
      </c>
      <c r="C77" s="9" t="s">
        <v>3142</v>
      </c>
      <c r="D77" s="8" t="s">
        <v>2931</v>
      </c>
      <c r="E77" s="9" t="s">
        <v>4149</v>
      </c>
      <c r="F77" s="9">
        <v>31</v>
      </c>
      <c r="G77" s="9" t="s">
        <v>1634</v>
      </c>
      <c r="H77" s="130" t="s">
        <v>4178</v>
      </c>
      <c r="I77" s="15"/>
      <c r="J77" s="9"/>
      <c r="K77" s="9"/>
      <c r="L77" s="52"/>
    </row>
    <row r="78" spans="1:12" ht="75" x14ac:dyDescent="0.25">
      <c r="A78" s="8" t="s">
        <v>4148</v>
      </c>
      <c r="B78" s="132" t="s">
        <v>479</v>
      </c>
      <c r="C78" s="9" t="s">
        <v>3142</v>
      </c>
      <c r="D78" s="8" t="s">
        <v>2931</v>
      </c>
      <c r="E78" s="9" t="s">
        <v>4149</v>
      </c>
      <c r="F78" s="9">
        <v>31</v>
      </c>
      <c r="G78" s="9" t="s">
        <v>1636</v>
      </c>
      <c r="H78" s="130" t="s">
        <v>4179</v>
      </c>
      <c r="I78" s="15"/>
      <c r="J78" s="9"/>
      <c r="K78" s="9"/>
      <c r="L78" s="52"/>
    </row>
    <row r="79" spans="1:12" ht="75" x14ac:dyDescent="0.25">
      <c r="A79" s="8" t="s">
        <v>4148</v>
      </c>
      <c r="B79" s="132" t="s">
        <v>479</v>
      </c>
      <c r="C79" s="9" t="s">
        <v>3142</v>
      </c>
      <c r="D79" s="8" t="s">
        <v>2931</v>
      </c>
      <c r="E79" s="9" t="s">
        <v>4149</v>
      </c>
      <c r="F79" s="9">
        <v>31</v>
      </c>
      <c r="G79" s="9" t="s">
        <v>1638</v>
      </c>
      <c r="H79" s="130" t="s">
        <v>4180</v>
      </c>
      <c r="I79" s="15"/>
      <c r="J79" s="9"/>
      <c r="K79" s="9"/>
      <c r="L79" s="52"/>
    </row>
    <row r="80" spans="1:12" ht="75" x14ac:dyDescent="0.25">
      <c r="A80" s="8" t="s">
        <v>4148</v>
      </c>
      <c r="B80" s="132" t="s">
        <v>479</v>
      </c>
      <c r="C80" s="9" t="s">
        <v>3142</v>
      </c>
      <c r="D80" s="8" t="s">
        <v>2931</v>
      </c>
      <c r="E80" s="9" t="s">
        <v>4149</v>
      </c>
      <c r="F80" s="9">
        <v>31</v>
      </c>
      <c r="G80" s="9" t="s">
        <v>1640</v>
      </c>
      <c r="H80" s="130" t="s">
        <v>3268</v>
      </c>
      <c r="I80" s="15"/>
      <c r="J80" s="9"/>
      <c r="K80" s="9"/>
      <c r="L80" s="52"/>
    </row>
    <row r="81" spans="1:12" ht="75" x14ac:dyDescent="0.25">
      <c r="A81" s="8" t="s">
        <v>4148</v>
      </c>
      <c r="B81" s="132" t="s">
        <v>479</v>
      </c>
      <c r="C81" s="9" t="s">
        <v>3142</v>
      </c>
      <c r="D81" s="8" t="s">
        <v>2931</v>
      </c>
      <c r="E81" s="9" t="s">
        <v>4149</v>
      </c>
      <c r="F81" s="9">
        <v>31</v>
      </c>
      <c r="G81" s="9" t="s">
        <v>1642</v>
      </c>
      <c r="H81" s="130" t="s">
        <v>4181</v>
      </c>
      <c r="I81" s="15"/>
      <c r="J81" s="9"/>
      <c r="K81" s="9"/>
      <c r="L81" s="52"/>
    </row>
    <row r="82" spans="1:12" ht="75" x14ac:dyDescent="0.25">
      <c r="A82" s="8" t="s">
        <v>4148</v>
      </c>
      <c r="B82" s="132" t="s">
        <v>479</v>
      </c>
      <c r="C82" s="9" t="s">
        <v>3142</v>
      </c>
      <c r="D82" s="8" t="s">
        <v>2931</v>
      </c>
      <c r="E82" s="9" t="s">
        <v>4149</v>
      </c>
      <c r="F82" s="9">
        <v>31</v>
      </c>
      <c r="G82" s="9" t="s">
        <v>1644</v>
      </c>
      <c r="H82" s="130" t="s">
        <v>4182</v>
      </c>
      <c r="I82" s="15"/>
      <c r="J82" s="9"/>
      <c r="K82" s="9"/>
      <c r="L82" s="52"/>
    </row>
    <row r="83" spans="1:12" ht="75" x14ac:dyDescent="0.25">
      <c r="A83" s="8" t="s">
        <v>4148</v>
      </c>
      <c r="B83" s="132" t="s">
        <v>479</v>
      </c>
      <c r="C83" s="9" t="s">
        <v>3142</v>
      </c>
      <c r="D83" s="8" t="s">
        <v>2931</v>
      </c>
      <c r="E83" s="9" t="s">
        <v>4149</v>
      </c>
      <c r="F83" s="9">
        <v>31</v>
      </c>
      <c r="G83" s="9" t="s">
        <v>4183</v>
      </c>
      <c r="H83" s="130" t="s">
        <v>4184</v>
      </c>
      <c r="I83" s="15"/>
      <c r="J83" s="9"/>
      <c r="K83" s="9"/>
      <c r="L83" s="52"/>
    </row>
    <row r="84" spans="1:12" ht="75" x14ac:dyDescent="0.25">
      <c r="A84" s="8" t="s">
        <v>4148</v>
      </c>
      <c r="B84" s="132" t="s">
        <v>479</v>
      </c>
      <c r="C84" s="9" t="s">
        <v>3142</v>
      </c>
      <c r="D84" s="8" t="s">
        <v>2931</v>
      </c>
      <c r="E84" s="9" t="s">
        <v>4149</v>
      </c>
      <c r="F84" s="9">
        <v>31</v>
      </c>
      <c r="G84" s="9" t="s">
        <v>4185</v>
      </c>
      <c r="H84" s="130" t="s">
        <v>4186</v>
      </c>
      <c r="I84" s="15"/>
      <c r="J84" s="9"/>
      <c r="K84" s="9"/>
      <c r="L84" s="52"/>
    </row>
    <row r="85" spans="1:12" ht="75" x14ac:dyDescent="0.25">
      <c r="A85" s="8" t="s">
        <v>4148</v>
      </c>
      <c r="B85" s="132" t="s">
        <v>479</v>
      </c>
      <c r="C85" s="9" t="s">
        <v>3142</v>
      </c>
      <c r="D85" s="8" t="s">
        <v>2931</v>
      </c>
      <c r="E85" s="9" t="s">
        <v>4149</v>
      </c>
      <c r="F85" s="9">
        <v>31</v>
      </c>
      <c r="G85" s="17" t="s">
        <v>4187</v>
      </c>
      <c r="H85" s="130" t="s">
        <v>4188</v>
      </c>
      <c r="I85" s="15"/>
      <c r="J85" s="9"/>
      <c r="K85" s="9"/>
      <c r="L85" s="52"/>
    </row>
    <row r="86" spans="1:12" ht="75" x14ac:dyDescent="0.25">
      <c r="A86" s="8" t="s">
        <v>4148</v>
      </c>
      <c r="B86" s="132" t="s">
        <v>479</v>
      </c>
      <c r="C86" s="9" t="s">
        <v>3142</v>
      </c>
      <c r="D86" s="8" t="s">
        <v>2931</v>
      </c>
      <c r="E86" s="9" t="s">
        <v>4149</v>
      </c>
      <c r="F86" s="9">
        <v>31</v>
      </c>
      <c r="G86" s="9" t="s">
        <v>4189</v>
      </c>
      <c r="H86" s="130" t="s">
        <v>4099</v>
      </c>
      <c r="I86" s="15"/>
      <c r="J86" s="9"/>
      <c r="K86" s="9"/>
      <c r="L86" s="52"/>
    </row>
    <row r="87" spans="1:12" ht="75" x14ac:dyDescent="0.25">
      <c r="A87" s="8" t="s">
        <v>4148</v>
      </c>
      <c r="B87" s="132" t="s">
        <v>479</v>
      </c>
      <c r="C87" s="9" t="s">
        <v>3142</v>
      </c>
      <c r="D87" s="8" t="s">
        <v>2931</v>
      </c>
      <c r="E87" s="9" t="s">
        <v>4149</v>
      </c>
      <c r="F87" s="9">
        <v>31</v>
      </c>
      <c r="G87" s="9" t="s">
        <v>4190</v>
      </c>
      <c r="H87" s="130" t="s">
        <v>4191</v>
      </c>
      <c r="I87" s="15"/>
      <c r="J87" s="9"/>
      <c r="K87" s="9"/>
      <c r="L87" s="52"/>
    </row>
    <row r="88" spans="1:12" ht="75" x14ac:dyDescent="0.25">
      <c r="A88" s="8" t="s">
        <v>4148</v>
      </c>
      <c r="B88" s="132" t="s">
        <v>479</v>
      </c>
      <c r="C88" s="9" t="s">
        <v>3142</v>
      </c>
      <c r="D88" s="8" t="s">
        <v>2931</v>
      </c>
      <c r="E88" s="9" t="s">
        <v>4149</v>
      </c>
      <c r="F88" s="9">
        <v>31</v>
      </c>
      <c r="G88" s="9" t="s">
        <v>4192</v>
      </c>
      <c r="H88" s="130" t="s">
        <v>4193</v>
      </c>
      <c r="I88" s="15"/>
      <c r="J88" s="9"/>
      <c r="K88" s="9"/>
      <c r="L88" s="52"/>
    </row>
    <row r="89" spans="1:12" ht="75" x14ac:dyDescent="0.25">
      <c r="A89" s="8" t="s">
        <v>4148</v>
      </c>
      <c r="B89" s="132" t="s">
        <v>479</v>
      </c>
      <c r="C89" s="9" t="s">
        <v>3142</v>
      </c>
      <c r="D89" s="8" t="s">
        <v>2931</v>
      </c>
      <c r="E89" s="9" t="s">
        <v>4149</v>
      </c>
      <c r="F89" s="9">
        <v>31</v>
      </c>
      <c r="G89" s="9" t="s">
        <v>4194</v>
      </c>
      <c r="H89" s="130" t="s">
        <v>4105</v>
      </c>
      <c r="I89" s="15"/>
      <c r="J89" s="9"/>
      <c r="K89" s="9"/>
      <c r="L89" s="52"/>
    </row>
    <row r="90" spans="1:12" ht="75" x14ac:dyDescent="0.25">
      <c r="A90" s="8" t="s">
        <v>4148</v>
      </c>
      <c r="B90" s="132" t="s">
        <v>479</v>
      </c>
      <c r="C90" s="9" t="s">
        <v>3142</v>
      </c>
      <c r="D90" s="8" t="s">
        <v>2931</v>
      </c>
      <c r="E90" s="9" t="s">
        <v>4149</v>
      </c>
      <c r="F90" s="9">
        <v>31</v>
      </c>
      <c r="G90" s="9" t="s">
        <v>4195</v>
      </c>
      <c r="H90" s="130" t="s">
        <v>4107</v>
      </c>
      <c r="I90" s="15"/>
      <c r="J90" s="9"/>
      <c r="K90" s="9"/>
      <c r="L90" s="52"/>
    </row>
    <row r="91" spans="1:12" ht="75" x14ac:dyDescent="0.25">
      <c r="A91" s="8" t="s">
        <v>4148</v>
      </c>
      <c r="B91" s="132" t="s">
        <v>479</v>
      </c>
      <c r="C91" s="9" t="s">
        <v>3142</v>
      </c>
      <c r="D91" s="8" t="s">
        <v>2931</v>
      </c>
      <c r="E91" s="9" t="s">
        <v>4149</v>
      </c>
      <c r="F91" s="9">
        <v>31</v>
      </c>
      <c r="G91" s="9" t="s">
        <v>4196</v>
      </c>
      <c r="H91" s="137" t="s">
        <v>4109</v>
      </c>
      <c r="I91" s="15"/>
      <c r="J91" s="9"/>
      <c r="K91" s="9"/>
      <c r="L91" s="52"/>
    </row>
    <row r="92" spans="1:12" ht="75" x14ac:dyDescent="0.25">
      <c r="A92" s="8" t="s">
        <v>4148</v>
      </c>
      <c r="B92" s="132" t="s">
        <v>479</v>
      </c>
      <c r="C92" s="9" t="s">
        <v>3142</v>
      </c>
      <c r="D92" s="8" t="s">
        <v>2931</v>
      </c>
      <c r="E92" s="9" t="s">
        <v>4149</v>
      </c>
      <c r="F92" s="9">
        <v>31</v>
      </c>
      <c r="G92" s="9" t="s">
        <v>4197</v>
      </c>
      <c r="H92" s="137" t="s">
        <v>4198</v>
      </c>
      <c r="I92" s="15"/>
      <c r="J92" s="9"/>
      <c r="K92" s="9"/>
      <c r="L92" s="52"/>
    </row>
    <row r="93" spans="1:12" ht="75" x14ac:dyDescent="0.25">
      <c r="A93" s="8" t="s">
        <v>4148</v>
      </c>
      <c r="B93" s="132" t="s">
        <v>479</v>
      </c>
      <c r="C93" s="9" t="s">
        <v>3142</v>
      </c>
      <c r="D93" s="8" t="s">
        <v>2931</v>
      </c>
      <c r="E93" s="9" t="s">
        <v>4149</v>
      </c>
      <c r="F93" s="9">
        <v>31</v>
      </c>
      <c r="G93" s="9" t="s">
        <v>4199</v>
      </c>
      <c r="H93" s="137" t="s">
        <v>4113</v>
      </c>
      <c r="I93" s="15"/>
      <c r="J93" s="9"/>
      <c r="K93" s="9"/>
      <c r="L93" s="52"/>
    </row>
    <row r="94" spans="1:12" ht="75" x14ac:dyDescent="0.25">
      <c r="A94" s="8" t="s">
        <v>4148</v>
      </c>
      <c r="B94" s="132" t="s">
        <v>479</v>
      </c>
      <c r="C94" s="9" t="s">
        <v>3142</v>
      </c>
      <c r="D94" s="8" t="s">
        <v>2931</v>
      </c>
      <c r="E94" s="9" t="s">
        <v>4149</v>
      </c>
      <c r="F94" s="9">
        <v>31</v>
      </c>
      <c r="G94" s="9" t="s">
        <v>4200</v>
      </c>
      <c r="H94" s="137" t="s">
        <v>4115</v>
      </c>
      <c r="I94" s="15"/>
      <c r="J94" s="9"/>
      <c r="K94" s="9"/>
      <c r="L94" s="52"/>
    </row>
    <row r="95" spans="1:12" ht="75" x14ac:dyDescent="0.25">
      <c r="A95" s="8" t="s">
        <v>4148</v>
      </c>
      <c r="B95" s="132" t="s">
        <v>479</v>
      </c>
      <c r="C95" s="9" t="s">
        <v>3142</v>
      </c>
      <c r="D95" s="8" t="s">
        <v>2931</v>
      </c>
      <c r="E95" s="9" t="s">
        <v>4149</v>
      </c>
      <c r="F95" s="9">
        <v>31</v>
      </c>
      <c r="G95" s="9" t="s">
        <v>4201</v>
      </c>
      <c r="H95" s="137" t="s">
        <v>4117</v>
      </c>
      <c r="I95" s="15"/>
      <c r="J95" s="9"/>
      <c r="K95" s="9"/>
      <c r="L95" s="52"/>
    </row>
    <row r="96" spans="1:12" ht="75" x14ac:dyDescent="0.25">
      <c r="A96" s="8" t="s">
        <v>4148</v>
      </c>
      <c r="B96" s="132" t="s">
        <v>479</v>
      </c>
      <c r="C96" s="9" t="s">
        <v>3142</v>
      </c>
      <c r="D96" s="8" t="s">
        <v>2931</v>
      </c>
      <c r="E96" s="9" t="s">
        <v>4149</v>
      </c>
      <c r="F96" s="9">
        <v>31</v>
      </c>
      <c r="G96" s="9" t="s">
        <v>4202</v>
      </c>
      <c r="H96" s="137" t="s">
        <v>4119</v>
      </c>
      <c r="I96" s="15"/>
      <c r="J96" s="9"/>
      <c r="K96" s="9"/>
      <c r="L96" s="52"/>
    </row>
    <row r="97" spans="1:12" ht="75" x14ac:dyDescent="0.25">
      <c r="A97" s="8" t="s">
        <v>4148</v>
      </c>
      <c r="B97" s="132" t="s">
        <v>479</v>
      </c>
      <c r="C97" s="9" t="s">
        <v>3142</v>
      </c>
      <c r="D97" s="8" t="s">
        <v>2931</v>
      </c>
      <c r="E97" s="9" t="s">
        <v>4149</v>
      </c>
      <c r="F97" s="9">
        <v>31</v>
      </c>
      <c r="G97" s="9" t="s">
        <v>4203</v>
      </c>
      <c r="H97" s="130" t="s">
        <v>4204</v>
      </c>
      <c r="I97" s="15"/>
      <c r="J97" s="9"/>
      <c r="K97" s="9"/>
      <c r="L97" s="52"/>
    </row>
    <row r="98" spans="1:12" ht="75" x14ac:dyDescent="0.25">
      <c r="A98" s="8" t="s">
        <v>4148</v>
      </c>
      <c r="B98" s="132" t="s">
        <v>479</v>
      </c>
      <c r="C98" s="9" t="s">
        <v>3142</v>
      </c>
      <c r="D98" s="8" t="s">
        <v>2931</v>
      </c>
      <c r="E98" s="9" t="s">
        <v>4149</v>
      </c>
      <c r="F98" s="9">
        <v>31</v>
      </c>
      <c r="G98" s="9" t="s">
        <v>4205</v>
      </c>
      <c r="H98" s="130" t="s">
        <v>4206</v>
      </c>
      <c r="I98" s="15"/>
      <c r="J98" s="9"/>
      <c r="K98" s="9"/>
      <c r="L98" s="52"/>
    </row>
    <row r="99" spans="1:12" ht="75" x14ac:dyDescent="0.25">
      <c r="A99" s="8" t="s">
        <v>4148</v>
      </c>
      <c r="B99" s="132" t="s">
        <v>479</v>
      </c>
      <c r="C99" s="9" t="s">
        <v>3142</v>
      </c>
      <c r="D99" s="8" t="s">
        <v>2931</v>
      </c>
      <c r="E99" s="9" t="s">
        <v>4149</v>
      </c>
      <c r="F99" s="9">
        <v>31</v>
      </c>
      <c r="G99" s="9" t="s">
        <v>4207</v>
      </c>
      <c r="H99" s="130" t="s">
        <v>4208</v>
      </c>
      <c r="I99" s="15"/>
      <c r="J99" s="9"/>
      <c r="K99" s="9"/>
      <c r="L99" s="52"/>
    </row>
    <row r="100" spans="1:12" ht="75" x14ac:dyDescent="0.25">
      <c r="A100" s="8" t="s">
        <v>4148</v>
      </c>
      <c r="B100" s="132" t="s">
        <v>479</v>
      </c>
      <c r="C100" s="9" t="s">
        <v>3142</v>
      </c>
      <c r="D100" s="8" t="s">
        <v>2931</v>
      </c>
      <c r="E100" s="9" t="s">
        <v>4149</v>
      </c>
      <c r="F100" s="9">
        <v>31</v>
      </c>
      <c r="G100" s="9" t="s">
        <v>4209</v>
      </c>
      <c r="H100" s="130" t="s">
        <v>4210</v>
      </c>
      <c r="I100" s="15"/>
      <c r="J100" s="9"/>
      <c r="K100" s="9"/>
      <c r="L100" s="52"/>
    </row>
    <row r="101" spans="1:12" ht="75" x14ac:dyDescent="0.25">
      <c r="A101" s="8" t="s">
        <v>4148</v>
      </c>
      <c r="B101" s="132" t="s">
        <v>479</v>
      </c>
      <c r="C101" s="9" t="s">
        <v>3142</v>
      </c>
      <c r="D101" s="8" t="s">
        <v>2931</v>
      </c>
      <c r="E101" s="9" t="s">
        <v>4149</v>
      </c>
      <c r="F101" s="9">
        <v>31</v>
      </c>
      <c r="G101" s="17" t="s">
        <v>4211</v>
      </c>
      <c r="H101" s="130" t="s">
        <v>4212</v>
      </c>
      <c r="I101" s="15"/>
      <c r="J101" s="9"/>
      <c r="K101" s="9"/>
      <c r="L101" s="52"/>
    </row>
    <row r="102" spans="1:12" ht="75" x14ac:dyDescent="0.25">
      <c r="A102" s="8" t="s">
        <v>4148</v>
      </c>
      <c r="B102" s="132" t="s">
        <v>479</v>
      </c>
      <c r="C102" s="9" t="s">
        <v>3142</v>
      </c>
      <c r="D102" s="8" t="s">
        <v>2931</v>
      </c>
      <c r="E102" s="9" t="s">
        <v>4149</v>
      </c>
      <c r="F102" s="9">
        <v>31</v>
      </c>
      <c r="G102" s="9" t="s">
        <v>4213</v>
      </c>
      <c r="H102" s="130" t="s">
        <v>4131</v>
      </c>
      <c r="I102" s="15"/>
      <c r="J102" s="9"/>
      <c r="K102" s="9"/>
      <c r="L102" s="52"/>
    </row>
    <row r="103" spans="1:12" ht="75" x14ac:dyDescent="0.25">
      <c r="A103" s="8" t="s">
        <v>4148</v>
      </c>
      <c r="B103" s="132" t="s">
        <v>479</v>
      </c>
      <c r="C103" s="9" t="s">
        <v>3142</v>
      </c>
      <c r="D103" s="8" t="s">
        <v>2931</v>
      </c>
      <c r="E103" s="9" t="s">
        <v>4149</v>
      </c>
      <c r="F103" s="9">
        <v>31</v>
      </c>
      <c r="G103" s="9" t="s">
        <v>4214</v>
      </c>
      <c r="H103" s="137" t="s">
        <v>4215</v>
      </c>
      <c r="I103" s="15"/>
      <c r="J103" s="9"/>
      <c r="K103" s="9"/>
      <c r="L103" s="52"/>
    </row>
    <row r="104" spans="1:12" ht="75" x14ac:dyDescent="0.25">
      <c r="A104" s="8" t="s">
        <v>4148</v>
      </c>
      <c r="B104" s="132" t="s">
        <v>479</v>
      </c>
      <c r="C104" s="9" t="s">
        <v>3142</v>
      </c>
      <c r="D104" s="8" t="s">
        <v>2931</v>
      </c>
      <c r="E104" s="9" t="s">
        <v>4149</v>
      </c>
      <c r="F104" s="9">
        <v>31</v>
      </c>
      <c r="G104" s="9" t="s">
        <v>4216</v>
      </c>
      <c r="H104" s="137" t="s">
        <v>4135</v>
      </c>
      <c r="I104" s="15"/>
      <c r="J104" s="9"/>
      <c r="K104" s="9"/>
      <c r="L104" s="52"/>
    </row>
    <row r="105" spans="1:12" ht="75" x14ac:dyDescent="0.25">
      <c r="A105" s="8" t="s">
        <v>4148</v>
      </c>
      <c r="B105" s="132" t="s">
        <v>479</v>
      </c>
      <c r="C105" s="9" t="s">
        <v>3142</v>
      </c>
      <c r="D105" s="8" t="s">
        <v>2931</v>
      </c>
      <c r="E105" s="9" t="s">
        <v>4149</v>
      </c>
      <c r="F105" s="9">
        <v>31</v>
      </c>
      <c r="G105" s="9" t="s">
        <v>4217</v>
      </c>
      <c r="H105" s="137" t="s">
        <v>4218</v>
      </c>
      <c r="I105" s="15"/>
      <c r="J105" s="9"/>
      <c r="K105" s="9"/>
      <c r="L105" s="52"/>
    </row>
    <row r="106" spans="1:12" ht="75" x14ac:dyDescent="0.25">
      <c r="A106" s="8" t="s">
        <v>4148</v>
      </c>
      <c r="B106" s="132" t="s">
        <v>479</v>
      </c>
      <c r="C106" s="9" t="s">
        <v>3142</v>
      </c>
      <c r="D106" s="8" t="s">
        <v>2931</v>
      </c>
      <c r="E106" s="9" t="s">
        <v>4149</v>
      </c>
      <c r="F106" s="9">
        <v>31</v>
      </c>
      <c r="G106" s="9" t="s">
        <v>4219</v>
      </c>
      <c r="H106" s="130" t="s">
        <v>4220</v>
      </c>
      <c r="I106" s="15"/>
      <c r="J106" s="9"/>
      <c r="K106" s="9"/>
      <c r="L106" s="52"/>
    </row>
    <row r="107" spans="1:12" ht="75" x14ac:dyDescent="0.25">
      <c r="A107" s="8" t="s">
        <v>4148</v>
      </c>
      <c r="B107" s="132" t="s">
        <v>479</v>
      </c>
      <c r="C107" s="9" t="s">
        <v>3142</v>
      </c>
      <c r="D107" s="8" t="s">
        <v>2931</v>
      </c>
      <c r="E107" s="9" t="s">
        <v>4149</v>
      </c>
      <c r="F107" s="9">
        <v>31</v>
      </c>
      <c r="G107" s="9" t="s">
        <v>4221</v>
      </c>
      <c r="H107" s="70" t="s">
        <v>4222</v>
      </c>
      <c r="I107" s="15"/>
      <c r="J107" s="9"/>
      <c r="K107" s="9"/>
      <c r="L107" s="52"/>
    </row>
    <row r="108" spans="1:12" ht="75" x14ac:dyDescent="0.25">
      <c r="A108" s="8" t="s">
        <v>4148</v>
      </c>
      <c r="B108" s="132" t="s">
        <v>479</v>
      </c>
      <c r="C108" s="9" t="s">
        <v>3142</v>
      </c>
      <c r="D108" s="8" t="s">
        <v>2931</v>
      </c>
      <c r="E108" s="9" t="s">
        <v>4149</v>
      </c>
      <c r="F108" s="9">
        <v>31</v>
      </c>
      <c r="G108" s="9" t="s">
        <v>4223</v>
      </c>
      <c r="H108" s="130" t="s">
        <v>4141</v>
      </c>
      <c r="I108" s="15"/>
      <c r="J108" s="9"/>
      <c r="K108" s="9"/>
      <c r="L108" s="52"/>
    </row>
    <row r="109" spans="1:12" ht="75" x14ac:dyDescent="0.25">
      <c r="A109" s="8" t="s">
        <v>4148</v>
      </c>
      <c r="B109" s="132" t="s">
        <v>479</v>
      </c>
      <c r="C109" s="9" t="s">
        <v>3142</v>
      </c>
      <c r="D109" s="8" t="s">
        <v>2931</v>
      </c>
      <c r="E109" s="9" t="s">
        <v>4149</v>
      </c>
      <c r="F109" s="9">
        <v>31</v>
      </c>
      <c r="G109" s="9" t="s">
        <v>4224</v>
      </c>
      <c r="H109" s="130" t="s">
        <v>4143</v>
      </c>
      <c r="I109" s="15"/>
      <c r="J109" s="9"/>
      <c r="K109" s="9"/>
      <c r="L109" s="52"/>
    </row>
    <row r="110" spans="1:12" ht="75" x14ac:dyDescent="0.25">
      <c r="A110" s="8" t="s">
        <v>4148</v>
      </c>
      <c r="B110" s="132" t="s">
        <v>479</v>
      </c>
      <c r="C110" s="9" t="s">
        <v>3142</v>
      </c>
      <c r="D110" s="8" t="s">
        <v>1228</v>
      </c>
      <c r="E110" s="9" t="s">
        <v>4149</v>
      </c>
      <c r="F110" s="9">
        <v>32</v>
      </c>
      <c r="G110" s="9"/>
      <c r="H110" s="8" t="s">
        <v>1839</v>
      </c>
      <c r="I110" s="15"/>
      <c r="J110" s="9"/>
      <c r="K110" s="9"/>
      <c r="L110" s="52"/>
    </row>
    <row r="111" spans="1:12" ht="60" x14ac:dyDescent="0.25">
      <c r="A111" s="8" t="s">
        <v>4157</v>
      </c>
      <c r="B111" s="132" t="s">
        <v>479</v>
      </c>
      <c r="C111" s="9" t="s">
        <v>3142</v>
      </c>
      <c r="D111" s="8" t="s">
        <v>2931</v>
      </c>
      <c r="E111" s="9" t="s">
        <v>4149</v>
      </c>
      <c r="F111" s="9">
        <v>33</v>
      </c>
      <c r="G111" s="9"/>
      <c r="H111" s="8" t="s">
        <v>853</v>
      </c>
      <c r="I111" s="15"/>
      <c r="J111" s="9"/>
      <c r="K111" s="9"/>
      <c r="L111" s="52"/>
    </row>
    <row r="112" spans="1:12" ht="60" x14ac:dyDescent="0.25">
      <c r="A112" s="8" t="s">
        <v>4157</v>
      </c>
      <c r="B112" s="132" t="s">
        <v>479</v>
      </c>
      <c r="C112" s="9" t="s">
        <v>3142</v>
      </c>
      <c r="D112" s="8" t="s">
        <v>2931</v>
      </c>
      <c r="E112" s="9" t="s">
        <v>4149</v>
      </c>
      <c r="F112" s="9">
        <v>33</v>
      </c>
      <c r="G112" s="9" t="s">
        <v>1112</v>
      </c>
      <c r="H112" s="130" t="s">
        <v>4177</v>
      </c>
      <c r="I112" s="15"/>
      <c r="J112" s="9"/>
      <c r="K112" s="9"/>
      <c r="L112" s="52"/>
    </row>
    <row r="113" spans="1:12" ht="60" x14ac:dyDescent="0.25">
      <c r="A113" s="8" t="s">
        <v>4157</v>
      </c>
      <c r="B113" s="132" t="s">
        <v>479</v>
      </c>
      <c r="C113" s="9" t="s">
        <v>3142</v>
      </c>
      <c r="D113" s="8" t="s">
        <v>2931</v>
      </c>
      <c r="E113" s="9" t="s">
        <v>4149</v>
      </c>
      <c r="F113" s="9">
        <v>33</v>
      </c>
      <c r="G113" s="9" t="s">
        <v>1113</v>
      </c>
      <c r="H113" s="130" t="s">
        <v>4178</v>
      </c>
      <c r="I113" s="15"/>
      <c r="J113" s="9"/>
      <c r="K113" s="9"/>
      <c r="L113" s="52"/>
    </row>
    <row r="114" spans="1:12" ht="60" x14ac:dyDescent="0.25">
      <c r="A114" s="8" t="s">
        <v>4157</v>
      </c>
      <c r="B114" s="132" t="s">
        <v>479</v>
      </c>
      <c r="C114" s="9" t="s">
        <v>3142</v>
      </c>
      <c r="D114" s="8" t="s">
        <v>2931</v>
      </c>
      <c r="E114" s="9" t="s">
        <v>4149</v>
      </c>
      <c r="F114" s="9">
        <v>33</v>
      </c>
      <c r="G114" s="9" t="s">
        <v>1115</v>
      </c>
      <c r="H114" s="130" t="s">
        <v>4179</v>
      </c>
      <c r="I114" s="15"/>
      <c r="J114" s="9"/>
      <c r="K114" s="9"/>
      <c r="L114" s="52"/>
    </row>
    <row r="115" spans="1:12" ht="60" x14ac:dyDescent="0.25">
      <c r="A115" s="8" t="s">
        <v>4157</v>
      </c>
      <c r="B115" s="132" t="s">
        <v>479</v>
      </c>
      <c r="C115" s="9" t="s">
        <v>3142</v>
      </c>
      <c r="D115" s="8" t="s">
        <v>2931</v>
      </c>
      <c r="E115" s="9" t="s">
        <v>4149</v>
      </c>
      <c r="F115" s="9">
        <v>33</v>
      </c>
      <c r="G115" s="9" t="s">
        <v>2420</v>
      </c>
      <c r="H115" s="130" t="s">
        <v>4180</v>
      </c>
      <c r="I115" s="15"/>
      <c r="J115" s="9"/>
      <c r="K115" s="9"/>
      <c r="L115" s="52"/>
    </row>
    <row r="116" spans="1:12" ht="60" x14ac:dyDescent="0.25">
      <c r="A116" s="8" t="s">
        <v>4157</v>
      </c>
      <c r="B116" s="132" t="s">
        <v>479</v>
      </c>
      <c r="C116" s="9" t="s">
        <v>3142</v>
      </c>
      <c r="D116" s="8" t="s">
        <v>2931</v>
      </c>
      <c r="E116" s="9" t="s">
        <v>4149</v>
      </c>
      <c r="F116" s="9">
        <v>33</v>
      </c>
      <c r="G116" s="9" t="s">
        <v>2422</v>
      </c>
      <c r="H116" s="130" t="s">
        <v>3268</v>
      </c>
      <c r="I116" s="15"/>
      <c r="J116" s="9"/>
      <c r="K116" s="9"/>
      <c r="L116" s="52"/>
    </row>
    <row r="117" spans="1:12" ht="60" x14ac:dyDescent="0.25">
      <c r="A117" s="8" t="s">
        <v>4157</v>
      </c>
      <c r="B117" s="132" t="s">
        <v>479</v>
      </c>
      <c r="C117" s="9" t="s">
        <v>3142</v>
      </c>
      <c r="D117" s="8" t="s">
        <v>2931</v>
      </c>
      <c r="E117" s="9" t="s">
        <v>4149</v>
      </c>
      <c r="F117" s="9">
        <v>33</v>
      </c>
      <c r="G117" s="9" t="s">
        <v>4225</v>
      </c>
      <c r="H117" s="130" t="s">
        <v>4181</v>
      </c>
      <c r="I117" s="15"/>
      <c r="J117" s="9"/>
      <c r="K117" s="9"/>
      <c r="L117" s="52"/>
    </row>
    <row r="118" spans="1:12" ht="60" x14ac:dyDescent="0.25">
      <c r="A118" s="8" t="s">
        <v>4157</v>
      </c>
      <c r="B118" s="132" t="s">
        <v>479</v>
      </c>
      <c r="C118" s="9" t="s">
        <v>3142</v>
      </c>
      <c r="D118" s="8" t="s">
        <v>2931</v>
      </c>
      <c r="E118" s="9" t="s">
        <v>4149</v>
      </c>
      <c r="F118" s="9">
        <v>33</v>
      </c>
      <c r="G118" s="9" t="s">
        <v>4226</v>
      </c>
      <c r="H118" s="130" t="s">
        <v>4182</v>
      </c>
      <c r="I118" s="18"/>
      <c r="J118" s="13"/>
      <c r="K118" s="13"/>
      <c r="L118" s="52"/>
    </row>
    <row r="119" spans="1:12" ht="60" x14ac:dyDescent="0.25">
      <c r="A119" s="8" t="s">
        <v>4157</v>
      </c>
      <c r="B119" s="132" t="s">
        <v>479</v>
      </c>
      <c r="C119" s="9" t="s">
        <v>3142</v>
      </c>
      <c r="D119" s="8" t="s">
        <v>2931</v>
      </c>
      <c r="E119" s="9" t="s">
        <v>4149</v>
      </c>
      <c r="F119" s="9">
        <v>33</v>
      </c>
      <c r="G119" s="9" t="s">
        <v>4227</v>
      </c>
      <c r="H119" s="130" t="s">
        <v>4184</v>
      </c>
      <c r="I119" s="15"/>
      <c r="J119" s="9"/>
      <c r="K119" s="9"/>
      <c r="L119" s="52"/>
    </row>
    <row r="120" spans="1:12" ht="60" x14ac:dyDescent="0.25">
      <c r="A120" s="8" t="s">
        <v>4157</v>
      </c>
      <c r="B120" s="132" t="s">
        <v>479</v>
      </c>
      <c r="C120" s="9" t="s">
        <v>3142</v>
      </c>
      <c r="D120" s="8" t="s">
        <v>2931</v>
      </c>
      <c r="E120" s="9" t="s">
        <v>4149</v>
      </c>
      <c r="F120" s="9">
        <v>33</v>
      </c>
      <c r="G120" s="9" t="s">
        <v>4228</v>
      </c>
      <c r="H120" s="130" t="s">
        <v>4229</v>
      </c>
      <c r="I120" s="15"/>
      <c r="J120" s="9"/>
      <c r="K120" s="9"/>
      <c r="L120" s="52"/>
    </row>
    <row r="121" spans="1:12" ht="60" x14ac:dyDescent="0.25">
      <c r="A121" s="8" t="s">
        <v>4157</v>
      </c>
      <c r="B121" s="132" t="s">
        <v>479</v>
      </c>
      <c r="C121" s="9" t="s">
        <v>3142</v>
      </c>
      <c r="D121" s="8" t="s">
        <v>2931</v>
      </c>
      <c r="E121" s="9" t="s">
        <v>4149</v>
      </c>
      <c r="F121" s="9">
        <v>33</v>
      </c>
      <c r="G121" s="17" t="s">
        <v>4230</v>
      </c>
      <c r="H121" s="130" t="s">
        <v>4188</v>
      </c>
      <c r="I121" s="15"/>
      <c r="J121" s="9"/>
      <c r="K121" s="9"/>
      <c r="L121" s="52"/>
    </row>
    <row r="122" spans="1:12" ht="60" x14ac:dyDescent="0.25">
      <c r="A122" s="8" t="s">
        <v>4157</v>
      </c>
      <c r="B122" s="132" t="s">
        <v>479</v>
      </c>
      <c r="C122" s="9" t="s">
        <v>3142</v>
      </c>
      <c r="D122" s="8" t="s">
        <v>2931</v>
      </c>
      <c r="E122" s="9" t="s">
        <v>4149</v>
      </c>
      <c r="F122" s="9">
        <v>33</v>
      </c>
      <c r="G122" s="9" t="s">
        <v>4231</v>
      </c>
      <c r="H122" s="130" t="s">
        <v>4099</v>
      </c>
      <c r="I122" s="15"/>
      <c r="J122" s="9"/>
      <c r="K122" s="9"/>
      <c r="L122" s="52"/>
    </row>
    <row r="123" spans="1:12" ht="60" x14ac:dyDescent="0.25">
      <c r="A123" s="8" t="s">
        <v>4157</v>
      </c>
      <c r="B123" s="132" t="s">
        <v>479</v>
      </c>
      <c r="C123" s="9" t="s">
        <v>3142</v>
      </c>
      <c r="D123" s="8" t="s">
        <v>2931</v>
      </c>
      <c r="E123" s="9" t="s">
        <v>4149</v>
      </c>
      <c r="F123" s="9">
        <v>33</v>
      </c>
      <c r="G123" s="9" t="s">
        <v>4232</v>
      </c>
      <c r="H123" s="130" t="s">
        <v>4191</v>
      </c>
      <c r="I123" s="15"/>
      <c r="J123" s="9"/>
      <c r="K123" s="9"/>
      <c r="L123" s="52"/>
    </row>
    <row r="124" spans="1:12" ht="60" x14ac:dyDescent="0.25">
      <c r="A124" s="65" t="s">
        <v>4157</v>
      </c>
      <c r="B124" s="133" t="s">
        <v>479</v>
      </c>
      <c r="C124" s="66" t="s">
        <v>3142</v>
      </c>
      <c r="D124" s="65" t="s">
        <v>4233</v>
      </c>
      <c r="E124" s="66" t="s">
        <v>4149</v>
      </c>
      <c r="F124" s="66">
        <v>34</v>
      </c>
      <c r="G124" s="66"/>
      <c r="H124" s="65" t="s">
        <v>1839</v>
      </c>
      <c r="I124" s="15"/>
      <c r="J124" s="9"/>
      <c r="K124" s="9"/>
      <c r="L124" s="52"/>
    </row>
    <row r="125" spans="1:12" ht="120" x14ac:dyDescent="0.25">
      <c r="A125" s="118" t="s">
        <v>4234</v>
      </c>
      <c r="B125" s="158" t="s">
        <v>2268</v>
      </c>
      <c r="C125" s="117" t="s">
        <v>3142</v>
      </c>
      <c r="D125" s="118" t="s">
        <v>2946</v>
      </c>
      <c r="E125" s="117" t="s">
        <v>4149</v>
      </c>
      <c r="F125" s="117">
        <v>35</v>
      </c>
      <c r="G125" s="117"/>
      <c r="H125" s="118" t="s">
        <v>1839</v>
      </c>
      <c r="I125" s="15"/>
      <c r="J125" s="9"/>
      <c r="K125" s="9"/>
      <c r="L125" s="52"/>
    </row>
    <row r="126" spans="1:12" ht="75" x14ac:dyDescent="0.25">
      <c r="A126" s="68" t="s">
        <v>4148</v>
      </c>
      <c r="B126" s="120" t="s">
        <v>1743</v>
      </c>
      <c r="C126" s="44" t="s">
        <v>3142</v>
      </c>
      <c r="D126" s="68" t="s">
        <v>1760</v>
      </c>
      <c r="E126" s="44" t="s">
        <v>4149</v>
      </c>
      <c r="F126" s="44">
        <v>36</v>
      </c>
      <c r="G126" s="44"/>
      <c r="H126" s="68" t="s">
        <v>2146</v>
      </c>
      <c r="I126" s="15"/>
      <c r="J126" s="9"/>
      <c r="K126" s="9"/>
      <c r="L126" s="52"/>
    </row>
    <row r="127" spans="1:12" ht="75" x14ac:dyDescent="0.25">
      <c r="A127" s="8" t="s">
        <v>4148</v>
      </c>
      <c r="B127" s="156" t="s">
        <v>1743</v>
      </c>
      <c r="C127" s="9" t="s">
        <v>3142</v>
      </c>
      <c r="D127" s="8" t="s">
        <v>1760</v>
      </c>
      <c r="E127" s="9" t="s">
        <v>4149</v>
      </c>
      <c r="F127" s="9">
        <v>36</v>
      </c>
      <c r="G127" s="9" t="s">
        <v>1138</v>
      </c>
      <c r="H127" s="130" t="s">
        <v>2643</v>
      </c>
      <c r="I127" s="15"/>
      <c r="J127" s="9"/>
      <c r="K127" s="9"/>
      <c r="L127" s="52"/>
    </row>
    <row r="128" spans="1:12" ht="75" x14ac:dyDescent="0.25">
      <c r="A128" s="8" t="s">
        <v>4148</v>
      </c>
      <c r="B128" s="156" t="s">
        <v>1743</v>
      </c>
      <c r="C128" s="9" t="s">
        <v>3142</v>
      </c>
      <c r="D128" s="8" t="s">
        <v>1760</v>
      </c>
      <c r="E128" s="9" t="s">
        <v>4149</v>
      </c>
      <c r="F128" s="9">
        <v>37</v>
      </c>
      <c r="G128" s="9"/>
      <c r="H128" s="422" t="s">
        <v>1085</v>
      </c>
      <c r="I128" s="15"/>
      <c r="J128" s="9"/>
      <c r="K128" s="9"/>
      <c r="L128" s="52"/>
    </row>
    <row r="129" spans="1:12" ht="75" x14ac:dyDescent="0.25">
      <c r="A129" s="8" t="s">
        <v>4148</v>
      </c>
      <c r="B129" s="156" t="s">
        <v>1743</v>
      </c>
      <c r="C129" s="9" t="s">
        <v>3142</v>
      </c>
      <c r="D129" s="8" t="s">
        <v>1760</v>
      </c>
      <c r="E129" s="9" t="s">
        <v>4149</v>
      </c>
      <c r="F129" s="9">
        <v>37</v>
      </c>
      <c r="G129" s="9" t="s">
        <v>1148</v>
      </c>
      <c r="H129" s="130" t="s">
        <v>3127</v>
      </c>
      <c r="I129" s="15"/>
      <c r="J129" s="9"/>
      <c r="K129" s="9"/>
      <c r="L129" s="52"/>
    </row>
    <row r="130" spans="1:12" ht="75" x14ac:dyDescent="0.25">
      <c r="A130" s="8" t="s">
        <v>4148</v>
      </c>
      <c r="B130" s="156" t="s">
        <v>1743</v>
      </c>
      <c r="C130" s="9" t="s">
        <v>3142</v>
      </c>
      <c r="D130" s="8" t="s">
        <v>1760</v>
      </c>
      <c r="E130" s="9" t="s">
        <v>4149</v>
      </c>
      <c r="F130" s="9">
        <v>37</v>
      </c>
      <c r="G130" s="9" t="s">
        <v>1149</v>
      </c>
      <c r="H130" s="130" t="s">
        <v>2430</v>
      </c>
      <c r="I130" s="15"/>
      <c r="J130" s="9"/>
      <c r="K130" s="9"/>
      <c r="L130" s="52"/>
    </row>
    <row r="131" spans="1:12" ht="75" x14ac:dyDescent="0.25">
      <c r="A131" s="8" t="s">
        <v>4148</v>
      </c>
      <c r="B131" s="156" t="s">
        <v>1743</v>
      </c>
      <c r="C131" s="9" t="s">
        <v>3142</v>
      </c>
      <c r="D131" s="8" t="s">
        <v>1760</v>
      </c>
      <c r="E131" s="9" t="s">
        <v>4149</v>
      </c>
      <c r="F131" s="9">
        <v>37</v>
      </c>
      <c r="G131" s="9" t="s">
        <v>4235</v>
      </c>
      <c r="H131" s="130" t="s">
        <v>4236</v>
      </c>
      <c r="I131" s="15"/>
      <c r="J131" s="9"/>
      <c r="K131" s="9"/>
      <c r="L131" s="52"/>
    </row>
    <row r="132" spans="1:12" ht="60" x14ac:dyDescent="0.25">
      <c r="A132" s="8" t="s">
        <v>4157</v>
      </c>
      <c r="B132" s="156" t="s">
        <v>1743</v>
      </c>
      <c r="C132" s="9" t="s">
        <v>3142</v>
      </c>
      <c r="D132" s="8" t="s">
        <v>1760</v>
      </c>
      <c r="E132" s="9" t="s">
        <v>4149</v>
      </c>
      <c r="F132" s="9">
        <v>38</v>
      </c>
      <c r="G132" s="9"/>
      <c r="H132" s="8" t="s">
        <v>4237</v>
      </c>
      <c r="I132" s="15"/>
      <c r="J132" s="9"/>
      <c r="K132" s="9"/>
      <c r="L132" s="52"/>
    </row>
    <row r="133" spans="1:12" ht="60" x14ac:dyDescent="0.25">
      <c r="A133" s="8" t="s">
        <v>4157</v>
      </c>
      <c r="B133" s="156" t="s">
        <v>1743</v>
      </c>
      <c r="C133" s="9" t="s">
        <v>3142</v>
      </c>
      <c r="D133" s="8" t="s">
        <v>1760</v>
      </c>
      <c r="E133" s="9" t="s">
        <v>4149</v>
      </c>
      <c r="F133" s="9">
        <v>39</v>
      </c>
      <c r="G133" s="9"/>
      <c r="H133" s="8" t="s">
        <v>4238</v>
      </c>
      <c r="I133" s="15"/>
      <c r="J133" s="9"/>
      <c r="K133" s="9"/>
      <c r="L133" s="52"/>
    </row>
    <row r="134" spans="1:12" ht="75" x14ac:dyDescent="0.25">
      <c r="A134" s="8" t="s">
        <v>4157</v>
      </c>
      <c r="B134" s="156" t="s">
        <v>1743</v>
      </c>
      <c r="C134" s="9" t="s">
        <v>3142</v>
      </c>
      <c r="D134" s="8" t="s">
        <v>4239</v>
      </c>
      <c r="E134" s="9" t="s">
        <v>4149</v>
      </c>
      <c r="F134" s="9">
        <v>40</v>
      </c>
      <c r="G134" s="9"/>
      <c r="H134" s="8" t="s">
        <v>2646</v>
      </c>
      <c r="I134" s="15"/>
      <c r="J134" s="9"/>
      <c r="K134" s="9"/>
      <c r="L134" s="52"/>
    </row>
    <row r="135" spans="1:12" ht="18.75" x14ac:dyDescent="0.25">
      <c r="I135" s="176">
        <f>COUNTA(I13:I134)</f>
        <v>0</v>
      </c>
      <c r="J135" s="176">
        <f t="shared" ref="J135:K135" si="1">COUNTA(J13:J134)</f>
        <v>0</v>
      </c>
      <c r="K135" s="176">
        <f t="shared" si="1"/>
        <v>0</v>
      </c>
    </row>
    <row r="136" spans="1:12" ht="34.5" customHeight="1" x14ac:dyDescent="0.25">
      <c r="A136" s="641" t="s">
        <v>4240</v>
      </c>
      <c r="B136" s="642"/>
      <c r="C136" s="642"/>
      <c r="D136" s="642"/>
      <c r="E136" s="643"/>
    </row>
    <row r="137" spans="1:12" ht="30" x14ac:dyDescent="0.25">
      <c r="A137" s="168" t="s">
        <v>177</v>
      </c>
      <c r="B137" s="169" t="s">
        <v>503</v>
      </c>
      <c r="C137" s="169" t="s">
        <v>504</v>
      </c>
      <c r="D137" s="169" t="s">
        <v>505</v>
      </c>
      <c r="E137" s="169" t="s">
        <v>506</v>
      </c>
    </row>
    <row r="138" spans="1:12" ht="15.75" x14ac:dyDescent="0.25">
      <c r="A138" s="171" t="s">
        <v>865</v>
      </c>
      <c r="B138" s="170">
        <f>COUNTIFS($B$13:$B$134,$A138,I$13:I$134,"&lt;&gt;")</f>
        <v>0</v>
      </c>
      <c r="C138" s="170">
        <f t="shared" ref="C138:D138" si="2">COUNTIFS($B$13:$B$134,$A138,J$13:J$134,"&lt;&gt;")</f>
        <v>0</v>
      </c>
      <c r="D138" s="170">
        <f t="shared" si="2"/>
        <v>0</v>
      </c>
      <c r="E138" s="174" t="str">
        <f>IFERROR(B138/(B138+C138),"")</f>
        <v/>
      </c>
    </row>
    <row r="139" spans="1:12" ht="15.75" x14ac:dyDescent="0.25">
      <c r="A139" s="171" t="s">
        <v>507</v>
      </c>
      <c r="B139" s="170">
        <f t="shared" ref="B139:B144" si="3">COUNTIFS($B$13:$B$134,$A139,I$13:I$134,"&lt;&gt;")</f>
        <v>0</v>
      </c>
      <c r="C139" s="170">
        <f t="shared" ref="C139:C144" si="4">COUNTIFS($B$13:$B$134,$A139,J$13:J$134,"&lt;&gt;")</f>
        <v>0</v>
      </c>
      <c r="D139" s="170">
        <f t="shared" ref="D139:D144" si="5">COUNTIFS($B$13:$B$134,$A139,K$13:K$134,"&lt;&gt;")</f>
        <v>0</v>
      </c>
      <c r="E139" s="174" t="str">
        <f t="shared" ref="E139:E145" si="6">IFERROR(B139/(B139+C139),"")</f>
        <v/>
      </c>
    </row>
    <row r="140" spans="1:12" ht="15.75" x14ac:dyDescent="0.25">
      <c r="A140" s="171" t="s">
        <v>207</v>
      </c>
      <c r="B140" s="170">
        <f t="shared" si="3"/>
        <v>0</v>
      </c>
      <c r="C140" s="170">
        <f t="shared" si="4"/>
        <v>0</v>
      </c>
      <c r="D140" s="170">
        <f t="shared" si="5"/>
        <v>0</v>
      </c>
      <c r="E140" s="174" t="str">
        <f t="shared" si="6"/>
        <v/>
      </c>
    </row>
    <row r="141" spans="1:12" ht="31.5" x14ac:dyDescent="0.25">
      <c r="A141" s="171" t="s">
        <v>1372</v>
      </c>
      <c r="B141" s="170">
        <f t="shared" si="3"/>
        <v>0</v>
      </c>
      <c r="C141" s="170">
        <f t="shared" si="4"/>
        <v>0</v>
      </c>
      <c r="D141" s="170">
        <f t="shared" si="5"/>
        <v>0</v>
      </c>
      <c r="E141" s="174" t="str">
        <f t="shared" si="6"/>
        <v/>
      </c>
    </row>
    <row r="142" spans="1:12" ht="31.5" x14ac:dyDescent="0.25">
      <c r="A142" s="171" t="s">
        <v>479</v>
      </c>
      <c r="B142" s="170">
        <f t="shared" si="3"/>
        <v>0</v>
      </c>
      <c r="C142" s="170">
        <f t="shared" si="4"/>
        <v>0</v>
      </c>
      <c r="D142" s="170">
        <f t="shared" si="5"/>
        <v>0</v>
      </c>
      <c r="E142" s="174" t="str">
        <f t="shared" si="6"/>
        <v/>
      </c>
    </row>
    <row r="143" spans="1:12" ht="31.5" x14ac:dyDescent="0.25">
      <c r="A143" s="171" t="s">
        <v>2268</v>
      </c>
      <c r="B143" s="170">
        <f t="shared" si="3"/>
        <v>0</v>
      </c>
      <c r="C143" s="170">
        <f t="shared" si="4"/>
        <v>0</v>
      </c>
      <c r="D143" s="170">
        <f t="shared" si="5"/>
        <v>0</v>
      </c>
      <c r="E143" s="174" t="str">
        <f t="shared" si="6"/>
        <v/>
      </c>
    </row>
    <row r="144" spans="1:12" ht="15.75" x14ac:dyDescent="0.25">
      <c r="A144" s="171" t="s">
        <v>1743</v>
      </c>
      <c r="B144" s="170">
        <f t="shared" si="3"/>
        <v>0</v>
      </c>
      <c r="C144" s="170">
        <f t="shared" si="4"/>
        <v>0</v>
      </c>
      <c r="D144" s="170">
        <f t="shared" si="5"/>
        <v>0</v>
      </c>
      <c r="E144" s="174" t="str">
        <f t="shared" si="6"/>
        <v/>
      </c>
    </row>
    <row r="145" spans="1:5" ht="18.75" x14ac:dyDescent="0.25">
      <c r="A145" s="173" t="s">
        <v>501</v>
      </c>
      <c r="B145" s="172">
        <f>SUM(B138:B144)</f>
        <v>0</v>
      </c>
      <c r="C145" s="172">
        <f t="shared" ref="C145:D145" si="7">SUM(C138:C144)</f>
        <v>0</v>
      </c>
      <c r="D145" s="172">
        <f t="shared" si="7"/>
        <v>0</v>
      </c>
      <c r="E145" s="175" t="str">
        <f t="shared" si="6"/>
        <v/>
      </c>
    </row>
  </sheetData>
  <mergeCells count="10">
    <mergeCell ref="A136:E136"/>
    <mergeCell ref="F1:H1"/>
    <mergeCell ref="F2:H2"/>
    <mergeCell ref="F3:H3"/>
    <mergeCell ref="I1:J3"/>
    <mergeCell ref="B4:I4"/>
    <mergeCell ref="A7:B7"/>
    <mergeCell ref="A8:B8"/>
    <mergeCell ref="A1:B3"/>
    <mergeCell ref="C1:E3"/>
  </mergeCells>
  <conditionalFormatting sqref="I13:K134">
    <cfRule type="duplicateValues" dxfId="120" priority="30"/>
  </conditionalFormatting>
  <pageMargins left="0.31496062992125984" right="0.11811023622047245" top="0.15748031496062992" bottom="0.35433070866141736" header="0.31496062992125984" footer="0.31496062992125984"/>
  <pageSetup scale="49" fitToHeight="20" orientation="landscape" r:id="rId1"/>
  <drawing r:id="rId2"/>
  <legacyDrawing r:id="rId3"/>
  <tableParts count="1">
    <tablePart r:id="rId4"/>
  </tableParts>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7">
    <tabColor rgb="FF7030A0"/>
    <pageSetUpPr fitToPage="1"/>
  </sheetPr>
  <dimension ref="A1:K112"/>
  <sheetViews>
    <sheetView showGridLines="0" zoomScale="55" zoomScaleNormal="55" zoomScaleSheetLayoutView="90" workbookViewId="0">
      <selection sqref="A1:B3"/>
    </sheetView>
  </sheetViews>
  <sheetFormatPr baseColWidth="10" defaultColWidth="11.42578125" defaultRowHeight="15" x14ac:dyDescent="0.25"/>
  <cols>
    <col min="1" max="1" width="22.42578125" style="3" customWidth="1"/>
    <col min="2" max="2" width="19" style="3"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45.42578125" style="4" customWidth="1"/>
    <col min="12" max="12" width="4.71093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4241</v>
      </c>
      <c r="C4" s="746"/>
      <c r="D4" s="746"/>
      <c r="E4" s="746"/>
      <c r="F4" s="746"/>
      <c r="G4" s="746"/>
      <c r="H4" s="746"/>
      <c r="I4" s="746"/>
      <c r="J4" s="1"/>
      <c r="K4" s="1"/>
    </row>
    <row r="5" spans="1:11" ht="23.25" x14ac:dyDescent="0.25">
      <c r="B5" s="5"/>
      <c r="C5" s="5"/>
      <c r="D5" s="5"/>
      <c r="E5" s="5"/>
      <c r="F5" s="5"/>
      <c r="H5" s="4"/>
      <c r="J5" s="1"/>
      <c r="K5" s="1"/>
    </row>
    <row r="6" spans="1:11" ht="30" x14ac:dyDescent="0.25">
      <c r="A6" s="24"/>
      <c r="B6" s="7"/>
      <c r="C6" s="36" t="s">
        <v>172</v>
      </c>
      <c r="D6" s="36" t="s">
        <v>173</v>
      </c>
      <c r="E6" s="36" t="s">
        <v>174</v>
      </c>
      <c r="F6" s="5"/>
      <c r="H6" s="4"/>
      <c r="J6" s="1"/>
      <c r="K6" s="1"/>
    </row>
    <row r="7" spans="1:11" ht="26.25" customHeight="1" x14ac:dyDescent="0.25">
      <c r="A7" s="719" t="s">
        <v>175</v>
      </c>
      <c r="B7" s="719"/>
      <c r="C7" s="28">
        <f>COUNTA(H13:H101)</f>
        <v>0</v>
      </c>
      <c r="D7" s="28">
        <f>COUNTA(I13:I101)</f>
        <v>0</v>
      </c>
      <c r="E7" s="28">
        <f>COUNTA(J13:J101)</f>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B9" s="5"/>
      <c r="C9" s="5"/>
      <c r="D9" s="5"/>
      <c r="E9" s="5"/>
      <c r="F9" s="5"/>
      <c r="H9" s="4"/>
      <c r="J9" s="1"/>
      <c r="K9" s="1"/>
    </row>
    <row r="10" spans="1:11" ht="23.25" x14ac:dyDescent="0.25">
      <c r="B10" s="5"/>
      <c r="C10" s="5"/>
      <c r="D10" s="5"/>
      <c r="E10" s="5"/>
      <c r="F10" s="5"/>
      <c r="H10" s="4"/>
      <c r="J10" s="1"/>
      <c r="K10" s="1"/>
    </row>
    <row r="11" spans="1:11" ht="23.25" customHeight="1" x14ac:dyDescent="0.25">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customHeight="1" x14ac:dyDescent="0.25">
      <c r="A13" s="96" t="s">
        <v>865</v>
      </c>
      <c r="B13" s="9" t="s">
        <v>3142</v>
      </c>
      <c r="C13" s="8" t="s">
        <v>2313</v>
      </c>
      <c r="D13" s="9" t="s">
        <v>4242</v>
      </c>
      <c r="E13" s="9">
        <v>1</v>
      </c>
      <c r="F13" s="9"/>
      <c r="G13" s="8" t="s">
        <v>4243</v>
      </c>
      <c r="H13" s="15"/>
      <c r="I13" s="9"/>
      <c r="J13" s="9"/>
      <c r="K13" s="52"/>
    </row>
    <row r="14" spans="1:11" ht="45" x14ac:dyDescent="0.25">
      <c r="A14" s="96" t="s">
        <v>865</v>
      </c>
      <c r="B14" s="9" t="s">
        <v>3142</v>
      </c>
      <c r="C14" s="8" t="s">
        <v>2313</v>
      </c>
      <c r="D14" s="9" t="s">
        <v>4242</v>
      </c>
      <c r="E14" s="9">
        <v>2</v>
      </c>
      <c r="F14" s="9"/>
      <c r="G14" s="422" t="s">
        <v>4244</v>
      </c>
      <c r="H14" s="15"/>
      <c r="I14" s="9"/>
      <c r="J14" s="9"/>
      <c r="K14" s="52"/>
    </row>
    <row r="15" spans="1:11" ht="45" x14ac:dyDescent="0.25">
      <c r="A15" s="96" t="s">
        <v>865</v>
      </c>
      <c r="B15" s="9" t="s">
        <v>3142</v>
      </c>
      <c r="C15" s="8" t="s">
        <v>2313</v>
      </c>
      <c r="D15" s="9" t="s">
        <v>4242</v>
      </c>
      <c r="E15" s="9">
        <v>2</v>
      </c>
      <c r="F15" s="9" t="s">
        <v>1267</v>
      </c>
      <c r="G15" s="130" t="s">
        <v>3352</v>
      </c>
      <c r="H15" s="15"/>
      <c r="I15" s="9"/>
      <c r="J15" s="9"/>
      <c r="K15" s="52"/>
    </row>
    <row r="16" spans="1:11" ht="45" x14ac:dyDescent="0.25">
      <c r="A16" s="96" t="s">
        <v>865</v>
      </c>
      <c r="B16" s="9" t="s">
        <v>3142</v>
      </c>
      <c r="C16" s="8" t="s">
        <v>2313</v>
      </c>
      <c r="D16" s="9" t="s">
        <v>4242</v>
      </c>
      <c r="E16" s="9">
        <v>2</v>
      </c>
      <c r="F16" s="9" t="s">
        <v>1270</v>
      </c>
      <c r="G16" s="130" t="s">
        <v>4008</v>
      </c>
      <c r="H16" s="15"/>
      <c r="I16" s="9"/>
      <c r="J16" s="9"/>
      <c r="K16" s="52"/>
    </row>
    <row r="17" spans="1:11" ht="45" x14ac:dyDescent="0.25">
      <c r="A17" s="96" t="s">
        <v>865</v>
      </c>
      <c r="B17" s="9" t="s">
        <v>3142</v>
      </c>
      <c r="C17" s="8" t="s">
        <v>2313</v>
      </c>
      <c r="D17" s="9" t="s">
        <v>4242</v>
      </c>
      <c r="E17" s="9">
        <v>2</v>
      </c>
      <c r="F17" s="9" t="s">
        <v>1390</v>
      </c>
      <c r="G17" s="130" t="s">
        <v>3040</v>
      </c>
      <c r="H17" s="15"/>
      <c r="I17" s="9"/>
      <c r="J17" s="9"/>
      <c r="K17" s="52"/>
    </row>
    <row r="18" spans="1:11" ht="45" x14ac:dyDescent="0.25">
      <c r="A18" s="96" t="s">
        <v>865</v>
      </c>
      <c r="B18" s="9" t="s">
        <v>3142</v>
      </c>
      <c r="C18" s="8" t="s">
        <v>2313</v>
      </c>
      <c r="D18" s="9" t="s">
        <v>4242</v>
      </c>
      <c r="E18" s="9">
        <v>2</v>
      </c>
      <c r="F18" s="9" t="s">
        <v>1392</v>
      </c>
      <c r="G18" s="130" t="s">
        <v>4152</v>
      </c>
      <c r="H18" s="15"/>
      <c r="I18" s="9"/>
      <c r="J18" s="9"/>
      <c r="K18" s="52"/>
    </row>
    <row r="19" spans="1:11" ht="45" x14ac:dyDescent="0.25">
      <c r="A19" s="96" t="s">
        <v>865</v>
      </c>
      <c r="B19" s="9" t="s">
        <v>3142</v>
      </c>
      <c r="C19" s="8" t="s">
        <v>2313</v>
      </c>
      <c r="D19" s="9" t="s">
        <v>4242</v>
      </c>
      <c r="E19" s="9">
        <v>3</v>
      </c>
      <c r="F19" s="9"/>
      <c r="G19" s="422" t="s">
        <v>1085</v>
      </c>
      <c r="H19" s="15"/>
      <c r="I19" s="9"/>
      <c r="J19" s="9"/>
      <c r="K19" s="52"/>
    </row>
    <row r="20" spans="1:11" ht="60" x14ac:dyDescent="0.25">
      <c r="A20" s="96" t="s">
        <v>865</v>
      </c>
      <c r="B20" s="9" t="s">
        <v>3142</v>
      </c>
      <c r="C20" s="8" t="s">
        <v>2313</v>
      </c>
      <c r="D20" s="9" t="s">
        <v>4242</v>
      </c>
      <c r="E20" s="9">
        <v>3</v>
      </c>
      <c r="F20" s="9" t="s">
        <v>1405</v>
      </c>
      <c r="G20" s="130" t="s">
        <v>4245</v>
      </c>
      <c r="H20" s="15"/>
      <c r="I20" s="9"/>
      <c r="J20" s="9"/>
      <c r="K20" s="52"/>
    </row>
    <row r="21" spans="1:11" ht="45" x14ac:dyDescent="0.25">
      <c r="A21" s="96" t="s">
        <v>865</v>
      </c>
      <c r="B21" s="9" t="s">
        <v>3142</v>
      </c>
      <c r="C21" s="8" t="s">
        <v>2313</v>
      </c>
      <c r="D21" s="9" t="s">
        <v>4242</v>
      </c>
      <c r="E21" s="9">
        <v>3</v>
      </c>
      <c r="F21" s="9" t="s">
        <v>1407</v>
      </c>
      <c r="G21" s="130" t="s">
        <v>4246</v>
      </c>
      <c r="H21" s="15"/>
      <c r="I21" s="9"/>
      <c r="J21" s="9"/>
      <c r="K21" s="52"/>
    </row>
    <row r="22" spans="1:11" ht="45" x14ac:dyDescent="0.25">
      <c r="A22" s="96" t="s">
        <v>865</v>
      </c>
      <c r="B22" s="9" t="s">
        <v>3142</v>
      </c>
      <c r="C22" s="8" t="s">
        <v>2313</v>
      </c>
      <c r="D22" s="9" t="s">
        <v>4242</v>
      </c>
      <c r="E22" s="9">
        <v>3</v>
      </c>
      <c r="F22" s="9" t="s">
        <v>1409</v>
      </c>
      <c r="G22" s="130" t="s">
        <v>3148</v>
      </c>
      <c r="H22" s="15"/>
      <c r="I22" s="9"/>
      <c r="J22" s="9"/>
      <c r="K22" s="52"/>
    </row>
    <row r="23" spans="1:11" ht="45" x14ac:dyDescent="0.25">
      <c r="A23" s="96" t="s">
        <v>865</v>
      </c>
      <c r="B23" s="9" t="s">
        <v>3142</v>
      </c>
      <c r="C23" s="8" t="s">
        <v>2313</v>
      </c>
      <c r="D23" s="9" t="s">
        <v>4242</v>
      </c>
      <c r="E23" s="9">
        <v>4</v>
      </c>
      <c r="F23" s="9"/>
      <c r="G23" s="8" t="s">
        <v>4247</v>
      </c>
      <c r="H23" s="15"/>
      <c r="I23" s="9"/>
      <c r="J23" s="9"/>
      <c r="K23" s="52"/>
    </row>
    <row r="24" spans="1:11" ht="45" x14ac:dyDescent="0.25">
      <c r="A24" s="96" t="s">
        <v>865</v>
      </c>
      <c r="B24" s="9" t="s">
        <v>3142</v>
      </c>
      <c r="C24" s="8" t="s">
        <v>2313</v>
      </c>
      <c r="D24" s="9" t="s">
        <v>4242</v>
      </c>
      <c r="E24" s="9">
        <v>4</v>
      </c>
      <c r="F24" s="9" t="s">
        <v>876</v>
      </c>
      <c r="G24" s="130" t="s">
        <v>4248</v>
      </c>
      <c r="H24" s="15"/>
      <c r="I24" s="9"/>
      <c r="J24" s="9"/>
      <c r="K24" s="52"/>
    </row>
    <row r="25" spans="1:11" ht="45" x14ac:dyDescent="0.25">
      <c r="A25" s="96" t="s">
        <v>865</v>
      </c>
      <c r="B25" s="9" t="s">
        <v>3142</v>
      </c>
      <c r="C25" s="8" t="s">
        <v>2313</v>
      </c>
      <c r="D25" s="9" t="s">
        <v>4242</v>
      </c>
      <c r="E25" s="9">
        <v>4</v>
      </c>
      <c r="F25" s="9" t="s">
        <v>878</v>
      </c>
      <c r="G25" s="130" t="s">
        <v>4249</v>
      </c>
      <c r="H25" s="15"/>
      <c r="I25" s="9"/>
      <c r="J25" s="9"/>
      <c r="K25" s="52"/>
    </row>
    <row r="26" spans="1:11" ht="60" x14ac:dyDescent="0.25">
      <c r="A26" s="96" t="s">
        <v>865</v>
      </c>
      <c r="B26" s="9" t="s">
        <v>3142</v>
      </c>
      <c r="C26" s="8" t="s">
        <v>2313</v>
      </c>
      <c r="D26" s="9" t="s">
        <v>4242</v>
      </c>
      <c r="E26" s="9">
        <v>5</v>
      </c>
      <c r="F26" s="9"/>
      <c r="G26" s="8" t="s">
        <v>4250</v>
      </c>
      <c r="H26" s="15"/>
      <c r="I26" s="9"/>
      <c r="J26" s="9"/>
      <c r="K26" s="52"/>
    </row>
    <row r="27" spans="1:11" ht="45" x14ac:dyDescent="0.25">
      <c r="A27" s="96" t="s">
        <v>865</v>
      </c>
      <c r="B27" s="9" t="s">
        <v>3142</v>
      </c>
      <c r="C27" s="8" t="s">
        <v>2313</v>
      </c>
      <c r="D27" s="9" t="s">
        <v>4242</v>
      </c>
      <c r="E27" s="9">
        <v>6</v>
      </c>
      <c r="F27" s="9"/>
      <c r="G27" s="8" t="s">
        <v>4251</v>
      </c>
      <c r="H27" s="15"/>
      <c r="I27" s="9"/>
      <c r="J27" s="9"/>
      <c r="K27" s="52"/>
    </row>
    <row r="28" spans="1:11" ht="60" x14ac:dyDescent="0.25">
      <c r="A28" s="96" t="s">
        <v>865</v>
      </c>
      <c r="B28" s="9" t="s">
        <v>3142</v>
      </c>
      <c r="C28" s="8" t="s">
        <v>2313</v>
      </c>
      <c r="D28" s="9" t="s">
        <v>4242</v>
      </c>
      <c r="E28" s="9">
        <v>7</v>
      </c>
      <c r="F28" s="9"/>
      <c r="G28" s="8" t="s">
        <v>4252</v>
      </c>
      <c r="H28" s="15"/>
      <c r="I28" s="9"/>
      <c r="J28" s="9"/>
      <c r="K28" s="52"/>
    </row>
    <row r="29" spans="1:11" ht="30" x14ac:dyDescent="0.25">
      <c r="A29" s="96" t="s">
        <v>865</v>
      </c>
      <c r="B29" s="9" t="s">
        <v>3142</v>
      </c>
      <c r="C29" s="8" t="s">
        <v>1228</v>
      </c>
      <c r="D29" s="9" t="s">
        <v>4242</v>
      </c>
      <c r="E29" s="9">
        <v>8</v>
      </c>
      <c r="F29" s="9"/>
      <c r="G29" s="8" t="s">
        <v>1839</v>
      </c>
      <c r="H29" s="15"/>
      <c r="I29" s="9"/>
      <c r="J29" s="9"/>
      <c r="K29" s="52"/>
    </row>
    <row r="30" spans="1:11" ht="60" x14ac:dyDescent="0.25">
      <c r="A30" s="96" t="s">
        <v>865</v>
      </c>
      <c r="B30" s="9" t="s">
        <v>3142</v>
      </c>
      <c r="C30" s="8" t="s">
        <v>1228</v>
      </c>
      <c r="D30" s="9" t="s">
        <v>4242</v>
      </c>
      <c r="E30" s="9">
        <v>9</v>
      </c>
      <c r="F30" s="9"/>
      <c r="G30" s="8" t="s">
        <v>4053</v>
      </c>
      <c r="H30" s="15"/>
      <c r="I30" s="9"/>
      <c r="J30" s="9"/>
      <c r="K30" s="52"/>
    </row>
    <row r="31" spans="1:11" ht="75" x14ac:dyDescent="0.25">
      <c r="A31" s="96" t="s">
        <v>865</v>
      </c>
      <c r="B31" s="9" t="s">
        <v>3142</v>
      </c>
      <c r="C31" s="8" t="s">
        <v>1228</v>
      </c>
      <c r="D31" s="9" t="s">
        <v>4242</v>
      </c>
      <c r="E31" s="9">
        <v>10</v>
      </c>
      <c r="F31" s="9"/>
      <c r="G31" s="8" t="s">
        <v>4253</v>
      </c>
      <c r="H31" s="15"/>
      <c r="I31" s="9"/>
      <c r="J31" s="9"/>
      <c r="K31" s="52"/>
    </row>
    <row r="32" spans="1:11" ht="75" x14ac:dyDescent="0.25">
      <c r="A32" s="97" t="s">
        <v>865</v>
      </c>
      <c r="B32" s="66" t="s">
        <v>3142</v>
      </c>
      <c r="C32" s="65" t="s">
        <v>1228</v>
      </c>
      <c r="D32" s="66" t="s">
        <v>4242</v>
      </c>
      <c r="E32" s="66">
        <v>11</v>
      </c>
      <c r="F32" s="66"/>
      <c r="G32" s="65" t="s">
        <v>4254</v>
      </c>
      <c r="H32" s="15"/>
      <c r="I32" s="9"/>
      <c r="J32" s="9"/>
      <c r="K32" s="52"/>
    </row>
    <row r="33" spans="1:11" ht="45" x14ac:dyDescent="0.25">
      <c r="A33" s="112" t="s">
        <v>507</v>
      </c>
      <c r="B33" s="44" t="s">
        <v>3142</v>
      </c>
      <c r="C33" s="68" t="s">
        <v>2931</v>
      </c>
      <c r="D33" s="44" t="s">
        <v>4242</v>
      </c>
      <c r="E33" s="44">
        <v>12</v>
      </c>
      <c r="F33" s="44"/>
      <c r="G33" s="68" t="s">
        <v>1839</v>
      </c>
      <c r="H33" s="15"/>
      <c r="I33" s="9"/>
      <c r="J33" s="9"/>
      <c r="K33" s="52"/>
    </row>
    <row r="34" spans="1:11" ht="45" x14ac:dyDescent="0.25">
      <c r="A34" s="113" t="s">
        <v>507</v>
      </c>
      <c r="B34" s="9" t="s">
        <v>3142</v>
      </c>
      <c r="C34" s="8" t="s">
        <v>2931</v>
      </c>
      <c r="D34" s="9" t="s">
        <v>4242</v>
      </c>
      <c r="E34" s="9">
        <v>13</v>
      </c>
      <c r="F34" s="9"/>
      <c r="G34" s="8" t="s">
        <v>4255</v>
      </c>
      <c r="H34" s="15"/>
      <c r="I34" s="9"/>
      <c r="J34" s="9"/>
      <c r="K34" s="52"/>
    </row>
    <row r="35" spans="1:11" ht="45" x14ac:dyDescent="0.25">
      <c r="A35" s="113" t="s">
        <v>507</v>
      </c>
      <c r="B35" s="9" t="s">
        <v>3142</v>
      </c>
      <c r="C35" s="8" t="s">
        <v>2931</v>
      </c>
      <c r="D35" s="9" t="s">
        <v>4242</v>
      </c>
      <c r="E35" s="9">
        <v>14</v>
      </c>
      <c r="F35" s="9"/>
      <c r="G35" s="8" t="s">
        <v>4256</v>
      </c>
      <c r="H35" s="15"/>
      <c r="I35" s="9"/>
      <c r="J35" s="9"/>
      <c r="K35" s="52"/>
    </row>
    <row r="36" spans="1:11" ht="45" x14ac:dyDescent="0.25">
      <c r="A36" s="113" t="s">
        <v>507</v>
      </c>
      <c r="B36" s="9" t="s">
        <v>3142</v>
      </c>
      <c r="C36" s="8" t="s">
        <v>2931</v>
      </c>
      <c r="D36" s="9" t="s">
        <v>4242</v>
      </c>
      <c r="E36" s="9">
        <v>15</v>
      </c>
      <c r="F36" s="9"/>
      <c r="G36" s="422" t="s">
        <v>840</v>
      </c>
      <c r="H36" s="15"/>
      <c r="I36" s="9"/>
      <c r="J36" s="9"/>
      <c r="K36" s="52"/>
    </row>
    <row r="37" spans="1:11" ht="45" x14ac:dyDescent="0.25">
      <c r="A37" s="113" t="s">
        <v>507</v>
      </c>
      <c r="B37" s="9" t="s">
        <v>3142</v>
      </c>
      <c r="C37" s="8" t="s">
        <v>2931</v>
      </c>
      <c r="D37" s="9" t="s">
        <v>4242</v>
      </c>
      <c r="E37" s="9">
        <v>15</v>
      </c>
      <c r="F37" s="9" t="s">
        <v>1727</v>
      </c>
      <c r="G37" s="130" t="s">
        <v>3045</v>
      </c>
      <c r="H37" s="15"/>
      <c r="I37" s="9"/>
      <c r="J37" s="9"/>
      <c r="K37" s="52"/>
    </row>
    <row r="38" spans="1:11" ht="45" x14ac:dyDescent="0.25">
      <c r="A38" s="113" t="s">
        <v>507</v>
      </c>
      <c r="B38" s="9" t="s">
        <v>3142</v>
      </c>
      <c r="C38" s="8" t="s">
        <v>2931</v>
      </c>
      <c r="D38" s="9" t="s">
        <v>4242</v>
      </c>
      <c r="E38" s="9">
        <v>15</v>
      </c>
      <c r="F38" s="9" t="s">
        <v>1729</v>
      </c>
      <c r="G38" s="130" t="s">
        <v>4257</v>
      </c>
      <c r="H38" s="15"/>
      <c r="I38" s="9"/>
      <c r="J38" s="9"/>
      <c r="K38" s="52"/>
    </row>
    <row r="39" spans="1:11" ht="45" x14ac:dyDescent="0.25">
      <c r="A39" s="113" t="s">
        <v>507</v>
      </c>
      <c r="B39" s="9" t="s">
        <v>3142</v>
      </c>
      <c r="C39" s="8" t="s">
        <v>2931</v>
      </c>
      <c r="D39" s="9" t="s">
        <v>4242</v>
      </c>
      <c r="E39" s="9">
        <v>15</v>
      </c>
      <c r="F39" s="9" t="s">
        <v>4258</v>
      </c>
      <c r="G39" s="137" t="s">
        <v>4259</v>
      </c>
      <c r="H39" s="15"/>
      <c r="I39" s="9"/>
      <c r="J39" s="9"/>
      <c r="K39" s="52"/>
    </row>
    <row r="40" spans="1:11" ht="45" x14ac:dyDescent="0.25">
      <c r="A40" s="113" t="s">
        <v>507</v>
      </c>
      <c r="B40" s="9" t="s">
        <v>3142</v>
      </c>
      <c r="C40" s="8" t="s">
        <v>2931</v>
      </c>
      <c r="D40" s="9" t="s">
        <v>4242</v>
      </c>
      <c r="E40" s="9">
        <v>15</v>
      </c>
      <c r="F40" s="9" t="s">
        <v>4260</v>
      </c>
      <c r="G40" s="137" t="s">
        <v>4261</v>
      </c>
      <c r="H40" s="15"/>
      <c r="I40" s="9"/>
      <c r="J40" s="9"/>
      <c r="K40" s="52"/>
    </row>
    <row r="41" spans="1:11" ht="60" x14ac:dyDescent="0.25">
      <c r="A41" s="113" t="s">
        <v>507</v>
      </c>
      <c r="B41" s="9" t="s">
        <v>3142</v>
      </c>
      <c r="C41" s="8" t="s">
        <v>2931</v>
      </c>
      <c r="D41" s="9" t="s">
        <v>4242</v>
      </c>
      <c r="E41" s="9">
        <v>15</v>
      </c>
      <c r="F41" s="9" t="s">
        <v>1731</v>
      </c>
      <c r="G41" s="130" t="s">
        <v>4262</v>
      </c>
      <c r="H41" s="15"/>
      <c r="I41" s="9"/>
      <c r="J41" s="9"/>
      <c r="K41" s="52"/>
    </row>
    <row r="42" spans="1:11" ht="60" x14ac:dyDescent="0.25">
      <c r="A42" s="113" t="s">
        <v>507</v>
      </c>
      <c r="B42" s="9" t="s">
        <v>3142</v>
      </c>
      <c r="C42" s="8" t="s">
        <v>2931</v>
      </c>
      <c r="D42" s="9" t="s">
        <v>4242</v>
      </c>
      <c r="E42" s="9">
        <v>15</v>
      </c>
      <c r="F42" s="9" t="s">
        <v>1733</v>
      </c>
      <c r="G42" s="130" t="s">
        <v>4263</v>
      </c>
      <c r="H42" s="15"/>
      <c r="I42" s="9"/>
      <c r="J42" s="9"/>
      <c r="K42" s="52"/>
    </row>
    <row r="43" spans="1:11" ht="45" x14ac:dyDescent="0.25">
      <c r="A43" s="113" t="s">
        <v>507</v>
      </c>
      <c r="B43" s="9" t="s">
        <v>3142</v>
      </c>
      <c r="C43" s="8" t="s">
        <v>2931</v>
      </c>
      <c r="D43" s="9" t="s">
        <v>4242</v>
      </c>
      <c r="E43" s="9">
        <v>15</v>
      </c>
      <c r="F43" s="9" t="s">
        <v>1735</v>
      </c>
      <c r="G43" s="130" t="s">
        <v>4264</v>
      </c>
      <c r="H43" s="15"/>
      <c r="I43" s="9"/>
      <c r="J43" s="9"/>
      <c r="K43" s="52"/>
    </row>
    <row r="44" spans="1:11" ht="45" x14ac:dyDescent="0.25">
      <c r="A44" s="113" t="s">
        <v>507</v>
      </c>
      <c r="B44" s="9" t="s">
        <v>3142</v>
      </c>
      <c r="C44" s="8" t="s">
        <v>2931</v>
      </c>
      <c r="D44" s="9" t="s">
        <v>4242</v>
      </c>
      <c r="E44" s="9">
        <v>15</v>
      </c>
      <c r="F44" s="9" t="s">
        <v>2379</v>
      </c>
      <c r="G44" s="130" t="s">
        <v>4265</v>
      </c>
      <c r="H44" s="15"/>
      <c r="I44" s="9"/>
      <c r="J44" s="9"/>
      <c r="K44" s="52"/>
    </row>
    <row r="45" spans="1:11" ht="45" x14ac:dyDescent="0.25">
      <c r="A45" s="113" t="s">
        <v>507</v>
      </c>
      <c r="B45" s="9" t="s">
        <v>3142</v>
      </c>
      <c r="C45" s="8" t="s">
        <v>2931</v>
      </c>
      <c r="D45" s="9" t="s">
        <v>4242</v>
      </c>
      <c r="E45" s="9">
        <v>16</v>
      </c>
      <c r="F45" s="9"/>
      <c r="G45" s="422" t="s">
        <v>1085</v>
      </c>
      <c r="H45" s="15"/>
      <c r="I45" s="9"/>
      <c r="J45" s="9"/>
      <c r="K45" s="52"/>
    </row>
    <row r="46" spans="1:11" ht="45" x14ac:dyDescent="0.25">
      <c r="A46" s="113" t="s">
        <v>507</v>
      </c>
      <c r="B46" s="9" t="s">
        <v>3142</v>
      </c>
      <c r="C46" s="8" t="s">
        <v>2931</v>
      </c>
      <c r="D46" s="9" t="s">
        <v>4242</v>
      </c>
      <c r="E46" s="9">
        <v>16</v>
      </c>
      <c r="F46" s="9" t="s">
        <v>1327</v>
      </c>
      <c r="G46" s="130" t="s">
        <v>4266</v>
      </c>
      <c r="H46" s="15"/>
      <c r="I46" s="9"/>
      <c r="J46" s="9"/>
      <c r="K46" s="52"/>
    </row>
    <row r="47" spans="1:11" ht="45" x14ac:dyDescent="0.25">
      <c r="A47" s="113" t="s">
        <v>507</v>
      </c>
      <c r="B47" s="9" t="s">
        <v>3142</v>
      </c>
      <c r="C47" s="8" t="s">
        <v>2931</v>
      </c>
      <c r="D47" s="9" t="s">
        <v>4242</v>
      </c>
      <c r="E47" s="9">
        <v>16</v>
      </c>
      <c r="F47" s="9" t="s">
        <v>1329</v>
      </c>
      <c r="G47" s="130" t="s">
        <v>4267</v>
      </c>
      <c r="H47" s="15"/>
      <c r="I47" s="9"/>
      <c r="J47" s="9"/>
      <c r="K47" s="52"/>
    </row>
    <row r="48" spans="1:11" ht="30" x14ac:dyDescent="0.25">
      <c r="A48" s="115" t="s">
        <v>507</v>
      </c>
      <c r="B48" s="66" t="s">
        <v>3142</v>
      </c>
      <c r="C48" s="65" t="s">
        <v>1228</v>
      </c>
      <c r="D48" s="66" t="s">
        <v>4242</v>
      </c>
      <c r="E48" s="66">
        <v>17</v>
      </c>
      <c r="F48" s="66"/>
      <c r="G48" s="65" t="s">
        <v>1831</v>
      </c>
      <c r="H48" s="15"/>
      <c r="I48" s="9"/>
      <c r="J48" s="9"/>
      <c r="K48" s="52"/>
    </row>
    <row r="49" spans="1:11" ht="45" x14ac:dyDescent="0.25">
      <c r="A49" s="98" t="s">
        <v>207</v>
      </c>
      <c r="B49" s="44" t="s">
        <v>3142</v>
      </c>
      <c r="C49" s="68" t="s">
        <v>2313</v>
      </c>
      <c r="D49" s="44" t="s">
        <v>4242</v>
      </c>
      <c r="E49" s="44">
        <v>18</v>
      </c>
      <c r="F49" s="44"/>
      <c r="G49" s="68" t="s">
        <v>1891</v>
      </c>
      <c r="H49" s="15"/>
      <c r="I49" s="9"/>
      <c r="J49" s="9"/>
      <c r="K49" s="52"/>
    </row>
    <row r="50" spans="1:11" ht="45" x14ac:dyDescent="0.25">
      <c r="A50" s="99" t="s">
        <v>207</v>
      </c>
      <c r="B50" s="9" t="s">
        <v>3142</v>
      </c>
      <c r="C50" s="8" t="s">
        <v>2313</v>
      </c>
      <c r="D50" s="9" t="s">
        <v>4242</v>
      </c>
      <c r="E50" s="9">
        <v>19</v>
      </c>
      <c r="F50" s="9"/>
      <c r="G50" s="422" t="s">
        <v>840</v>
      </c>
      <c r="H50" s="15"/>
      <c r="I50" s="9"/>
      <c r="J50" s="9"/>
      <c r="K50" s="52"/>
    </row>
    <row r="51" spans="1:11" ht="45" x14ac:dyDescent="0.25">
      <c r="A51" s="99" t="s">
        <v>207</v>
      </c>
      <c r="B51" s="9" t="s">
        <v>3142</v>
      </c>
      <c r="C51" s="8" t="s">
        <v>2313</v>
      </c>
      <c r="D51" s="9" t="s">
        <v>4242</v>
      </c>
      <c r="E51" s="9">
        <v>19</v>
      </c>
      <c r="F51" s="9" t="s">
        <v>1593</v>
      </c>
      <c r="G51" s="130" t="s">
        <v>4268</v>
      </c>
      <c r="H51" s="15"/>
      <c r="I51" s="9"/>
      <c r="J51" s="9"/>
      <c r="K51" s="52"/>
    </row>
    <row r="52" spans="1:11" ht="75" x14ac:dyDescent="0.25">
      <c r="A52" s="99" t="s">
        <v>207</v>
      </c>
      <c r="B52" s="9" t="s">
        <v>3142</v>
      </c>
      <c r="C52" s="8" t="s">
        <v>2313</v>
      </c>
      <c r="D52" s="9" t="s">
        <v>4242</v>
      </c>
      <c r="E52" s="9">
        <v>19</v>
      </c>
      <c r="F52" s="9" t="s">
        <v>1595</v>
      </c>
      <c r="G52" s="130" t="s">
        <v>4269</v>
      </c>
      <c r="H52" s="15"/>
      <c r="I52" s="9"/>
      <c r="J52" s="9"/>
      <c r="K52" s="52"/>
    </row>
    <row r="53" spans="1:11" ht="45" x14ac:dyDescent="0.25">
      <c r="A53" s="99" t="s">
        <v>207</v>
      </c>
      <c r="B53" s="9" t="s">
        <v>3142</v>
      </c>
      <c r="C53" s="8" t="s">
        <v>2313</v>
      </c>
      <c r="D53" s="9" t="s">
        <v>4242</v>
      </c>
      <c r="E53" s="9">
        <v>19</v>
      </c>
      <c r="F53" s="9" t="s">
        <v>1597</v>
      </c>
      <c r="G53" s="130" t="s">
        <v>4171</v>
      </c>
      <c r="H53" s="15"/>
      <c r="I53" s="9"/>
      <c r="J53" s="9"/>
      <c r="K53" s="52"/>
    </row>
    <row r="54" spans="1:11" ht="45" x14ac:dyDescent="0.25">
      <c r="A54" s="99" t="s">
        <v>207</v>
      </c>
      <c r="B54" s="9" t="s">
        <v>3142</v>
      </c>
      <c r="C54" s="8" t="s">
        <v>2313</v>
      </c>
      <c r="D54" s="9" t="s">
        <v>4242</v>
      </c>
      <c r="E54" s="9">
        <v>19</v>
      </c>
      <c r="F54" s="9" t="s">
        <v>1916</v>
      </c>
      <c r="G54" s="130" t="s">
        <v>4270</v>
      </c>
      <c r="H54" s="15"/>
      <c r="I54" s="9"/>
      <c r="J54" s="9"/>
      <c r="K54" s="52"/>
    </row>
    <row r="55" spans="1:11" ht="45" x14ac:dyDescent="0.25">
      <c r="A55" s="99" t="s">
        <v>207</v>
      </c>
      <c r="B55" s="9" t="s">
        <v>3142</v>
      </c>
      <c r="C55" s="8" t="s">
        <v>2313</v>
      </c>
      <c r="D55" s="9" t="s">
        <v>4242</v>
      </c>
      <c r="E55" s="9">
        <v>19</v>
      </c>
      <c r="F55" s="9" t="s">
        <v>1918</v>
      </c>
      <c r="G55" s="130" t="s">
        <v>4271</v>
      </c>
      <c r="H55" s="15"/>
      <c r="I55" s="9"/>
      <c r="J55" s="9"/>
      <c r="K55" s="52"/>
    </row>
    <row r="56" spans="1:11" ht="45" x14ac:dyDescent="0.25">
      <c r="A56" s="99" t="s">
        <v>207</v>
      </c>
      <c r="B56" s="9" t="s">
        <v>3142</v>
      </c>
      <c r="C56" s="8" t="s">
        <v>2313</v>
      </c>
      <c r="D56" s="9" t="s">
        <v>4242</v>
      </c>
      <c r="E56" s="9">
        <v>19</v>
      </c>
      <c r="F56" s="9" t="s">
        <v>1920</v>
      </c>
      <c r="G56" s="130" t="s">
        <v>4272</v>
      </c>
      <c r="H56" s="15"/>
      <c r="I56" s="9"/>
      <c r="J56" s="9"/>
      <c r="K56" s="52"/>
    </row>
    <row r="57" spans="1:11" ht="45" x14ac:dyDescent="0.25">
      <c r="A57" s="99" t="s">
        <v>207</v>
      </c>
      <c r="B57" s="9" t="s">
        <v>3142</v>
      </c>
      <c r="C57" s="8" t="s">
        <v>2313</v>
      </c>
      <c r="D57" s="9" t="s">
        <v>4242</v>
      </c>
      <c r="E57" s="9">
        <v>19</v>
      </c>
      <c r="F57" s="9" t="s">
        <v>1922</v>
      </c>
      <c r="G57" s="130" t="s">
        <v>4273</v>
      </c>
      <c r="H57" s="15"/>
      <c r="I57" s="9"/>
      <c r="J57" s="9"/>
      <c r="K57" s="52"/>
    </row>
    <row r="58" spans="1:11" ht="45" x14ac:dyDescent="0.25">
      <c r="A58" s="99" t="s">
        <v>207</v>
      </c>
      <c r="B58" s="9" t="s">
        <v>3142</v>
      </c>
      <c r="C58" s="8" t="s">
        <v>2313</v>
      </c>
      <c r="D58" s="9" t="s">
        <v>4242</v>
      </c>
      <c r="E58" s="9">
        <v>19</v>
      </c>
      <c r="F58" s="9" t="s">
        <v>1924</v>
      </c>
      <c r="G58" s="130" t="s">
        <v>4082</v>
      </c>
      <c r="H58" s="15"/>
      <c r="I58" s="9"/>
      <c r="J58" s="9"/>
      <c r="K58" s="52"/>
    </row>
    <row r="59" spans="1:11" ht="45" x14ac:dyDescent="0.25">
      <c r="A59" s="99" t="s">
        <v>207</v>
      </c>
      <c r="B59" s="9" t="s">
        <v>3142</v>
      </c>
      <c r="C59" s="8" t="s">
        <v>2313</v>
      </c>
      <c r="D59" s="9" t="s">
        <v>4242</v>
      </c>
      <c r="E59" s="9">
        <v>19</v>
      </c>
      <c r="F59" s="9" t="s">
        <v>1926</v>
      </c>
      <c r="G59" s="130" t="s">
        <v>4274</v>
      </c>
      <c r="H59" s="15"/>
      <c r="I59" s="9"/>
      <c r="J59" s="9"/>
      <c r="K59" s="52"/>
    </row>
    <row r="60" spans="1:11" ht="30" x14ac:dyDescent="0.25">
      <c r="A60" s="100" t="s">
        <v>207</v>
      </c>
      <c r="B60" s="66" t="s">
        <v>3142</v>
      </c>
      <c r="C60" s="65" t="s">
        <v>1228</v>
      </c>
      <c r="D60" s="66" t="s">
        <v>4242</v>
      </c>
      <c r="E60" s="66">
        <v>20</v>
      </c>
      <c r="F60" s="66"/>
      <c r="G60" s="65" t="s">
        <v>1831</v>
      </c>
      <c r="H60" s="15"/>
      <c r="I60" s="9"/>
      <c r="J60" s="9"/>
      <c r="K60" s="52"/>
    </row>
    <row r="61" spans="1:11" ht="45" x14ac:dyDescent="0.25">
      <c r="A61" s="101" t="s">
        <v>1372</v>
      </c>
      <c r="B61" s="44" t="s">
        <v>3142</v>
      </c>
      <c r="C61" s="68" t="s">
        <v>2313</v>
      </c>
      <c r="D61" s="44" t="s">
        <v>4242</v>
      </c>
      <c r="E61" s="44">
        <v>21</v>
      </c>
      <c r="F61" s="44"/>
      <c r="G61" s="68" t="s">
        <v>4275</v>
      </c>
      <c r="H61" s="15"/>
      <c r="I61" s="9"/>
      <c r="J61" s="9"/>
      <c r="K61" s="52"/>
    </row>
    <row r="62" spans="1:11" ht="45" x14ac:dyDescent="0.25">
      <c r="A62" s="102" t="s">
        <v>1372</v>
      </c>
      <c r="B62" s="9" t="s">
        <v>3142</v>
      </c>
      <c r="C62" s="8" t="s">
        <v>2313</v>
      </c>
      <c r="D62" s="9" t="s">
        <v>4242</v>
      </c>
      <c r="E62" s="9">
        <v>21</v>
      </c>
      <c r="F62" s="9" t="s">
        <v>980</v>
      </c>
      <c r="G62" s="130" t="s">
        <v>4176</v>
      </c>
      <c r="H62" s="15"/>
      <c r="I62" s="9"/>
      <c r="J62" s="9"/>
      <c r="K62" s="52"/>
    </row>
    <row r="63" spans="1:11" ht="45" x14ac:dyDescent="0.25">
      <c r="A63" s="102" t="s">
        <v>1372</v>
      </c>
      <c r="B63" s="9" t="s">
        <v>3142</v>
      </c>
      <c r="C63" s="8" t="s">
        <v>2313</v>
      </c>
      <c r="D63" s="9" t="s">
        <v>4242</v>
      </c>
      <c r="E63" s="9">
        <v>21</v>
      </c>
      <c r="F63" s="9" t="s">
        <v>982</v>
      </c>
      <c r="G63" s="130" t="s">
        <v>4094</v>
      </c>
      <c r="H63" s="15"/>
      <c r="I63" s="9"/>
      <c r="J63" s="9"/>
      <c r="K63" s="52"/>
    </row>
    <row r="64" spans="1:11" ht="60" x14ac:dyDescent="0.25">
      <c r="A64" s="102" t="s">
        <v>1372</v>
      </c>
      <c r="B64" s="9" t="s">
        <v>3142</v>
      </c>
      <c r="C64" s="8" t="s">
        <v>2313</v>
      </c>
      <c r="D64" s="9" t="s">
        <v>4242</v>
      </c>
      <c r="E64" s="9">
        <v>21</v>
      </c>
      <c r="F64" s="9" t="s">
        <v>984</v>
      </c>
      <c r="G64" s="130" t="s">
        <v>4276</v>
      </c>
      <c r="H64" s="15"/>
      <c r="I64" s="9"/>
      <c r="J64" s="9"/>
      <c r="K64" s="52"/>
    </row>
    <row r="65" spans="1:11" ht="30" x14ac:dyDescent="0.25">
      <c r="A65" s="103" t="s">
        <v>1372</v>
      </c>
      <c r="B65" s="66" t="s">
        <v>3142</v>
      </c>
      <c r="C65" s="65" t="s">
        <v>1228</v>
      </c>
      <c r="D65" s="66" t="s">
        <v>4242</v>
      </c>
      <c r="E65" s="66">
        <v>22</v>
      </c>
      <c r="F65" s="66"/>
      <c r="G65" s="65" t="s">
        <v>1831</v>
      </c>
      <c r="H65" s="15"/>
      <c r="I65" s="9"/>
      <c r="J65" s="9"/>
      <c r="K65" s="52"/>
    </row>
    <row r="66" spans="1:11" ht="45" x14ac:dyDescent="0.25">
      <c r="A66" s="150" t="s">
        <v>479</v>
      </c>
      <c r="B66" s="44" t="s">
        <v>3142</v>
      </c>
      <c r="C66" s="68" t="s">
        <v>2313</v>
      </c>
      <c r="D66" s="44" t="s">
        <v>4242</v>
      </c>
      <c r="E66" s="44">
        <v>23</v>
      </c>
      <c r="F66" s="44"/>
      <c r="G66" s="68" t="s">
        <v>853</v>
      </c>
      <c r="H66" s="15"/>
      <c r="I66" s="9"/>
      <c r="J66" s="9"/>
      <c r="K66" s="52"/>
    </row>
    <row r="67" spans="1:11" ht="60" x14ac:dyDescent="0.25">
      <c r="A67" s="132" t="s">
        <v>479</v>
      </c>
      <c r="B67" s="9" t="s">
        <v>3142</v>
      </c>
      <c r="C67" s="8" t="s">
        <v>2313</v>
      </c>
      <c r="D67" s="9" t="s">
        <v>4242</v>
      </c>
      <c r="E67" s="9">
        <v>23</v>
      </c>
      <c r="F67" s="9" t="s">
        <v>1808</v>
      </c>
      <c r="G67" s="130" t="s">
        <v>4193</v>
      </c>
      <c r="H67" s="15"/>
      <c r="I67" s="9"/>
      <c r="J67" s="9"/>
      <c r="K67" s="52"/>
    </row>
    <row r="68" spans="1:11" ht="45" x14ac:dyDescent="0.25">
      <c r="A68" s="132" t="s">
        <v>479</v>
      </c>
      <c r="B68" s="9" t="s">
        <v>3142</v>
      </c>
      <c r="C68" s="8" t="s">
        <v>2313</v>
      </c>
      <c r="D68" s="9" t="s">
        <v>4242</v>
      </c>
      <c r="E68" s="9">
        <v>23</v>
      </c>
      <c r="F68" s="9" t="s">
        <v>1810</v>
      </c>
      <c r="G68" s="130" t="s">
        <v>4277</v>
      </c>
      <c r="H68" s="15"/>
      <c r="I68" s="9"/>
      <c r="J68" s="9"/>
      <c r="K68" s="52"/>
    </row>
    <row r="69" spans="1:11" ht="45" x14ac:dyDescent="0.25">
      <c r="A69" s="132" t="s">
        <v>479</v>
      </c>
      <c r="B69" s="9" t="s">
        <v>3142</v>
      </c>
      <c r="C69" s="8" t="s">
        <v>2313</v>
      </c>
      <c r="D69" s="9" t="s">
        <v>4242</v>
      </c>
      <c r="E69" s="9">
        <v>23</v>
      </c>
      <c r="F69" s="9" t="s">
        <v>1812</v>
      </c>
      <c r="G69" s="130" t="s">
        <v>4278</v>
      </c>
      <c r="H69" s="15"/>
      <c r="I69" s="9"/>
      <c r="J69" s="9"/>
      <c r="K69" s="52"/>
    </row>
    <row r="70" spans="1:11" ht="45" x14ac:dyDescent="0.25">
      <c r="A70" s="132" t="s">
        <v>479</v>
      </c>
      <c r="B70" s="9" t="s">
        <v>3142</v>
      </c>
      <c r="C70" s="8" t="s">
        <v>2313</v>
      </c>
      <c r="D70" s="9" t="s">
        <v>4242</v>
      </c>
      <c r="E70" s="9">
        <v>23</v>
      </c>
      <c r="F70" s="9" t="s">
        <v>4279</v>
      </c>
      <c r="G70" s="137" t="s">
        <v>4109</v>
      </c>
      <c r="H70" s="15"/>
      <c r="I70" s="9"/>
      <c r="J70" s="9"/>
      <c r="K70" s="52"/>
    </row>
    <row r="71" spans="1:11" ht="60" x14ac:dyDescent="0.25">
      <c r="A71" s="132" t="s">
        <v>479</v>
      </c>
      <c r="B71" s="9" t="s">
        <v>3142</v>
      </c>
      <c r="C71" s="8" t="s">
        <v>2313</v>
      </c>
      <c r="D71" s="9" t="s">
        <v>4242</v>
      </c>
      <c r="E71" s="9">
        <v>23</v>
      </c>
      <c r="F71" s="9" t="s">
        <v>4280</v>
      </c>
      <c r="G71" s="137" t="s">
        <v>4111</v>
      </c>
      <c r="H71" s="15"/>
      <c r="I71" s="9"/>
      <c r="J71" s="9"/>
      <c r="K71" s="52"/>
    </row>
    <row r="72" spans="1:11" ht="45" x14ac:dyDescent="0.25">
      <c r="A72" s="132" t="s">
        <v>479</v>
      </c>
      <c r="B72" s="9" t="s">
        <v>3142</v>
      </c>
      <c r="C72" s="8" t="s">
        <v>2313</v>
      </c>
      <c r="D72" s="9" t="s">
        <v>4242</v>
      </c>
      <c r="E72" s="9">
        <v>23</v>
      </c>
      <c r="F72" s="9" t="s">
        <v>4281</v>
      </c>
      <c r="G72" s="137" t="s">
        <v>4113</v>
      </c>
      <c r="H72" s="15"/>
      <c r="I72" s="9"/>
      <c r="J72" s="9"/>
      <c r="K72" s="52"/>
    </row>
    <row r="73" spans="1:11" ht="45" x14ac:dyDescent="0.25">
      <c r="A73" s="132" t="s">
        <v>479</v>
      </c>
      <c r="B73" s="9" t="s">
        <v>3142</v>
      </c>
      <c r="C73" s="8" t="s">
        <v>2313</v>
      </c>
      <c r="D73" s="9" t="s">
        <v>4242</v>
      </c>
      <c r="E73" s="9">
        <v>23</v>
      </c>
      <c r="F73" s="9" t="s">
        <v>4282</v>
      </c>
      <c r="G73" s="137" t="s">
        <v>4115</v>
      </c>
      <c r="H73" s="15"/>
      <c r="I73" s="9"/>
      <c r="J73" s="9"/>
      <c r="K73" s="52"/>
    </row>
    <row r="74" spans="1:11" ht="45" x14ac:dyDescent="0.25">
      <c r="A74" s="132" t="s">
        <v>479</v>
      </c>
      <c r="B74" s="9" t="s">
        <v>3142</v>
      </c>
      <c r="C74" s="8" t="s">
        <v>2313</v>
      </c>
      <c r="D74" s="9" t="s">
        <v>4242</v>
      </c>
      <c r="E74" s="9">
        <v>23</v>
      </c>
      <c r="F74" s="9" t="s">
        <v>4283</v>
      </c>
      <c r="G74" s="137" t="s">
        <v>4117</v>
      </c>
      <c r="H74" s="15"/>
      <c r="I74" s="9"/>
      <c r="J74" s="9"/>
      <c r="K74" s="52"/>
    </row>
    <row r="75" spans="1:11" ht="45" x14ac:dyDescent="0.25">
      <c r="A75" s="132" t="s">
        <v>479</v>
      </c>
      <c r="B75" s="9" t="s">
        <v>3142</v>
      </c>
      <c r="C75" s="8" t="s">
        <v>2313</v>
      </c>
      <c r="D75" s="9" t="s">
        <v>4242</v>
      </c>
      <c r="E75" s="9">
        <v>23</v>
      </c>
      <c r="F75" s="9" t="s">
        <v>4284</v>
      </c>
      <c r="G75" s="137" t="s">
        <v>4119</v>
      </c>
      <c r="H75" s="15"/>
      <c r="I75" s="9"/>
      <c r="J75" s="9"/>
      <c r="K75" s="52"/>
    </row>
    <row r="76" spans="1:11" ht="45" x14ac:dyDescent="0.25">
      <c r="A76" s="132" t="s">
        <v>479</v>
      </c>
      <c r="B76" s="9" t="s">
        <v>3142</v>
      </c>
      <c r="C76" s="8" t="s">
        <v>2313</v>
      </c>
      <c r="D76" s="9" t="s">
        <v>4242</v>
      </c>
      <c r="E76" s="9">
        <v>23</v>
      </c>
      <c r="F76" s="9" t="s">
        <v>1814</v>
      </c>
      <c r="G76" s="130" t="s">
        <v>4121</v>
      </c>
      <c r="H76" s="15"/>
      <c r="I76" s="9"/>
      <c r="J76" s="9"/>
      <c r="K76" s="52"/>
    </row>
    <row r="77" spans="1:11" ht="45" x14ac:dyDescent="0.25">
      <c r="A77" s="132" t="s">
        <v>479</v>
      </c>
      <c r="B77" s="9" t="s">
        <v>3142</v>
      </c>
      <c r="C77" s="8" t="s">
        <v>2313</v>
      </c>
      <c r="D77" s="9" t="s">
        <v>4242</v>
      </c>
      <c r="E77" s="9">
        <v>23</v>
      </c>
      <c r="F77" s="9" t="s">
        <v>1816</v>
      </c>
      <c r="G77" s="130" t="s">
        <v>4123</v>
      </c>
      <c r="H77" s="15"/>
      <c r="I77" s="9"/>
      <c r="J77" s="9"/>
      <c r="K77" s="52"/>
    </row>
    <row r="78" spans="1:11" ht="45" x14ac:dyDescent="0.25">
      <c r="A78" s="132" t="s">
        <v>479</v>
      </c>
      <c r="B78" s="9" t="s">
        <v>3142</v>
      </c>
      <c r="C78" s="8" t="s">
        <v>2313</v>
      </c>
      <c r="D78" s="9" t="s">
        <v>4242</v>
      </c>
      <c r="E78" s="9">
        <v>23</v>
      </c>
      <c r="F78" s="9" t="s">
        <v>1818</v>
      </c>
      <c r="G78" s="130" t="s">
        <v>4125</v>
      </c>
      <c r="H78" s="15"/>
      <c r="I78" s="9"/>
      <c r="J78" s="9"/>
      <c r="K78" s="52"/>
    </row>
    <row r="79" spans="1:11" ht="45" x14ac:dyDescent="0.25">
      <c r="A79" s="132" t="s">
        <v>479</v>
      </c>
      <c r="B79" s="9" t="s">
        <v>3142</v>
      </c>
      <c r="C79" s="8" t="s">
        <v>2313</v>
      </c>
      <c r="D79" s="9" t="s">
        <v>4242</v>
      </c>
      <c r="E79" s="9">
        <v>23</v>
      </c>
      <c r="F79" s="9" t="s">
        <v>1820</v>
      </c>
      <c r="G79" s="130" t="s">
        <v>4127</v>
      </c>
      <c r="H79" s="15"/>
      <c r="I79" s="9"/>
      <c r="J79" s="9"/>
      <c r="K79" s="52"/>
    </row>
    <row r="80" spans="1:11" ht="45" x14ac:dyDescent="0.25">
      <c r="A80" s="132" t="s">
        <v>479</v>
      </c>
      <c r="B80" s="9" t="s">
        <v>3142</v>
      </c>
      <c r="C80" s="8" t="s">
        <v>2313</v>
      </c>
      <c r="D80" s="9" t="s">
        <v>4242</v>
      </c>
      <c r="E80" s="9">
        <v>23</v>
      </c>
      <c r="F80" s="9" t="s">
        <v>3923</v>
      </c>
      <c r="G80" s="130" t="s">
        <v>4178</v>
      </c>
      <c r="H80" s="15"/>
      <c r="I80" s="9"/>
      <c r="J80" s="9"/>
      <c r="K80" s="52"/>
    </row>
    <row r="81" spans="1:11" ht="45" x14ac:dyDescent="0.25">
      <c r="A81" s="132" t="s">
        <v>479</v>
      </c>
      <c r="B81" s="9" t="s">
        <v>3142</v>
      </c>
      <c r="C81" s="8" t="s">
        <v>2313</v>
      </c>
      <c r="D81" s="9" t="s">
        <v>4242</v>
      </c>
      <c r="E81" s="9">
        <v>23</v>
      </c>
      <c r="F81" s="9" t="s">
        <v>3924</v>
      </c>
      <c r="G81" s="130" t="s">
        <v>4285</v>
      </c>
      <c r="H81" s="15"/>
      <c r="I81" s="9"/>
      <c r="J81" s="9"/>
      <c r="K81" s="52"/>
    </row>
    <row r="82" spans="1:11" ht="45" x14ac:dyDescent="0.25">
      <c r="A82" s="132" t="s">
        <v>479</v>
      </c>
      <c r="B82" s="9" t="s">
        <v>3142</v>
      </c>
      <c r="C82" s="8" t="s">
        <v>2313</v>
      </c>
      <c r="D82" s="9" t="s">
        <v>4242</v>
      </c>
      <c r="E82" s="9">
        <v>23</v>
      </c>
      <c r="F82" s="17" t="s">
        <v>3925</v>
      </c>
      <c r="G82" s="130" t="s">
        <v>4286</v>
      </c>
      <c r="H82" s="15"/>
      <c r="I82" s="9"/>
      <c r="J82" s="9"/>
      <c r="K82" s="52"/>
    </row>
    <row r="83" spans="1:11" ht="45" x14ac:dyDescent="0.25">
      <c r="A83" s="132" t="s">
        <v>479</v>
      </c>
      <c r="B83" s="9" t="s">
        <v>3142</v>
      </c>
      <c r="C83" s="8" t="s">
        <v>2313</v>
      </c>
      <c r="D83" s="9" t="s">
        <v>4242</v>
      </c>
      <c r="E83" s="9">
        <v>23</v>
      </c>
      <c r="F83" s="9" t="s">
        <v>3926</v>
      </c>
      <c r="G83" s="130" t="s">
        <v>4131</v>
      </c>
      <c r="H83" s="15"/>
      <c r="I83" s="9"/>
      <c r="J83" s="9"/>
      <c r="K83" s="52"/>
    </row>
    <row r="84" spans="1:11" ht="45" x14ac:dyDescent="0.25">
      <c r="A84" s="132" t="s">
        <v>479</v>
      </c>
      <c r="B84" s="9" t="s">
        <v>3142</v>
      </c>
      <c r="C84" s="8" t="s">
        <v>2313</v>
      </c>
      <c r="D84" s="9" t="s">
        <v>4242</v>
      </c>
      <c r="E84" s="9">
        <v>23</v>
      </c>
      <c r="F84" s="9" t="s">
        <v>4287</v>
      </c>
      <c r="G84" s="137" t="s">
        <v>4288</v>
      </c>
      <c r="H84" s="15"/>
      <c r="I84" s="9"/>
      <c r="J84" s="9"/>
      <c r="K84" s="52"/>
    </row>
    <row r="85" spans="1:11" ht="45" x14ac:dyDescent="0.25">
      <c r="A85" s="132" t="s">
        <v>479</v>
      </c>
      <c r="B85" s="9" t="s">
        <v>3142</v>
      </c>
      <c r="C85" s="8" t="s">
        <v>2313</v>
      </c>
      <c r="D85" s="9" t="s">
        <v>4242</v>
      </c>
      <c r="E85" s="9">
        <v>23</v>
      </c>
      <c r="F85" s="9" t="s">
        <v>4289</v>
      </c>
      <c r="G85" s="137" t="s">
        <v>4135</v>
      </c>
      <c r="H85" s="15"/>
      <c r="I85" s="9"/>
      <c r="J85" s="9"/>
      <c r="K85" s="52"/>
    </row>
    <row r="86" spans="1:11" ht="45" x14ac:dyDescent="0.25">
      <c r="A86" s="132" t="s">
        <v>479</v>
      </c>
      <c r="B86" s="9" t="s">
        <v>3142</v>
      </c>
      <c r="C86" s="8" t="s">
        <v>2313</v>
      </c>
      <c r="D86" s="9" t="s">
        <v>4242</v>
      </c>
      <c r="E86" s="9">
        <v>23</v>
      </c>
      <c r="F86" s="9" t="s">
        <v>4290</v>
      </c>
      <c r="G86" s="137" t="s">
        <v>4218</v>
      </c>
      <c r="H86" s="15"/>
      <c r="I86" s="9"/>
      <c r="J86" s="9"/>
      <c r="K86" s="52"/>
    </row>
    <row r="87" spans="1:11" ht="75" x14ac:dyDescent="0.25">
      <c r="A87" s="132" t="s">
        <v>479</v>
      </c>
      <c r="B87" s="9" t="s">
        <v>3142</v>
      </c>
      <c r="C87" s="8" t="s">
        <v>2313</v>
      </c>
      <c r="D87" s="9" t="s">
        <v>4242</v>
      </c>
      <c r="E87" s="9">
        <v>23</v>
      </c>
      <c r="F87" s="9" t="s">
        <v>4291</v>
      </c>
      <c r="G87" s="137" t="s">
        <v>4292</v>
      </c>
      <c r="H87" s="15"/>
      <c r="I87" s="9"/>
      <c r="J87" s="9"/>
      <c r="K87" s="52"/>
    </row>
    <row r="88" spans="1:11" ht="45" x14ac:dyDescent="0.25">
      <c r="A88" s="132" t="s">
        <v>479</v>
      </c>
      <c r="B88" s="9" t="s">
        <v>3142</v>
      </c>
      <c r="C88" s="8" t="s">
        <v>2313</v>
      </c>
      <c r="D88" s="9" t="s">
        <v>4242</v>
      </c>
      <c r="E88" s="9">
        <v>23</v>
      </c>
      <c r="F88" s="9" t="s">
        <v>4293</v>
      </c>
      <c r="G88" s="137" t="s">
        <v>4294</v>
      </c>
      <c r="H88" s="15"/>
      <c r="I88" s="9"/>
      <c r="J88" s="9"/>
      <c r="K88" s="52"/>
    </row>
    <row r="89" spans="1:11" ht="45" x14ac:dyDescent="0.25">
      <c r="A89" s="132" t="s">
        <v>479</v>
      </c>
      <c r="B89" s="9" t="s">
        <v>3142</v>
      </c>
      <c r="C89" s="8" t="s">
        <v>2313</v>
      </c>
      <c r="D89" s="9" t="s">
        <v>4242</v>
      </c>
      <c r="E89" s="9">
        <v>23</v>
      </c>
      <c r="F89" s="9" t="s">
        <v>3927</v>
      </c>
      <c r="G89" s="130" t="s">
        <v>4295</v>
      </c>
      <c r="H89" s="15"/>
      <c r="I89" s="9"/>
      <c r="J89" s="9"/>
      <c r="K89" s="52"/>
    </row>
    <row r="90" spans="1:11" ht="45" x14ac:dyDescent="0.25">
      <c r="A90" s="132" t="s">
        <v>479</v>
      </c>
      <c r="B90" s="9" t="s">
        <v>3142</v>
      </c>
      <c r="C90" s="8" t="s">
        <v>2313</v>
      </c>
      <c r="D90" s="9" t="s">
        <v>4242</v>
      </c>
      <c r="E90" s="9">
        <v>23</v>
      </c>
      <c r="F90" s="9" t="s">
        <v>3928</v>
      </c>
      <c r="G90" s="130" t="s">
        <v>4296</v>
      </c>
      <c r="H90" s="15"/>
      <c r="I90" s="9"/>
      <c r="J90" s="9"/>
      <c r="K90" s="52"/>
    </row>
    <row r="91" spans="1:11" ht="45" x14ac:dyDescent="0.25">
      <c r="A91" s="132" t="s">
        <v>479</v>
      </c>
      <c r="B91" s="9" t="s">
        <v>3142</v>
      </c>
      <c r="C91" s="8" t="s">
        <v>2313</v>
      </c>
      <c r="D91" s="9" t="s">
        <v>4242</v>
      </c>
      <c r="E91" s="9">
        <v>23</v>
      </c>
      <c r="F91" s="9" t="s">
        <v>3929</v>
      </c>
      <c r="G91" s="130" t="s">
        <v>4143</v>
      </c>
      <c r="H91" s="15"/>
      <c r="I91" s="9"/>
      <c r="J91" s="9"/>
      <c r="K91" s="52"/>
    </row>
    <row r="92" spans="1:11" ht="45" x14ac:dyDescent="0.25">
      <c r="A92" s="132" t="s">
        <v>479</v>
      </c>
      <c r="B92" s="9" t="s">
        <v>3142</v>
      </c>
      <c r="C92" s="8" t="s">
        <v>2313</v>
      </c>
      <c r="D92" s="9" t="s">
        <v>4242</v>
      </c>
      <c r="E92" s="9">
        <v>23</v>
      </c>
      <c r="F92" s="9" t="s">
        <v>3930</v>
      </c>
      <c r="G92" s="130" t="s">
        <v>4297</v>
      </c>
      <c r="H92" s="15"/>
      <c r="I92" s="9"/>
      <c r="J92" s="9"/>
      <c r="K92" s="52"/>
    </row>
    <row r="93" spans="1:11" ht="45" x14ac:dyDescent="0.25">
      <c r="A93" s="132" t="s">
        <v>479</v>
      </c>
      <c r="B93" s="9" t="s">
        <v>3142</v>
      </c>
      <c r="C93" s="8" t="s">
        <v>2313</v>
      </c>
      <c r="D93" s="9" t="s">
        <v>4242</v>
      </c>
      <c r="E93" s="9">
        <v>23</v>
      </c>
      <c r="F93" s="9" t="s">
        <v>3931</v>
      </c>
      <c r="G93" s="130" t="s">
        <v>4298</v>
      </c>
      <c r="H93" s="15"/>
      <c r="I93" s="9"/>
      <c r="J93" s="9"/>
      <c r="K93" s="52"/>
    </row>
    <row r="94" spans="1:11" ht="30" x14ac:dyDescent="0.25">
      <c r="A94" s="133" t="s">
        <v>479</v>
      </c>
      <c r="B94" s="66" t="s">
        <v>3142</v>
      </c>
      <c r="C94" s="65" t="s">
        <v>1228</v>
      </c>
      <c r="D94" s="66" t="s">
        <v>4242</v>
      </c>
      <c r="E94" s="66">
        <v>24</v>
      </c>
      <c r="F94" s="66"/>
      <c r="G94" s="65" t="s">
        <v>1839</v>
      </c>
      <c r="H94" s="15"/>
      <c r="I94" s="9"/>
      <c r="J94" s="9"/>
      <c r="K94" s="52"/>
    </row>
    <row r="95" spans="1:11" ht="60" x14ac:dyDescent="0.25">
      <c r="A95" s="158" t="s">
        <v>2268</v>
      </c>
      <c r="B95" s="117" t="s">
        <v>3142</v>
      </c>
      <c r="C95" s="118" t="s">
        <v>4299</v>
      </c>
      <c r="D95" s="117" t="s">
        <v>4242</v>
      </c>
      <c r="E95" s="117">
        <v>25</v>
      </c>
      <c r="F95" s="117"/>
      <c r="G95" s="118" t="s">
        <v>1831</v>
      </c>
      <c r="H95" s="15"/>
      <c r="I95" s="9"/>
      <c r="J95" s="9"/>
      <c r="K95" s="52"/>
    </row>
    <row r="96" spans="1:11" ht="30" x14ac:dyDescent="0.25">
      <c r="A96" s="120" t="s">
        <v>1743</v>
      </c>
      <c r="B96" s="44" t="s">
        <v>3142</v>
      </c>
      <c r="C96" s="68" t="s">
        <v>2669</v>
      </c>
      <c r="D96" s="44" t="s">
        <v>4242</v>
      </c>
      <c r="E96" s="44">
        <v>26</v>
      </c>
      <c r="F96" s="44"/>
      <c r="G96" s="68" t="s">
        <v>2639</v>
      </c>
      <c r="H96" s="15"/>
      <c r="I96" s="9"/>
      <c r="J96" s="9"/>
      <c r="K96" s="52"/>
    </row>
    <row r="97" spans="1:11" x14ac:dyDescent="0.25">
      <c r="A97" s="156" t="s">
        <v>1743</v>
      </c>
      <c r="B97" s="9" t="s">
        <v>3142</v>
      </c>
      <c r="C97" s="8" t="s">
        <v>1760</v>
      </c>
      <c r="D97" s="9" t="s">
        <v>4242</v>
      </c>
      <c r="E97" s="9">
        <v>26</v>
      </c>
      <c r="F97" s="9" t="s">
        <v>1011</v>
      </c>
      <c r="G97" s="130" t="s">
        <v>3127</v>
      </c>
      <c r="H97" s="15"/>
      <c r="I97" s="9"/>
      <c r="J97" s="9"/>
      <c r="K97" s="52"/>
    </row>
    <row r="98" spans="1:11" ht="30" x14ac:dyDescent="0.25">
      <c r="A98" s="156" t="s">
        <v>1743</v>
      </c>
      <c r="B98" s="9" t="s">
        <v>3142</v>
      </c>
      <c r="C98" s="8" t="s">
        <v>1760</v>
      </c>
      <c r="D98" s="9" t="s">
        <v>4242</v>
      </c>
      <c r="E98" s="9">
        <v>26</v>
      </c>
      <c r="F98" s="9" t="s">
        <v>1013</v>
      </c>
      <c r="G98" s="130" t="s">
        <v>4300</v>
      </c>
      <c r="H98" s="15"/>
      <c r="I98" s="9"/>
      <c r="J98" s="9"/>
      <c r="K98" s="52"/>
    </row>
    <row r="99" spans="1:11" x14ac:dyDescent="0.25">
      <c r="A99" s="156" t="s">
        <v>1743</v>
      </c>
      <c r="B99" s="9" t="s">
        <v>3142</v>
      </c>
      <c r="C99" s="8" t="s">
        <v>1760</v>
      </c>
      <c r="D99" s="9" t="s">
        <v>4242</v>
      </c>
      <c r="E99" s="9">
        <v>26</v>
      </c>
      <c r="F99" s="9" t="s">
        <v>1826</v>
      </c>
      <c r="G99" s="130" t="s">
        <v>2645</v>
      </c>
      <c r="H99" s="15"/>
      <c r="I99" s="9"/>
      <c r="J99" s="9"/>
      <c r="K99" s="52"/>
    </row>
    <row r="100" spans="1:11" ht="30" x14ac:dyDescent="0.25">
      <c r="A100" s="156" t="s">
        <v>1743</v>
      </c>
      <c r="B100" s="9" t="s">
        <v>3142</v>
      </c>
      <c r="C100" s="8" t="s">
        <v>1760</v>
      </c>
      <c r="D100" s="9" t="s">
        <v>4242</v>
      </c>
      <c r="E100" s="9">
        <v>26</v>
      </c>
      <c r="F100" s="9" t="s">
        <v>1827</v>
      </c>
      <c r="G100" s="130" t="s">
        <v>4301</v>
      </c>
      <c r="H100" s="15"/>
      <c r="I100" s="9"/>
      <c r="J100" s="9"/>
      <c r="K100" s="52"/>
    </row>
    <row r="101" spans="1:11" ht="45" x14ac:dyDescent="0.25">
      <c r="A101" s="156" t="s">
        <v>1743</v>
      </c>
      <c r="B101" s="9" t="s">
        <v>3142</v>
      </c>
      <c r="C101" s="8" t="s">
        <v>4302</v>
      </c>
      <c r="D101" s="9" t="s">
        <v>4242</v>
      </c>
      <c r="E101" s="9">
        <v>27</v>
      </c>
      <c r="F101" s="9"/>
      <c r="G101" s="8" t="s">
        <v>2646</v>
      </c>
      <c r="H101" s="15"/>
      <c r="I101" s="9"/>
      <c r="J101" s="9"/>
      <c r="K101" s="52"/>
    </row>
    <row r="102" spans="1:11" ht="18.75" x14ac:dyDescent="0.25">
      <c r="H102" s="176">
        <f>COUNTA(H13:H101)</f>
        <v>0</v>
      </c>
      <c r="I102" s="176">
        <f t="shared" ref="I102:J102" si="0">COUNTA(I13:I101)</f>
        <v>0</v>
      </c>
      <c r="J102" s="176">
        <f t="shared" si="0"/>
        <v>0</v>
      </c>
    </row>
    <row r="103" spans="1:11" ht="42" customHeight="1" x14ac:dyDescent="0.25">
      <c r="A103" s="641" t="s">
        <v>4303</v>
      </c>
      <c r="B103" s="642"/>
      <c r="C103" s="642"/>
      <c r="D103" s="642"/>
      <c r="E103" s="643"/>
    </row>
    <row r="104" spans="1:11" ht="45" x14ac:dyDescent="0.25">
      <c r="A104" s="168" t="s">
        <v>177</v>
      </c>
      <c r="B104" s="169" t="s">
        <v>503</v>
      </c>
      <c r="C104" s="169" t="s">
        <v>504</v>
      </c>
      <c r="D104" s="169" t="s">
        <v>505</v>
      </c>
      <c r="E104" s="169" t="s">
        <v>506</v>
      </c>
    </row>
    <row r="105" spans="1:11" ht="15.75" x14ac:dyDescent="0.25">
      <c r="A105" s="171" t="s">
        <v>865</v>
      </c>
      <c r="B105" s="170">
        <f>COUNTIFS($A$13:$A$101,$A105,H$13:H$101,"&lt;&gt;")</f>
        <v>0</v>
      </c>
      <c r="C105" s="170">
        <f t="shared" ref="C105:D105" si="1">COUNTIFS($A$13:$A$101,$A105,I$13:I$101,"&lt;&gt;")</f>
        <v>0</v>
      </c>
      <c r="D105" s="170">
        <f t="shared" si="1"/>
        <v>0</v>
      </c>
      <c r="E105" s="174" t="str">
        <f>IFERROR(B105/(B105+C105),"")</f>
        <v/>
      </c>
    </row>
    <row r="106" spans="1:11" ht="15.75" x14ac:dyDescent="0.25">
      <c r="A106" s="171" t="s">
        <v>507</v>
      </c>
      <c r="B106" s="170">
        <f t="shared" ref="B106:B111" si="2">COUNTIFS($A$13:$A$101,$A106,H$13:H$101,"&lt;&gt;")</f>
        <v>0</v>
      </c>
      <c r="C106" s="170">
        <f t="shared" ref="C106:C111" si="3">COUNTIFS($A$13:$A$101,$A106,I$13:I$101,"&lt;&gt;")</f>
        <v>0</v>
      </c>
      <c r="D106" s="170">
        <f t="shared" ref="D106:D111" si="4">COUNTIFS($A$13:$A$101,$A106,J$13:J$101,"&lt;&gt;")</f>
        <v>0</v>
      </c>
      <c r="E106" s="174" t="str">
        <f t="shared" ref="E106:E112" si="5">IFERROR(B106/(B106+C106),"")</f>
        <v/>
      </c>
    </row>
    <row r="107" spans="1:11" ht="15.75" x14ac:dyDescent="0.25">
      <c r="A107" s="171" t="s">
        <v>207</v>
      </c>
      <c r="B107" s="170">
        <f t="shared" si="2"/>
        <v>0</v>
      </c>
      <c r="C107" s="170">
        <f t="shared" si="3"/>
        <v>0</v>
      </c>
      <c r="D107" s="170">
        <f t="shared" si="4"/>
        <v>0</v>
      </c>
      <c r="E107" s="174" t="str">
        <f t="shared" si="5"/>
        <v/>
      </c>
    </row>
    <row r="108" spans="1:11" ht="31.5" x14ac:dyDescent="0.25">
      <c r="A108" s="171" t="s">
        <v>1372</v>
      </c>
      <c r="B108" s="170">
        <f t="shared" si="2"/>
        <v>0</v>
      </c>
      <c r="C108" s="170">
        <f t="shared" si="3"/>
        <v>0</v>
      </c>
      <c r="D108" s="170">
        <f t="shared" si="4"/>
        <v>0</v>
      </c>
      <c r="E108" s="174" t="str">
        <f t="shared" si="5"/>
        <v/>
      </c>
    </row>
    <row r="109" spans="1:11" ht="31.5" x14ac:dyDescent="0.25">
      <c r="A109" s="171" t="s">
        <v>479</v>
      </c>
      <c r="B109" s="170">
        <f t="shared" si="2"/>
        <v>0</v>
      </c>
      <c r="C109" s="170">
        <f t="shared" si="3"/>
        <v>0</v>
      </c>
      <c r="D109" s="170">
        <f t="shared" si="4"/>
        <v>0</v>
      </c>
      <c r="E109" s="174" t="str">
        <f t="shared" si="5"/>
        <v/>
      </c>
    </row>
    <row r="110" spans="1:11" ht="31.5" x14ac:dyDescent="0.25">
      <c r="A110" s="171" t="s">
        <v>2268</v>
      </c>
      <c r="B110" s="170">
        <f t="shared" si="2"/>
        <v>0</v>
      </c>
      <c r="C110" s="170">
        <f t="shared" si="3"/>
        <v>0</v>
      </c>
      <c r="D110" s="170">
        <f t="shared" si="4"/>
        <v>0</v>
      </c>
      <c r="E110" s="174" t="str">
        <f t="shared" si="5"/>
        <v/>
      </c>
    </row>
    <row r="111" spans="1:11" ht="15.75" x14ac:dyDescent="0.25">
      <c r="A111" s="171" t="s">
        <v>1743</v>
      </c>
      <c r="B111" s="170">
        <f t="shared" si="2"/>
        <v>0</v>
      </c>
      <c r="C111" s="170">
        <f t="shared" si="3"/>
        <v>0</v>
      </c>
      <c r="D111" s="170">
        <f t="shared" si="4"/>
        <v>0</v>
      </c>
      <c r="E111" s="174" t="str">
        <f t="shared" si="5"/>
        <v/>
      </c>
    </row>
    <row r="112" spans="1:11" ht="18.75" x14ac:dyDescent="0.25">
      <c r="A112" s="173" t="s">
        <v>501</v>
      </c>
      <c r="B112" s="172">
        <f>SUM(B105:B111)</f>
        <v>0</v>
      </c>
      <c r="C112" s="172">
        <f t="shared" ref="C112:D112" si="6">SUM(C105:C111)</f>
        <v>0</v>
      </c>
      <c r="D112" s="172">
        <f t="shared" si="6"/>
        <v>0</v>
      </c>
      <c r="E112" s="175" t="str">
        <f t="shared" si="5"/>
        <v/>
      </c>
    </row>
  </sheetData>
  <mergeCells count="10">
    <mergeCell ref="A103:E103"/>
    <mergeCell ref="B4:I4"/>
    <mergeCell ref="A7:B7"/>
    <mergeCell ref="A8:B8"/>
    <mergeCell ref="A1:B3"/>
    <mergeCell ref="C1:E3"/>
    <mergeCell ref="F1:G1"/>
    <mergeCell ref="H1:J3"/>
    <mergeCell ref="F2:G2"/>
    <mergeCell ref="F3:G3"/>
  </mergeCells>
  <conditionalFormatting sqref="H13:J101">
    <cfRule type="duplicateValues" dxfId="102" priority="31"/>
  </conditionalFormatting>
  <pageMargins left="0.31496062992125984" right="0.11811023622047245" top="0.15748031496062992" bottom="0.35433070866141736" header="0.31496062992125984" footer="0.31496062992125984"/>
  <pageSetup scale="55" fitToHeight="20" orientation="landscape" r:id="rId1"/>
  <drawing r:id="rId2"/>
  <legacyDrawing r:id="rId3"/>
  <tableParts count="1">
    <tablePart r:id="rId4"/>
  </tableParts>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8">
    <tabColor rgb="FF844C4C"/>
    <pageSetUpPr fitToPage="1"/>
  </sheetPr>
  <dimension ref="A1:K223"/>
  <sheetViews>
    <sheetView showGridLines="0" zoomScale="90" zoomScaleNormal="9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3" style="1" customWidth="1"/>
    <col min="13" max="16384" width="11.42578125" style="1"/>
  </cols>
  <sheetData>
    <row r="1" spans="1:11" ht="30" customHeight="1" x14ac:dyDescent="0.25">
      <c r="A1" s="718"/>
      <c r="B1" s="718"/>
      <c r="C1" s="796" t="s">
        <v>24</v>
      </c>
      <c r="D1" s="796"/>
      <c r="E1" s="796"/>
      <c r="F1" s="797" t="s">
        <v>1</v>
      </c>
      <c r="G1" s="797"/>
      <c r="H1" s="769"/>
      <c r="I1" s="769"/>
      <c r="J1" s="769"/>
    </row>
    <row r="2" spans="1:11" ht="30" customHeight="1" x14ac:dyDescent="0.25">
      <c r="A2" s="718"/>
      <c r="B2" s="718"/>
      <c r="C2" s="796"/>
      <c r="D2" s="796"/>
      <c r="E2" s="796"/>
      <c r="F2" s="796" t="s">
        <v>39</v>
      </c>
      <c r="G2" s="796"/>
      <c r="H2" s="769"/>
      <c r="I2" s="769"/>
      <c r="J2" s="769"/>
    </row>
    <row r="3" spans="1:11" ht="30" customHeight="1" x14ac:dyDescent="0.25">
      <c r="A3" s="718"/>
      <c r="B3" s="718"/>
      <c r="C3" s="796"/>
      <c r="D3" s="796"/>
      <c r="E3" s="796"/>
      <c r="F3" s="797" t="s">
        <v>3</v>
      </c>
      <c r="G3" s="797"/>
      <c r="H3" s="769"/>
      <c r="I3" s="769"/>
      <c r="J3" s="769"/>
    </row>
    <row r="4" spans="1:11" ht="56.25" customHeight="1" x14ac:dyDescent="0.25">
      <c r="B4" s="746" t="s">
        <v>4304</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COUNTA(H13:H212)</f>
        <v>0</v>
      </c>
      <c r="D7" s="28">
        <f>COUNTA(I13:I212)</f>
        <v>0</v>
      </c>
      <c r="E7" s="28">
        <f>COUNTA(J13:J212)</f>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37.5" customHeight="1" x14ac:dyDescent="0.25">
      <c r="A10" s="3"/>
      <c r="B10" s="5"/>
      <c r="C10" s="5"/>
      <c r="D10" s="5"/>
      <c r="E10" s="5"/>
      <c r="F10" s="5"/>
      <c r="H10" s="4"/>
      <c r="J10" s="1"/>
      <c r="K10" s="1"/>
    </row>
    <row r="11" spans="1:11" ht="37.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75" x14ac:dyDescent="0.25">
      <c r="A13" s="96" t="s">
        <v>865</v>
      </c>
      <c r="B13" s="9" t="s">
        <v>2293</v>
      </c>
      <c r="C13" s="8" t="s">
        <v>4305</v>
      </c>
      <c r="D13" s="9" t="s">
        <v>4306</v>
      </c>
      <c r="E13" s="9">
        <v>1</v>
      </c>
      <c r="F13" s="9"/>
      <c r="G13" s="8" t="s">
        <v>2146</v>
      </c>
      <c r="H13" s="15"/>
      <c r="I13" s="9"/>
      <c r="J13" s="9"/>
      <c r="K13" s="16"/>
    </row>
    <row r="14" spans="1:11" ht="75" x14ac:dyDescent="0.25">
      <c r="A14" s="96" t="s">
        <v>865</v>
      </c>
      <c r="B14" s="9" t="s">
        <v>2293</v>
      </c>
      <c r="C14" s="8" t="s">
        <v>4305</v>
      </c>
      <c r="D14" s="9" t="s">
        <v>4306</v>
      </c>
      <c r="E14" s="9">
        <v>1</v>
      </c>
      <c r="F14" s="9" t="s">
        <v>1253</v>
      </c>
      <c r="G14" s="130" t="s">
        <v>4307</v>
      </c>
      <c r="H14" s="15"/>
      <c r="I14" s="9"/>
      <c r="J14" s="9"/>
      <c r="K14" s="16"/>
    </row>
    <row r="15" spans="1:11" ht="75" x14ac:dyDescent="0.25">
      <c r="A15" s="96" t="s">
        <v>865</v>
      </c>
      <c r="B15" s="9" t="s">
        <v>2293</v>
      </c>
      <c r="C15" s="8" t="s">
        <v>4305</v>
      </c>
      <c r="D15" s="9" t="s">
        <v>4306</v>
      </c>
      <c r="E15" s="9">
        <v>1</v>
      </c>
      <c r="F15" s="9" t="s">
        <v>1255</v>
      </c>
      <c r="G15" s="130" t="s">
        <v>4308</v>
      </c>
      <c r="H15" s="15"/>
      <c r="I15" s="9"/>
      <c r="J15" s="9"/>
      <c r="K15" s="16"/>
    </row>
    <row r="16" spans="1:11" ht="75" x14ac:dyDescent="0.25">
      <c r="A16" s="96" t="s">
        <v>865</v>
      </c>
      <c r="B16" s="9" t="s">
        <v>2293</v>
      </c>
      <c r="C16" s="8" t="s">
        <v>4305</v>
      </c>
      <c r="D16" s="9" t="s">
        <v>4306</v>
      </c>
      <c r="E16" s="9">
        <v>2</v>
      </c>
      <c r="F16" s="9"/>
      <c r="G16" s="422" t="s">
        <v>1085</v>
      </c>
      <c r="H16" s="15"/>
      <c r="I16" s="9"/>
      <c r="J16" s="9"/>
      <c r="K16" s="16"/>
    </row>
    <row r="17" spans="1:11" ht="90" x14ac:dyDescent="0.25">
      <c r="A17" s="96" t="s">
        <v>865</v>
      </c>
      <c r="B17" s="9" t="s">
        <v>2293</v>
      </c>
      <c r="C17" s="8" t="s">
        <v>4305</v>
      </c>
      <c r="D17" s="9" t="s">
        <v>4306</v>
      </c>
      <c r="E17" s="9">
        <v>2</v>
      </c>
      <c r="F17" s="9" t="s">
        <v>1267</v>
      </c>
      <c r="G17" s="130" t="s">
        <v>4309</v>
      </c>
      <c r="H17" s="15"/>
      <c r="I17" s="9"/>
      <c r="J17" s="9"/>
      <c r="K17" s="16"/>
    </row>
    <row r="18" spans="1:11" ht="90" x14ac:dyDescent="0.25">
      <c r="A18" s="96" t="s">
        <v>865</v>
      </c>
      <c r="B18" s="9" t="s">
        <v>2293</v>
      </c>
      <c r="C18" s="8" t="s">
        <v>4305</v>
      </c>
      <c r="D18" s="9" t="s">
        <v>4306</v>
      </c>
      <c r="E18" s="9">
        <v>2</v>
      </c>
      <c r="F18" s="9" t="s">
        <v>1270</v>
      </c>
      <c r="G18" s="130" t="s">
        <v>4310</v>
      </c>
      <c r="H18" s="15"/>
      <c r="I18" s="9"/>
      <c r="J18" s="9"/>
      <c r="K18" s="16"/>
    </row>
    <row r="19" spans="1:11" ht="75" x14ac:dyDescent="0.25">
      <c r="A19" s="96" t="s">
        <v>865</v>
      </c>
      <c r="B19" s="9" t="s">
        <v>2293</v>
      </c>
      <c r="C19" s="8" t="s">
        <v>4305</v>
      </c>
      <c r="D19" s="9" t="s">
        <v>4306</v>
      </c>
      <c r="E19" s="9">
        <v>2</v>
      </c>
      <c r="F19" s="9" t="s">
        <v>1390</v>
      </c>
      <c r="G19" s="130" t="s">
        <v>4311</v>
      </c>
      <c r="H19" s="15"/>
      <c r="I19" s="9"/>
      <c r="J19" s="9"/>
      <c r="K19" s="16"/>
    </row>
    <row r="20" spans="1:11" ht="75" x14ac:dyDescent="0.25">
      <c r="A20" s="96" t="s">
        <v>865</v>
      </c>
      <c r="B20" s="9" t="s">
        <v>2293</v>
      </c>
      <c r="C20" s="8" t="s">
        <v>4305</v>
      </c>
      <c r="D20" s="9" t="s">
        <v>4306</v>
      </c>
      <c r="E20" s="9">
        <v>2</v>
      </c>
      <c r="F20" s="9" t="s">
        <v>1392</v>
      </c>
      <c r="G20" s="130" t="s">
        <v>4312</v>
      </c>
      <c r="H20" s="15"/>
      <c r="I20" s="9"/>
      <c r="J20" s="9"/>
      <c r="K20" s="16"/>
    </row>
    <row r="21" spans="1:11" ht="75" x14ac:dyDescent="0.25">
      <c r="A21" s="96" t="s">
        <v>865</v>
      </c>
      <c r="B21" s="9" t="s">
        <v>2293</v>
      </c>
      <c r="C21" s="8" t="s">
        <v>4305</v>
      </c>
      <c r="D21" s="9" t="s">
        <v>4306</v>
      </c>
      <c r="E21" s="9">
        <v>3</v>
      </c>
      <c r="F21" s="9"/>
      <c r="G21" s="8" t="s">
        <v>4313</v>
      </c>
      <c r="H21" s="15"/>
      <c r="I21" s="9"/>
      <c r="J21" s="9"/>
      <c r="K21" s="16"/>
    </row>
    <row r="22" spans="1:11" ht="75" x14ac:dyDescent="0.25">
      <c r="A22" s="96" t="s">
        <v>865</v>
      </c>
      <c r="B22" s="9" t="s">
        <v>2293</v>
      </c>
      <c r="C22" s="8" t="s">
        <v>4305</v>
      </c>
      <c r="D22" s="9" t="s">
        <v>4306</v>
      </c>
      <c r="E22" s="9">
        <v>3</v>
      </c>
      <c r="F22" s="9" t="s">
        <v>1405</v>
      </c>
      <c r="G22" s="207" t="s">
        <v>4314</v>
      </c>
      <c r="H22" s="15"/>
      <c r="I22" s="9"/>
      <c r="J22" s="9"/>
      <c r="K22" s="16"/>
    </row>
    <row r="23" spans="1:11" ht="90" x14ac:dyDescent="0.25">
      <c r="A23" s="96" t="s">
        <v>865</v>
      </c>
      <c r="B23" s="9" t="s">
        <v>2293</v>
      </c>
      <c r="C23" s="8" t="s">
        <v>4305</v>
      </c>
      <c r="D23" s="9" t="s">
        <v>4306</v>
      </c>
      <c r="E23" s="9">
        <v>3</v>
      </c>
      <c r="F23" s="9" t="s">
        <v>1407</v>
      </c>
      <c r="G23" s="130" t="s">
        <v>4315</v>
      </c>
      <c r="H23" s="15"/>
      <c r="I23" s="9"/>
      <c r="J23" s="9"/>
      <c r="K23" s="16"/>
    </row>
    <row r="24" spans="1:11" ht="75" x14ac:dyDescent="0.25">
      <c r="A24" s="96" t="s">
        <v>865</v>
      </c>
      <c r="B24" s="9" t="s">
        <v>2293</v>
      </c>
      <c r="C24" s="8" t="s">
        <v>4305</v>
      </c>
      <c r="D24" s="9" t="s">
        <v>4306</v>
      </c>
      <c r="E24" s="9">
        <v>3</v>
      </c>
      <c r="F24" s="9" t="s">
        <v>1409</v>
      </c>
      <c r="G24" s="130" t="s">
        <v>4316</v>
      </c>
      <c r="H24" s="15"/>
      <c r="I24" s="9"/>
      <c r="J24" s="9"/>
      <c r="K24" s="16"/>
    </row>
    <row r="25" spans="1:11" ht="75" x14ac:dyDescent="0.25">
      <c r="A25" s="96" t="s">
        <v>865</v>
      </c>
      <c r="B25" s="9" t="s">
        <v>2293</v>
      </c>
      <c r="C25" s="8" t="s">
        <v>4305</v>
      </c>
      <c r="D25" s="9" t="s">
        <v>4306</v>
      </c>
      <c r="E25" s="9">
        <v>3</v>
      </c>
      <c r="F25" s="9" t="s">
        <v>1410</v>
      </c>
      <c r="G25" s="130" t="s">
        <v>4317</v>
      </c>
      <c r="H25" s="15"/>
      <c r="I25" s="9"/>
      <c r="J25" s="9"/>
      <c r="K25" s="16"/>
    </row>
    <row r="26" spans="1:11" ht="75" x14ac:dyDescent="0.25">
      <c r="A26" s="96" t="s">
        <v>865</v>
      </c>
      <c r="B26" s="9" t="s">
        <v>2293</v>
      </c>
      <c r="C26" s="8" t="s">
        <v>4305</v>
      </c>
      <c r="D26" s="9" t="s">
        <v>4306</v>
      </c>
      <c r="E26" s="9">
        <v>4</v>
      </c>
      <c r="F26" s="9"/>
      <c r="G26" s="207" t="s">
        <v>4318</v>
      </c>
      <c r="H26" s="15"/>
      <c r="I26" s="9"/>
      <c r="J26" s="9"/>
      <c r="K26" s="16"/>
    </row>
    <row r="27" spans="1:11" ht="75" x14ac:dyDescent="0.25">
      <c r="A27" s="96" t="s">
        <v>865</v>
      </c>
      <c r="B27" s="9" t="s">
        <v>2293</v>
      </c>
      <c r="C27" s="8" t="s">
        <v>4305</v>
      </c>
      <c r="D27" s="9" t="s">
        <v>4306</v>
      </c>
      <c r="E27" s="9">
        <v>4</v>
      </c>
      <c r="F27" s="9" t="s">
        <v>876</v>
      </c>
      <c r="G27" s="130" t="s">
        <v>4319</v>
      </c>
      <c r="H27" s="15"/>
      <c r="I27" s="9"/>
      <c r="J27" s="9"/>
      <c r="K27" s="16"/>
    </row>
    <row r="28" spans="1:11" ht="75" x14ac:dyDescent="0.25">
      <c r="A28" s="96" t="s">
        <v>865</v>
      </c>
      <c r="B28" s="9" t="s">
        <v>2293</v>
      </c>
      <c r="C28" s="8" t="s">
        <v>4305</v>
      </c>
      <c r="D28" s="9" t="s">
        <v>4306</v>
      </c>
      <c r="E28" s="9">
        <v>4</v>
      </c>
      <c r="F28" s="9" t="s">
        <v>878</v>
      </c>
      <c r="G28" s="130" t="s">
        <v>4320</v>
      </c>
      <c r="H28" s="15"/>
      <c r="I28" s="9"/>
      <c r="J28" s="9"/>
      <c r="K28" s="16"/>
    </row>
    <row r="29" spans="1:11" ht="75" x14ac:dyDescent="0.25">
      <c r="A29" s="96" t="s">
        <v>865</v>
      </c>
      <c r="B29" s="9" t="s">
        <v>2293</v>
      </c>
      <c r="C29" s="8" t="s">
        <v>4305</v>
      </c>
      <c r="D29" s="9" t="s">
        <v>4306</v>
      </c>
      <c r="E29" s="9">
        <v>4</v>
      </c>
      <c r="F29" s="9" t="s">
        <v>880</v>
      </c>
      <c r="G29" s="130" t="s">
        <v>4321</v>
      </c>
      <c r="H29" s="15"/>
      <c r="I29" s="9"/>
      <c r="J29" s="9"/>
      <c r="K29" s="16"/>
    </row>
    <row r="30" spans="1:11" ht="75" x14ac:dyDescent="0.25">
      <c r="A30" s="96" t="s">
        <v>865</v>
      </c>
      <c r="B30" s="9" t="s">
        <v>2293</v>
      </c>
      <c r="C30" s="8" t="s">
        <v>4305</v>
      </c>
      <c r="D30" s="9" t="s">
        <v>4306</v>
      </c>
      <c r="E30" s="9">
        <v>4</v>
      </c>
      <c r="F30" s="9" t="s">
        <v>1422</v>
      </c>
      <c r="G30" s="130" t="s">
        <v>4322</v>
      </c>
      <c r="H30" s="15"/>
      <c r="I30" s="9"/>
      <c r="J30" s="9"/>
      <c r="K30" s="16"/>
    </row>
    <row r="31" spans="1:11" ht="75" x14ac:dyDescent="0.25">
      <c r="A31" s="96" t="s">
        <v>865</v>
      </c>
      <c r="B31" s="9" t="s">
        <v>2293</v>
      </c>
      <c r="C31" s="8" t="s">
        <v>4305</v>
      </c>
      <c r="D31" s="9" t="s">
        <v>4306</v>
      </c>
      <c r="E31" s="9">
        <v>4</v>
      </c>
      <c r="F31" s="9" t="s">
        <v>1424</v>
      </c>
      <c r="G31" s="130" t="s">
        <v>4323</v>
      </c>
      <c r="H31" s="15"/>
      <c r="I31" s="9"/>
      <c r="J31" s="9"/>
      <c r="K31" s="16"/>
    </row>
    <row r="32" spans="1:11" ht="75" x14ac:dyDescent="0.25">
      <c r="A32" s="96" t="s">
        <v>865</v>
      </c>
      <c r="B32" s="9" t="s">
        <v>2293</v>
      </c>
      <c r="C32" s="8" t="s">
        <v>4305</v>
      </c>
      <c r="D32" s="9" t="s">
        <v>4306</v>
      </c>
      <c r="E32" s="9">
        <v>4</v>
      </c>
      <c r="F32" s="9" t="s">
        <v>1426</v>
      </c>
      <c r="G32" s="423" t="s">
        <v>2163</v>
      </c>
      <c r="H32" s="15"/>
      <c r="I32" s="9"/>
      <c r="J32" s="9"/>
      <c r="K32" s="16"/>
    </row>
    <row r="33" spans="1:11" ht="75" x14ac:dyDescent="0.25">
      <c r="A33" s="96" t="s">
        <v>865</v>
      </c>
      <c r="B33" s="9" t="s">
        <v>2293</v>
      </c>
      <c r="C33" s="8" t="s">
        <v>4305</v>
      </c>
      <c r="D33" s="9" t="s">
        <v>4306</v>
      </c>
      <c r="E33" s="9">
        <v>4</v>
      </c>
      <c r="F33" s="9" t="s">
        <v>4324</v>
      </c>
      <c r="G33" s="130" t="s">
        <v>4325</v>
      </c>
      <c r="H33" s="15"/>
      <c r="I33" s="9"/>
      <c r="J33" s="9"/>
      <c r="K33" s="16"/>
    </row>
    <row r="34" spans="1:11" ht="75" x14ac:dyDescent="0.25">
      <c r="A34" s="96" t="s">
        <v>865</v>
      </c>
      <c r="B34" s="9" t="s">
        <v>2293</v>
      </c>
      <c r="C34" s="8" t="s">
        <v>4305</v>
      </c>
      <c r="D34" s="9" t="s">
        <v>4306</v>
      </c>
      <c r="E34" s="9">
        <v>4</v>
      </c>
      <c r="F34" s="9" t="s">
        <v>4326</v>
      </c>
      <c r="G34" s="137" t="s">
        <v>4327</v>
      </c>
      <c r="H34" s="15"/>
      <c r="I34" s="9"/>
      <c r="J34" s="9"/>
      <c r="K34" s="16"/>
    </row>
    <row r="35" spans="1:11" ht="75" x14ac:dyDescent="0.25">
      <c r="A35" s="96" t="s">
        <v>865</v>
      </c>
      <c r="B35" s="9" t="s">
        <v>2293</v>
      </c>
      <c r="C35" s="8" t="s">
        <v>4305</v>
      </c>
      <c r="D35" s="9" t="s">
        <v>4306</v>
      </c>
      <c r="E35" s="9">
        <v>4</v>
      </c>
      <c r="F35" s="9" t="s">
        <v>4328</v>
      </c>
      <c r="G35" s="137" t="s">
        <v>4329</v>
      </c>
      <c r="H35" s="15"/>
      <c r="I35" s="9"/>
      <c r="J35" s="9"/>
      <c r="K35" s="16"/>
    </row>
    <row r="36" spans="1:11" ht="75" x14ac:dyDescent="0.25">
      <c r="A36" s="96" t="s">
        <v>865</v>
      </c>
      <c r="B36" s="9" t="s">
        <v>2293</v>
      </c>
      <c r="C36" s="8" t="s">
        <v>4305</v>
      </c>
      <c r="D36" s="9" t="s">
        <v>4306</v>
      </c>
      <c r="E36" s="9">
        <v>4</v>
      </c>
      <c r="F36" s="9" t="s">
        <v>4330</v>
      </c>
      <c r="G36" s="137" t="s">
        <v>4331</v>
      </c>
      <c r="H36" s="15"/>
      <c r="I36" s="9"/>
      <c r="J36" s="9"/>
      <c r="K36" s="16"/>
    </row>
    <row r="37" spans="1:11" ht="75" x14ac:dyDescent="0.25">
      <c r="A37" s="96" t="s">
        <v>865</v>
      </c>
      <c r="B37" s="9" t="s">
        <v>2293</v>
      </c>
      <c r="C37" s="8" t="s">
        <v>4305</v>
      </c>
      <c r="D37" s="9" t="s">
        <v>4306</v>
      </c>
      <c r="E37" s="9">
        <v>4</v>
      </c>
      <c r="F37" s="9" t="s">
        <v>4332</v>
      </c>
      <c r="G37" s="137" t="s">
        <v>4333</v>
      </c>
      <c r="H37" s="15"/>
      <c r="I37" s="9"/>
      <c r="J37" s="9"/>
      <c r="K37" s="16"/>
    </row>
    <row r="38" spans="1:11" ht="75" x14ac:dyDescent="0.25">
      <c r="A38" s="96" t="s">
        <v>865</v>
      </c>
      <c r="B38" s="9" t="s">
        <v>2293</v>
      </c>
      <c r="C38" s="8" t="s">
        <v>4305</v>
      </c>
      <c r="D38" s="9" t="s">
        <v>4306</v>
      </c>
      <c r="E38" s="9">
        <v>4</v>
      </c>
      <c r="F38" s="9" t="s">
        <v>4334</v>
      </c>
      <c r="G38" s="130" t="s">
        <v>4335</v>
      </c>
      <c r="H38" s="15"/>
      <c r="I38" s="9"/>
      <c r="J38" s="9"/>
      <c r="K38" s="16"/>
    </row>
    <row r="39" spans="1:11" ht="75" x14ac:dyDescent="0.25">
      <c r="A39" s="96" t="s">
        <v>865</v>
      </c>
      <c r="B39" s="9" t="s">
        <v>2293</v>
      </c>
      <c r="C39" s="8" t="s">
        <v>4305</v>
      </c>
      <c r="D39" s="9" t="s">
        <v>4306</v>
      </c>
      <c r="E39" s="9">
        <v>4</v>
      </c>
      <c r="F39" s="9" t="s">
        <v>4336</v>
      </c>
      <c r="G39" s="137" t="s">
        <v>4337</v>
      </c>
      <c r="H39" s="15"/>
      <c r="I39" s="9"/>
      <c r="J39" s="9"/>
      <c r="K39" s="16"/>
    </row>
    <row r="40" spans="1:11" ht="75" x14ac:dyDescent="0.25">
      <c r="A40" s="96" t="s">
        <v>865</v>
      </c>
      <c r="B40" s="9" t="s">
        <v>2293</v>
      </c>
      <c r="C40" s="8" t="s">
        <v>4305</v>
      </c>
      <c r="D40" s="9" t="s">
        <v>4306</v>
      </c>
      <c r="E40" s="9">
        <v>4</v>
      </c>
      <c r="F40" s="9" t="s">
        <v>4338</v>
      </c>
      <c r="G40" s="137" t="s">
        <v>4339</v>
      </c>
      <c r="H40" s="15"/>
      <c r="I40" s="9"/>
      <c r="J40" s="9"/>
      <c r="K40" s="16"/>
    </row>
    <row r="41" spans="1:11" ht="75" x14ac:dyDescent="0.25">
      <c r="A41" s="96" t="s">
        <v>865</v>
      </c>
      <c r="B41" s="9" t="s">
        <v>2293</v>
      </c>
      <c r="C41" s="8" t="s">
        <v>4305</v>
      </c>
      <c r="D41" s="9" t="s">
        <v>4306</v>
      </c>
      <c r="E41" s="9">
        <v>4</v>
      </c>
      <c r="F41" s="9" t="s">
        <v>4340</v>
      </c>
      <c r="G41" s="137" t="s">
        <v>4341</v>
      </c>
      <c r="H41" s="15"/>
      <c r="I41" s="9"/>
      <c r="J41" s="9"/>
      <c r="K41" s="16"/>
    </row>
    <row r="42" spans="1:11" ht="75" x14ac:dyDescent="0.25">
      <c r="A42" s="96" t="s">
        <v>865</v>
      </c>
      <c r="B42" s="9" t="s">
        <v>2293</v>
      </c>
      <c r="C42" s="8" t="s">
        <v>4305</v>
      </c>
      <c r="D42" s="9" t="s">
        <v>4306</v>
      </c>
      <c r="E42" s="9">
        <v>4</v>
      </c>
      <c r="F42" s="9" t="s">
        <v>4342</v>
      </c>
      <c r="G42" s="137" t="s">
        <v>4343</v>
      </c>
      <c r="H42" s="15"/>
      <c r="I42" s="9"/>
      <c r="J42" s="9"/>
      <c r="K42" s="16"/>
    </row>
    <row r="43" spans="1:11" ht="75" x14ac:dyDescent="0.25">
      <c r="A43" s="96" t="s">
        <v>865</v>
      </c>
      <c r="B43" s="9" t="s">
        <v>2293</v>
      </c>
      <c r="C43" s="8" t="s">
        <v>4305</v>
      </c>
      <c r="D43" s="9" t="s">
        <v>4306</v>
      </c>
      <c r="E43" s="9">
        <v>4</v>
      </c>
      <c r="F43" s="9" t="s">
        <v>4344</v>
      </c>
      <c r="G43" s="137" t="s">
        <v>4345</v>
      </c>
      <c r="H43" s="15"/>
      <c r="I43" s="9"/>
      <c r="J43" s="9"/>
      <c r="K43" s="16"/>
    </row>
    <row r="44" spans="1:11" ht="120" x14ac:dyDescent="0.25">
      <c r="A44" s="96" t="s">
        <v>865</v>
      </c>
      <c r="B44" s="9" t="s">
        <v>2293</v>
      </c>
      <c r="C44" s="8" t="s">
        <v>4305</v>
      </c>
      <c r="D44" s="9" t="s">
        <v>4306</v>
      </c>
      <c r="E44" s="9">
        <v>4</v>
      </c>
      <c r="F44" s="9" t="s">
        <v>1428</v>
      </c>
      <c r="G44" s="130" t="s">
        <v>4346</v>
      </c>
      <c r="H44" s="15"/>
      <c r="I44" s="9"/>
      <c r="J44" s="9"/>
      <c r="K44" s="16"/>
    </row>
    <row r="45" spans="1:11" ht="75" x14ac:dyDescent="0.25">
      <c r="A45" s="96" t="s">
        <v>865</v>
      </c>
      <c r="B45" s="9" t="s">
        <v>2293</v>
      </c>
      <c r="C45" s="8" t="s">
        <v>4305</v>
      </c>
      <c r="D45" s="9" t="s">
        <v>4306</v>
      </c>
      <c r="E45" s="9">
        <v>4</v>
      </c>
      <c r="F45" s="9"/>
      <c r="G45" s="8" t="s">
        <v>4347</v>
      </c>
      <c r="H45" s="15"/>
      <c r="I45" s="9"/>
      <c r="J45" s="9"/>
      <c r="K45" s="16"/>
    </row>
    <row r="46" spans="1:11" ht="75" x14ac:dyDescent="0.25">
      <c r="A46" s="96" t="s">
        <v>865</v>
      </c>
      <c r="B46" s="9" t="s">
        <v>2293</v>
      </c>
      <c r="C46" s="8" t="s">
        <v>4305</v>
      </c>
      <c r="D46" s="9" t="s">
        <v>4306</v>
      </c>
      <c r="E46" s="9">
        <v>5</v>
      </c>
      <c r="F46" s="9"/>
      <c r="G46" s="422" t="s">
        <v>840</v>
      </c>
      <c r="H46" s="15"/>
      <c r="I46" s="9"/>
      <c r="J46" s="9"/>
      <c r="K46" s="16"/>
    </row>
    <row r="47" spans="1:11" ht="75" x14ac:dyDescent="0.25">
      <c r="A47" s="96" t="s">
        <v>865</v>
      </c>
      <c r="B47" s="9" t="s">
        <v>2293</v>
      </c>
      <c r="C47" s="8" t="s">
        <v>4305</v>
      </c>
      <c r="D47" s="9" t="s">
        <v>4306</v>
      </c>
      <c r="E47" s="9"/>
      <c r="F47" s="9" t="s">
        <v>929</v>
      </c>
      <c r="G47" s="130" t="s">
        <v>3133</v>
      </c>
      <c r="H47" s="15"/>
      <c r="I47" s="9"/>
      <c r="J47" s="9"/>
      <c r="K47" s="16"/>
    </row>
    <row r="48" spans="1:11" ht="75" x14ac:dyDescent="0.25">
      <c r="A48" s="96" t="s">
        <v>865</v>
      </c>
      <c r="B48" s="9" t="s">
        <v>2293</v>
      </c>
      <c r="C48" s="8" t="s">
        <v>4305</v>
      </c>
      <c r="D48" s="9" t="s">
        <v>4306</v>
      </c>
      <c r="E48" s="9"/>
      <c r="F48" s="9" t="s">
        <v>931</v>
      </c>
      <c r="G48" s="130" t="s">
        <v>3134</v>
      </c>
      <c r="H48" s="15"/>
      <c r="I48" s="9"/>
      <c r="J48" s="9"/>
      <c r="K48" s="16"/>
    </row>
    <row r="49" spans="1:11" ht="75" x14ac:dyDescent="0.25">
      <c r="A49" s="96" t="s">
        <v>865</v>
      </c>
      <c r="B49" s="9" t="s">
        <v>2293</v>
      </c>
      <c r="C49" s="8" t="s">
        <v>4305</v>
      </c>
      <c r="D49" s="9" t="s">
        <v>4306</v>
      </c>
      <c r="E49" s="9">
        <v>6</v>
      </c>
      <c r="F49" s="9"/>
      <c r="G49" s="8" t="s">
        <v>4348</v>
      </c>
      <c r="H49" s="15"/>
      <c r="I49" s="9"/>
      <c r="J49" s="9"/>
      <c r="K49" s="16"/>
    </row>
    <row r="50" spans="1:11" ht="60" x14ac:dyDescent="0.25">
      <c r="A50" s="97" t="s">
        <v>865</v>
      </c>
      <c r="B50" s="66" t="s">
        <v>2293</v>
      </c>
      <c r="C50" s="65" t="s">
        <v>1228</v>
      </c>
      <c r="D50" s="66" t="s">
        <v>4306</v>
      </c>
      <c r="E50" s="66">
        <v>7</v>
      </c>
      <c r="F50" s="66"/>
      <c r="G50" s="65" t="s">
        <v>3738</v>
      </c>
      <c r="H50" s="15"/>
      <c r="I50" s="9"/>
      <c r="J50" s="9"/>
      <c r="K50" s="16"/>
    </row>
    <row r="51" spans="1:11" ht="45" x14ac:dyDescent="0.25">
      <c r="A51" s="112" t="s">
        <v>507</v>
      </c>
      <c r="B51" s="44" t="s">
        <v>2293</v>
      </c>
      <c r="C51" s="68" t="s">
        <v>2919</v>
      </c>
      <c r="D51" s="44" t="s">
        <v>4306</v>
      </c>
      <c r="E51" s="44">
        <v>8</v>
      </c>
      <c r="F51" s="44"/>
      <c r="G51" s="207" t="s">
        <v>2146</v>
      </c>
      <c r="H51" s="15"/>
      <c r="I51" s="9"/>
      <c r="J51" s="9"/>
      <c r="K51" s="16"/>
    </row>
    <row r="52" spans="1:11" ht="45" x14ac:dyDescent="0.25">
      <c r="A52" s="113" t="s">
        <v>507</v>
      </c>
      <c r="B52" s="9" t="s">
        <v>2293</v>
      </c>
      <c r="C52" s="8" t="s">
        <v>2919</v>
      </c>
      <c r="D52" s="9" t="s">
        <v>4306</v>
      </c>
      <c r="E52" s="9">
        <v>8</v>
      </c>
      <c r="F52" s="9" t="s">
        <v>1285</v>
      </c>
      <c r="G52" s="130" t="s">
        <v>2679</v>
      </c>
      <c r="H52" s="15"/>
      <c r="I52" s="9"/>
      <c r="J52" s="9"/>
      <c r="K52" s="16"/>
    </row>
    <row r="53" spans="1:11" ht="45" x14ac:dyDescent="0.25">
      <c r="A53" s="113" t="s">
        <v>507</v>
      </c>
      <c r="B53" s="9" t="s">
        <v>2293</v>
      </c>
      <c r="C53" s="8" t="s">
        <v>2919</v>
      </c>
      <c r="D53" s="9" t="s">
        <v>4306</v>
      </c>
      <c r="E53" s="9">
        <v>8</v>
      </c>
      <c r="F53" s="9" t="s">
        <v>1287</v>
      </c>
      <c r="G53" s="130" t="s">
        <v>4349</v>
      </c>
      <c r="H53" s="15"/>
      <c r="I53" s="9"/>
      <c r="J53" s="9"/>
      <c r="K53" s="16"/>
    </row>
    <row r="54" spans="1:11" ht="45" x14ac:dyDescent="0.25">
      <c r="A54" s="113" t="s">
        <v>507</v>
      </c>
      <c r="B54" s="9" t="s">
        <v>2293</v>
      </c>
      <c r="C54" s="8" t="s">
        <v>2919</v>
      </c>
      <c r="D54" s="9" t="s">
        <v>4306</v>
      </c>
      <c r="E54" s="9">
        <v>8</v>
      </c>
      <c r="F54" s="9" t="s">
        <v>1289</v>
      </c>
      <c r="G54" s="130" t="s">
        <v>4350</v>
      </c>
      <c r="H54" s="15"/>
      <c r="I54" s="9"/>
      <c r="J54" s="9"/>
      <c r="K54" s="16"/>
    </row>
    <row r="55" spans="1:11" ht="45" x14ac:dyDescent="0.25">
      <c r="A55" s="113" t="s">
        <v>507</v>
      </c>
      <c r="B55" s="9" t="s">
        <v>2293</v>
      </c>
      <c r="C55" s="8" t="s">
        <v>2919</v>
      </c>
      <c r="D55" s="9" t="s">
        <v>4306</v>
      </c>
      <c r="E55" s="9">
        <v>8</v>
      </c>
      <c r="F55" s="9" t="s">
        <v>1291</v>
      </c>
      <c r="G55" s="130" t="s">
        <v>4351</v>
      </c>
      <c r="H55" s="15"/>
      <c r="I55" s="9"/>
      <c r="J55" s="9"/>
      <c r="K55" s="16"/>
    </row>
    <row r="56" spans="1:11" ht="45" x14ac:dyDescent="0.25">
      <c r="A56" s="113" t="s">
        <v>507</v>
      </c>
      <c r="B56" s="9" t="s">
        <v>2293</v>
      </c>
      <c r="C56" s="8" t="s">
        <v>2919</v>
      </c>
      <c r="D56" s="9" t="s">
        <v>4306</v>
      </c>
      <c r="E56" s="9">
        <v>8</v>
      </c>
      <c r="F56" s="9" t="s">
        <v>1301</v>
      </c>
      <c r="G56" s="130" t="s">
        <v>4352</v>
      </c>
      <c r="H56" s="15"/>
      <c r="I56" s="9"/>
      <c r="J56" s="9"/>
      <c r="K56" s="16"/>
    </row>
    <row r="57" spans="1:11" ht="45" x14ac:dyDescent="0.25">
      <c r="A57" s="113" t="s">
        <v>507</v>
      </c>
      <c r="B57" s="9" t="s">
        <v>2293</v>
      </c>
      <c r="C57" s="8" t="s">
        <v>2919</v>
      </c>
      <c r="D57" s="9" t="s">
        <v>4306</v>
      </c>
      <c r="E57" s="9">
        <v>8</v>
      </c>
      <c r="F57" s="9" t="s">
        <v>1303</v>
      </c>
      <c r="G57" s="130" t="s">
        <v>4353</v>
      </c>
      <c r="H57" s="15"/>
      <c r="I57" s="9"/>
      <c r="J57" s="9"/>
      <c r="K57" s="16"/>
    </row>
    <row r="58" spans="1:11" ht="45" x14ac:dyDescent="0.25">
      <c r="A58" s="113" t="s">
        <v>507</v>
      </c>
      <c r="B58" s="9" t="s">
        <v>2293</v>
      </c>
      <c r="C58" s="8" t="s">
        <v>2919</v>
      </c>
      <c r="D58" s="9" t="s">
        <v>4306</v>
      </c>
      <c r="E58" s="9">
        <v>8</v>
      </c>
      <c r="F58" s="9" t="s">
        <v>2588</v>
      </c>
      <c r="G58" s="130" t="s">
        <v>4354</v>
      </c>
      <c r="H58" s="15"/>
      <c r="I58" s="9"/>
      <c r="J58" s="9"/>
      <c r="K58" s="16"/>
    </row>
    <row r="59" spans="1:11" ht="45" x14ac:dyDescent="0.25">
      <c r="A59" s="113" t="s">
        <v>507</v>
      </c>
      <c r="B59" s="9" t="s">
        <v>2293</v>
      </c>
      <c r="C59" s="8" t="s">
        <v>2919</v>
      </c>
      <c r="D59" s="9" t="s">
        <v>4306</v>
      </c>
      <c r="E59" s="9">
        <v>8</v>
      </c>
      <c r="F59" s="9" t="s">
        <v>3011</v>
      </c>
      <c r="G59" s="130" t="s">
        <v>4355</v>
      </c>
      <c r="H59" s="15"/>
      <c r="I59" s="9"/>
      <c r="J59" s="9"/>
      <c r="K59" s="16"/>
    </row>
    <row r="60" spans="1:11" ht="45" customHeight="1" x14ac:dyDescent="0.25">
      <c r="A60" s="113" t="s">
        <v>507</v>
      </c>
      <c r="B60" s="9" t="s">
        <v>2293</v>
      </c>
      <c r="C60" s="8" t="s">
        <v>2919</v>
      </c>
      <c r="D60" s="9" t="s">
        <v>4306</v>
      </c>
      <c r="E60" s="9">
        <v>9</v>
      </c>
      <c r="F60" s="9"/>
      <c r="G60" s="8" t="s">
        <v>4356</v>
      </c>
      <c r="H60" s="15"/>
      <c r="I60" s="9"/>
      <c r="J60" s="9"/>
      <c r="K60" s="16"/>
    </row>
    <row r="61" spans="1:11" ht="45" x14ac:dyDescent="0.25">
      <c r="A61" s="113" t="s">
        <v>507</v>
      </c>
      <c r="B61" s="9" t="s">
        <v>2293</v>
      </c>
      <c r="C61" s="8" t="s">
        <v>2919</v>
      </c>
      <c r="D61" s="9" t="s">
        <v>4306</v>
      </c>
      <c r="E61" s="9">
        <v>9</v>
      </c>
      <c r="F61" s="9" t="s">
        <v>947</v>
      </c>
      <c r="G61" s="130" t="s">
        <v>2684</v>
      </c>
      <c r="H61" s="15"/>
      <c r="I61" s="9"/>
      <c r="J61" s="9"/>
      <c r="K61" s="16"/>
    </row>
    <row r="62" spans="1:11" ht="45" x14ac:dyDescent="0.25">
      <c r="A62" s="113" t="s">
        <v>507</v>
      </c>
      <c r="B62" s="9" t="s">
        <v>2293</v>
      </c>
      <c r="C62" s="8" t="s">
        <v>2919</v>
      </c>
      <c r="D62" s="9" t="s">
        <v>4306</v>
      </c>
      <c r="E62" s="9">
        <v>9</v>
      </c>
      <c r="F62" s="9" t="s">
        <v>949</v>
      </c>
      <c r="G62" s="130" t="s">
        <v>2685</v>
      </c>
      <c r="H62" s="15"/>
      <c r="I62" s="9"/>
      <c r="J62" s="9"/>
      <c r="K62" s="16"/>
    </row>
    <row r="63" spans="1:11" ht="45" x14ac:dyDescent="0.25">
      <c r="A63" s="113" t="s">
        <v>507</v>
      </c>
      <c r="B63" s="9" t="s">
        <v>2293</v>
      </c>
      <c r="C63" s="8" t="s">
        <v>2919</v>
      </c>
      <c r="D63" s="9" t="s">
        <v>4306</v>
      </c>
      <c r="E63" s="9">
        <v>9</v>
      </c>
      <c r="F63" s="9" t="s">
        <v>951</v>
      </c>
      <c r="G63" s="130" t="s">
        <v>2686</v>
      </c>
      <c r="H63" s="15"/>
      <c r="I63" s="9"/>
      <c r="J63" s="9"/>
      <c r="K63" s="16"/>
    </row>
    <row r="64" spans="1:11" ht="45" x14ac:dyDescent="0.25">
      <c r="A64" s="113" t="s">
        <v>507</v>
      </c>
      <c r="B64" s="9" t="s">
        <v>2293</v>
      </c>
      <c r="C64" s="8" t="s">
        <v>2919</v>
      </c>
      <c r="D64" s="9" t="s">
        <v>4306</v>
      </c>
      <c r="E64" s="9">
        <v>9</v>
      </c>
      <c r="F64" s="9" t="s">
        <v>953</v>
      </c>
      <c r="G64" s="130" t="s">
        <v>4357</v>
      </c>
      <c r="H64" s="15"/>
      <c r="I64" s="9"/>
      <c r="J64" s="9"/>
      <c r="K64" s="16"/>
    </row>
    <row r="65" spans="1:11" ht="45" x14ac:dyDescent="0.25">
      <c r="A65" s="113" t="s">
        <v>507</v>
      </c>
      <c r="B65" s="9" t="s">
        <v>2293</v>
      </c>
      <c r="C65" s="8" t="s">
        <v>2919</v>
      </c>
      <c r="D65" s="9" t="s">
        <v>4306</v>
      </c>
      <c r="E65" s="9">
        <v>9</v>
      </c>
      <c r="F65" s="9" t="s">
        <v>2199</v>
      </c>
      <c r="G65" s="130" t="s">
        <v>4358</v>
      </c>
      <c r="H65" s="15"/>
      <c r="I65" s="9"/>
      <c r="J65" s="9"/>
      <c r="K65" s="16"/>
    </row>
    <row r="66" spans="1:11" ht="45" x14ac:dyDescent="0.25">
      <c r="A66" s="113" t="s">
        <v>507</v>
      </c>
      <c r="B66" s="9" t="s">
        <v>2293</v>
      </c>
      <c r="C66" s="8" t="s">
        <v>2919</v>
      </c>
      <c r="D66" s="9" t="s">
        <v>4306</v>
      </c>
      <c r="E66" s="9">
        <v>9</v>
      </c>
      <c r="F66" s="9" t="s">
        <v>2201</v>
      </c>
      <c r="G66" s="130" t="s">
        <v>4359</v>
      </c>
      <c r="H66" s="15"/>
      <c r="I66" s="9"/>
      <c r="J66" s="9"/>
      <c r="K66" s="16"/>
    </row>
    <row r="67" spans="1:11" ht="45" x14ac:dyDescent="0.25">
      <c r="A67" s="113" t="s">
        <v>507</v>
      </c>
      <c r="B67" s="9" t="s">
        <v>2293</v>
      </c>
      <c r="C67" s="8" t="s">
        <v>2919</v>
      </c>
      <c r="D67" s="9" t="s">
        <v>4306</v>
      </c>
      <c r="E67" s="9">
        <v>9</v>
      </c>
      <c r="F67" s="9" t="s">
        <v>4360</v>
      </c>
      <c r="G67" s="130" t="s">
        <v>4361</v>
      </c>
      <c r="H67" s="15"/>
      <c r="I67" s="9"/>
      <c r="J67" s="9"/>
      <c r="K67" s="16"/>
    </row>
    <row r="68" spans="1:11" ht="45" x14ac:dyDescent="0.25">
      <c r="A68" s="113" t="s">
        <v>507</v>
      </c>
      <c r="B68" s="9" t="s">
        <v>2293</v>
      </c>
      <c r="C68" s="8" t="s">
        <v>2919</v>
      </c>
      <c r="D68" s="9" t="s">
        <v>4306</v>
      </c>
      <c r="E68" s="9">
        <v>9</v>
      </c>
      <c r="F68" s="9" t="s">
        <v>4362</v>
      </c>
      <c r="G68" s="130" t="s">
        <v>4363</v>
      </c>
      <c r="H68" s="15"/>
      <c r="I68" s="9"/>
      <c r="J68" s="9"/>
      <c r="K68" s="16"/>
    </row>
    <row r="69" spans="1:11" ht="45" x14ac:dyDescent="0.25">
      <c r="A69" s="113" t="s">
        <v>507</v>
      </c>
      <c r="B69" s="9" t="s">
        <v>2293</v>
      </c>
      <c r="C69" s="8" t="s">
        <v>2919</v>
      </c>
      <c r="D69" s="9" t="s">
        <v>4306</v>
      </c>
      <c r="E69" s="9">
        <v>10</v>
      </c>
      <c r="F69" s="9"/>
      <c r="G69" s="8" t="s">
        <v>4364</v>
      </c>
      <c r="H69" s="15"/>
      <c r="I69" s="9"/>
      <c r="J69" s="9"/>
      <c r="K69" s="16"/>
    </row>
    <row r="70" spans="1:11" ht="45" x14ac:dyDescent="0.25">
      <c r="A70" s="113" t="s">
        <v>507</v>
      </c>
      <c r="B70" s="9" t="s">
        <v>2293</v>
      </c>
      <c r="C70" s="8" t="s">
        <v>2919</v>
      </c>
      <c r="D70" s="9" t="s">
        <v>4306</v>
      </c>
      <c r="E70" s="9">
        <v>10</v>
      </c>
      <c r="F70" s="9" t="s">
        <v>1798</v>
      </c>
      <c r="G70" s="63" t="s">
        <v>4365</v>
      </c>
      <c r="H70" s="15"/>
      <c r="I70" s="9"/>
      <c r="J70" s="9"/>
      <c r="K70" s="16"/>
    </row>
    <row r="71" spans="1:11" ht="45" x14ac:dyDescent="0.25">
      <c r="A71" s="113" t="s">
        <v>507</v>
      </c>
      <c r="B71" s="9" t="s">
        <v>2293</v>
      </c>
      <c r="C71" s="8" t="s">
        <v>2919</v>
      </c>
      <c r="D71" s="9" t="s">
        <v>4306</v>
      </c>
      <c r="E71" s="9">
        <v>10</v>
      </c>
      <c r="F71" s="9" t="s">
        <v>1800</v>
      </c>
      <c r="G71" s="63" t="s">
        <v>1121</v>
      </c>
      <c r="H71" s="15"/>
      <c r="I71" s="9"/>
      <c r="J71" s="9"/>
      <c r="K71" s="16"/>
    </row>
    <row r="72" spans="1:11" ht="45" x14ac:dyDescent="0.25">
      <c r="A72" s="113" t="s">
        <v>507</v>
      </c>
      <c r="B72" s="9" t="s">
        <v>2293</v>
      </c>
      <c r="C72" s="8" t="s">
        <v>2919</v>
      </c>
      <c r="D72" s="9" t="s">
        <v>4306</v>
      </c>
      <c r="E72" s="9">
        <v>10</v>
      </c>
      <c r="F72" s="9" t="s">
        <v>1802</v>
      </c>
      <c r="G72" s="63" t="s">
        <v>1084</v>
      </c>
      <c r="H72" s="15"/>
      <c r="I72" s="9"/>
      <c r="J72" s="9"/>
      <c r="K72" s="16"/>
    </row>
    <row r="73" spans="1:11" ht="45" x14ac:dyDescent="0.25">
      <c r="A73" s="113" t="s">
        <v>507</v>
      </c>
      <c r="B73" s="9" t="s">
        <v>2293</v>
      </c>
      <c r="C73" s="8" t="s">
        <v>2919</v>
      </c>
      <c r="D73" s="9" t="s">
        <v>4306</v>
      </c>
      <c r="E73" s="9">
        <v>10</v>
      </c>
      <c r="F73" s="9" t="s">
        <v>2489</v>
      </c>
      <c r="G73" s="63" t="s">
        <v>4366</v>
      </c>
      <c r="H73" s="15"/>
      <c r="I73" s="9"/>
      <c r="J73" s="9"/>
      <c r="K73" s="16"/>
    </row>
    <row r="74" spans="1:11" ht="45" x14ac:dyDescent="0.25">
      <c r="A74" s="113" t="s">
        <v>507</v>
      </c>
      <c r="B74" s="9" t="s">
        <v>2293</v>
      </c>
      <c r="C74" s="8" t="s">
        <v>2919</v>
      </c>
      <c r="D74" s="9" t="s">
        <v>4306</v>
      </c>
      <c r="E74" s="9">
        <v>10</v>
      </c>
      <c r="F74" s="9" t="s">
        <v>3905</v>
      </c>
      <c r="G74" s="63" t="s">
        <v>4367</v>
      </c>
      <c r="H74" s="15"/>
      <c r="I74" s="9"/>
      <c r="J74" s="9"/>
      <c r="K74" s="16"/>
    </row>
    <row r="75" spans="1:11" ht="45" x14ac:dyDescent="0.25">
      <c r="A75" s="113" t="s">
        <v>507</v>
      </c>
      <c r="B75" s="9" t="s">
        <v>2293</v>
      </c>
      <c r="C75" s="8" t="s">
        <v>2919</v>
      </c>
      <c r="D75" s="9" t="s">
        <v>4306</v>
      </c>
      <c r="E75" s="9">
        <v>11</v>
      </c>
      <c r="F75" s="9"/>
      <c r="G75" s="422" t="s">
        <v>1085</v>
      </c>
      <c r="H75" s="15"/>
      <c r="I75" s="9"/>
      <c r="J75" s="9"/>
      <c r="K75" s="16"/>
    </row>
    <row r="76" spans="1:11" ht="45" x14ac:dyDescent="0.25">
      <c r="A76" s="113" t="s">
        <v>507</v>
      </c>
      <c r="B76" s="9" t="s">
        <v>2293</v>
      </c>
      <c r="C76" s="8" t="s">
        <v>2919</v>
      </c>
      <c r="D76" s="9" t="s">
        <v>4306</v>
      </c>
      <c r="E76" s="9">
        <v>11</v>
      </c>
      <c r="F76" s="9" t="s">
        <v>1670</v>
      </c>
      <c r="G76" s="130" t="s">
        <v>2257</v>
      </c>
      <c r="H76" s="15"/>
      <c r="I76" s="9"/>
      <c r="J76" s="9"/>
      <c r="K76" s="16"/>
    </row>
    <row r="77" spans="1:11" ht="45" x14ac:dyDescent="0.25">
      <c r="A77" s="113" t="s">
        <v>507</v>
      </c>
      <c r="B77" s="9" t="s">
        <v>2293</v>
      </c>
      <c r="C77" s="8" t="s">
        <v>2919</v>
      </c>
      <c r="D77" s="9" t="s">
        <v>4306</v>
      </c>
      <c r="E77" s="9">
        <v>11</v>
      </c>
      <c r="F77" s="9" t="s">
        <v>1672</v>
      </c>
      <c r="G77" s="130" t="s">
        <v>2316</v>
      </c>
      <c r="H77" s="15"/>
      <c r="I77" s="9"/>
      <c r="J77" s="9"/>
      <c r="K77" s="16"/>
    </row>
    <row r="78" spans="1:11" ht="45" x14ac:dyDescent="0.25">
      <c r="A78" s="113" t="s">
        <v>507</v>
      </c>
      <c r="B78" s="9" t="s">
        <v>2293</v>
      </c>
      <c r="C78" s="8" t="s">
        <v>2919</v>
      </c>
      <c r="D78" s="9" t="s">
        <v>4306</v>
      </c>
      <c r="E78" s="9">
        <v>12</v>
      </c>
      <c r="F78" s="9"/>
      <c r="G78" s="8" t="s">
        <v>4368</v>
      </c>
      <c r="H78" s="15"/>
      <c r="I78" s="9"/>
      <c r="J78" s="9"/>
      <c r="K78" s="16"/>
    </row>
    <row r="79" spans="1:11" ht="45" x14ac:dyDescent="0.25">
      <c r="A79" s="113" t="s">
        <v>507</v>
      </c>
      <c r="B79" s="9" t="s">
        <v>2293</v>
      </c>
      <c r="C79" s="8" t="s">
        <v>2919</v>
      </c>
      <c r="D79" s="9" t="s">
        <v>4306</v>
      </c>
      <c r="E79" s="9">
        <v>12</v>
      </c>
      <c r="F79" s="9"/>
      <c r="G79" s="8" t="s">
        <v>4369</v>
      </c>
      <c r="H79" s="15"/>
      <c r="I79" s="9"/>
      <c r="J79" s="9"/>
      <c r="K79" s="16"/>
    </row>
    <row r="80" spans="1:11" ht="45" x14ac:dyDescent="0.25">
      <c r="A80" s="113" t="s">
        <v>507</v>
      </c>
      <c r="B80" s="9" t="s">
        <v>2293</v>
      </c>
      <c r="C80" s="8" t="s">
        <v>2919</v>
      </c>
      <c r="D80" s="9" t="s">
        <v>4306</v>
      </c>
      <c r="E80" s="9">
        <v>12</v>
      </c>
      <c r="F80" s="9" t="s">
        <v>1507</v>
      </c>
      <c r="G80" s="130" t="s">
        <v>4370</v>
      </c>
      <c r="H80" s="15"/>
      <c r="I80" s="9"/>
      <c r="J80" s="9"/>
      <c r="K80" s="16"/>
    </row>
    <row r="81" spans="1:11" ht="45" x14ac:dyDescent="0.25">
      <c r="A81" s="113" t="s">
        <v>507</v>
      </c>
      <c r="B81" s="9" t="s">
        <v>2293</v>
      </c>
      <c r="C81" s="8" t="s">
        <v>2919</v>
      </c>
      <c r="D81" s="9" t="s">
        <v>4306</v>
      </c>
      <c r="E81" s="9">
        <v>12</v>
      </c>
      <c r="F81" s="9" t="s">
        <v>1509</v>
      </c>
      <c r="G81" s="130" t="s">
        <v>4371</v>
      </c>
      <c r="H81" s="15"/>
      <c r="I81" s="9"/>
      <c r="J81" s="9"/>
      <c r="K81" s="16"/>
    </row>
    <row r="82" spans="1:11" ht="45" x14ac:dyDescent="0.25">
      <c r="A82" s="113" t="s">
        <v>507</v>
      </c>
      <c r="B82" s="9" t="s">
        <v>2293</v>
      </c>
      <c r="C82" s="8" t="s">
        <v>2919</v>
      </c>
      <c r="D82" s="9" t="s">
        <v>4306</v>
      </c>
      <c r="E82" s="9">
        <v>13</v>
      </c>
      <c r="F82" s="9"/>
      <c r="G82" s="8" t="s">
        <v>4372</v>
      </c>
      <c r="H82" s="15"/>
      <c r="I82" s="9"/>
      <c r="J82" s="9"/>
      <c r="K82" s="16"/>
    </row>
    <row r="83" spans="1:11" ht="45" x14ac:dyDescent="0.25">
      <c r="A83" s="113" t="s">
        <v>507</v>
      </c>
      <c r="B83" s="9" t="s">
        <v>2293</v>
      </c>
      <c r="C83" s="8" t="s">
        <v>2919</v>
      </c>
      <c r="D83" s="9" t="s">
        <v>4306</v>
      </c>
      <c r="E83" s="9">
        <v>14</v>
      </c>
      <c r="F83" s="9"/>
      <c r="G83" s="8" t="s">
        <v>4373</v>
      </c>
      <c r="H83" s="15"/>
      <c r="I83" s="9"/>
      <c r="J83" s="9"/>
      <c r="K83" s="16"/>
    </row>
    <row r="84" spans="1:11" ht="45" x14ac:dyDescent="0.25">
      <c r="A84" s="113" t="s">
        <v>507</v>
      </c>
      <c r="B84" s="9" t="s">
        <v>2293</v>
      </c>
      <c r="C84" s="8" t="s">
        <v>2338</v>
      </c>
      <c r="D84" s="9" t="s">
        <v>4306</v>
      </c>
      <c r="E84" s="9">
        <v>15</v>
      </c>
      <c r="F84" s="9"/>
      <c r="G84" s="8" t="s">
        <v>4374</v>
      </c>
      <c r="H84" s="15"/>
      <c r="I84" s="9"/>
      <c r="J84" s="9"/>
      <c r="K84" s="16"/>
    </row>
    <row r="85" spans="1:11" ht="30" x14ac:dyDescent="0.25">
      <c r="A85" s="115" t="s">
        <v>507</v>
      </c>
      <c r="B85" s="66" t="s">
        <v>2293</v>
      </c>
      <c r="C85" s="65" t="s">
        <v>1228</v>
      </c>
      <c r="D85" s="66" t="s">
        <v>4306</v>
      </c>
      <c r="E85" s="66">
        <v>16</v>
      </c>
      <c r="F85" s="66"/>
      <c r="G85" s="65" t="s">
        <v>1839</v>
      </c>
      <c r="H85" s="15"/>
      <c r="I85" s="9"/>
      <c r="J85" s="9"/>
      <c r="K85" s="16"/>
    </row>
    <row r="86" spans="1:11" ht="75" x14ac:dyDescent="0.25">
      <c r="A86" s="98" t="s">
        <v>207</v>
      </c>
      <c r="B86" s="44" t="s">
        <v>2293</v>
      </c>
      <c r="C86" s="68" t="s">
        <v>4305</v>
      </c>
      <c r="D86" s="44" t="s">
        <v>4306</v>
      </c>
      <c r="E86" s="44">
        <v>17</v>
      </c>
      <c r="F86" s="44"/>
      <c r="G86" s="68" t="s">
        <v>4375</v>
      </c>
      <c r="H86" s="15"/>
      <c r="I86" s="9"/>
      <c r="J86" s="9"/>
      <c r="K86" s="16"/>
    </row>
    <row r="87" spans="1:11" ht="75" x14ac:dyDescent="0.25">
      <c r="A87" s="99" t="s">
        <v>207</v>
      </c>
      <c r="B87" s="9" t="s">
        <v>2293</v>
      </c>
      <c r="C87" s="8" t="s">
        <v>4305</v>
      </c>
      <c r="D87" s="9" t="s">
        <v>4306</v>
      </c>
      <c r="E87" s="9">
        <v>17</v>
      </c>
      <c r="F87" s="9" t="s">
        <v>1340</v>
      </c>
      <c r="G87" s="130" t="s">
        <v>4376</v>
      </c>
      <c r="H87" s="15"/>
      <c r="I87" s="9"/>
      <c r="J87" s="9"/>
      <c r="K87" s="16"/>
    </row>
    <row r="88" spans="1:11" ht="75" x14ac:dyDescent="0.25">
      <c r="A88" s="99" t="s">
        <v>207</v>
      </c>
      <c r="B88" s="9" t="s">
        <v>2293</v>
      </c>
      <c r="C88" s="8" t="s">
        <v>4305</v>
      </c>
      <c r="D88" s="9" t="s">
        <v>4306</v>
      </c>
      <c r="E88" s="9">
        <v>17</v>
      </c>
      <c r="F88" s="9" t="s">
        <v>1360</v>
      </c>
      <c r="G88" s="130" t="s">
        <v>4377</v>
      </c>
      <c r="H88" s="15"/>
      <c r="I88" s="9"/>
      <c r="J88" s="9"/>
      <c r="K88" s="16"/>
    </row>
    <row r="89" spans="1:11" ht="75" x14ac:dyDescent="0.25">
      <c r="A89" s="99" t="s">
        <v>207</v>
      </c>
      <c r="B89" s="9" t="s">
        <v>2293</v>
      </c>
      <c r="C89" s="8" t="s">
        <v>4305</v>
      </c>
      <c r="D89" s="9" t="s">
        <v>4306</v>
      </c>
      <c r="E89" s="9">
        <v>17</v>
      </c>
      <c r="F89" s="9" t="s">
        <v>1553</v>
      </c>
      <c r="G89" s="130" t="s">
        <v>4378</v>
      </c>
      <c r="H89" s="15"/>
      <c r="I89" s="9"/>
      <c r="J89" s="9"/>
      <c r="K89" s="16"/>
    </row>
    <row r="90" spans="1:11" ht="75" x14ac:dyDescent="0.25">
      <c r="A90" s="99" t="s">
        <v>207</v>
      </c>
      <c r="B90" s="9" t="s">
        <v>2293</v>
      </c>
      <c r="C90" s="8" t="s">
        <v>4305</v>
      </c>
      <c r="D90" s="9" t="s">
        <v>4306</v>
      </c>
      <c r="E90" s="9">
        <v>17</v>
      </c>
      <c r="F90" s="9" t="s">
        <v>1555</v>
      </c>
      <c r="G90" s="137" t="s">
        <v>4379</v>
      </c>
      <c r="H90" s="15"/>
      <c r="I90" s="9"/>
      <c r="J90" s="9"/>
      <c r="K90" s="16"/>
    </row>
    <row r="91" spans="1:11" ht="75" x14ac:dyDescent="0.25">
      <c r="A91" s="99" t="s">
        <v>207</v>
      </c>
      <c r="B91" s="9" t="s">
        <v>2293</v>
      </c>
      <c r="C91" s="8" t="s">
        <v>4305</v>
      </c>
      <c r="D91" s="9" t="s">
        <v>4306</v>
      </c>
      <c r="E91" s="9">
        <v>17</v>
      </c>
      <c r="F91" s="9" t="s">
        <v>1557</v>
      </c>
      <c r="G91" s="137" t="s">
        <v>4380</v>
      </c>
      <c r="H91" s="15"/>
      <c r="I91" s="9"/>
      <c r="J91" s="9"/>
      <c r="K91" s="16"/>
    </row>
    <row r="92" spans="1:11" ht="75" x14ac:dyDescent="0.25">
      <c r="A92" s="99" t="s">
        <v>207</v>
      </c>
      <c r="B92" s="9" t="s">
        <v>2293</v>
      </c>
      <c r="C92" s="8" t="s">
        <v>4305</v>
      </c>
      <c r="D92" s="9" t="s">
        <v>4306</v>
      </c>
      <c r="E92" s="9">
        <v>17</v>
      </c>
      <c r="F92" s="9" t="s">
        <v>1559</v>
      </c>
      <c r="G92" s="137" t="s">
        <v>4381</v>
      </c>
      <c r="H92" s="15"/>
      <c r="I92" s="9"/>
      <c r="J92" s="9"/>
      <c r="K92" s="16"/>
    </row>
    <row r="93" spans="1:11" ht="75" x14ac:dyDescent="0.25">
      <c r="A93" s="99" t="s">
        <v>207</v>
      </c>
      <c r="B93" s="9" t="s">
        <v>2293</v>
      </c>
      <c r="C93" s="8" t="s">
        <v>4305</v>
      </c>
      <c r="D93" s="9" t="s">
        <v>4306</v>
      </c>
      <c r="E93" s="9">
        <v>17</v>
      </c>
      <c r="F93" s="9" t="s">
        <v>1561</v>
      </c>
      <c r="G93" s="137" t="s">
        <v>4382</v>
      </c>
      <c r="H93" s="15"/>
      <c r="I93" s="9"/>
      <c r="J93" s="9"/>
      <c r="K93" s="16"/>
    </row>
    <row r="94" spans="1:11" ht="75" x14ac:dyDescent="0.25">
      <c r="A94" s="99" t="s">
        <v>207</v>
      </c>
      <c r="B94" s="9" t="s">
        <v>2293</v>
      </c>
      <c r="C94" s="8" t="s">
        <v>4305</v>
      </c>
      <c r="D94" s="9" t="s">
        <v>4306</v>
      </c>
      <c r="E94" s="9">
        <v>17</v>
      </c>
      <c r="F94" s="9" t="s">
        <v>1563</v>
      </c>
      <c r="G94" s="137" t="s">
        <v>4383</v>
      </c>
      <c r="H94" s="15"/>
      <c r="I94" s="9"/>
      <c r="J94" s="9"/>
      <c r="K94" s="16"/>
    </row>
    <row r="95" spans="1:11" ht="75" x14ac:dyDescent="0.25">
      <c r="A95" s="99" t="s">
        <v>207</v>
      </c>
      <c r="B95" s="9" t="s">
        <v>2293</v>
      </c>
      <c r="C95" s="8" t="s">
        <v>4305</v>
      </c>
      <c r="D95" s="9" t="s">
        <v>4306</v>
      </c>
      <c r="E95" s="9">
        <v>17</v>
      </c>
      <c r="F95" s="9" t="s">
        <v>2765</v>
      </c>
      <c r="G95" s="130" t="s">
        <v>4384</v>
      </c>
      <c r="H95" s="15"/>
      <c r="I95" s="9"/>
      <c r="J95" s="9"/>
      <c r="K95" s="16"/>
    </row>
    <row r="96" spans="1:11" ht="75" x14ac:dyDescent="0.25">
      <c r="A96" s="99" t="s">
        <v>207</v>
      </c>
      <c r="B96" s="9" t="s">
        <v>2293</v>
      </c>
      <c r="C96" s="8" t="s">
        <v>4305</v>
      </c>
      <c r="D96" s="9" t="s">
        <v>4306</v>
      </c>
      <c r="E96" s="9">
        <v>17</v>
      </c>
      <c r="F96" s="9" t="s">
        <v>4385</v>
      </c>
      <c r="G96" s="130" t="s">
        <v>4386</v>
      </c>
      <c r="H96" s="15"/>
      <c r="I96" s="9"/>
      <c r="J96" s="9"/>
      <c r="K96" s="16"/>
    </row>
    <row r="97" spans="1:11" ht="75" x14ac:dyDescent="0.25">
      <c r="A97" s="99" t="s">
        <v>207</v>
      </c>
      <c r="B97" s="9" t="s">
        <v>2293</v>
      </c>
      <c r="C97" s="8" t="s">
        <v>4305</v>
      </c>
      <c r="D97" s="9" t="s">
        <v>4306</v>
      </c>
      <c r="E97" s="9">
        <v>17</v>
      </c>
      <c r="F97" s="9" t="s">
        <v>4387</v>
      </c>
      <c r="G97" s="130" t="s">
        <v>4388</v>
      </c>
      <c r="H97" s="15"/>
      <c r="I97" s="9"/>
      <c r="J97" s="9"/>
      <c r="K97" s="16"/>
    </row>
    <row r="98" spans="1:11" ht="75" x14ac:dyDescent="0.25">
      <c r="A98" s="99" t="s">
        <v>207</v>
      </c>
      <c r="B98" s="9" t="s">
        <v>2293</v>
      </c>
      <c r="C98" s="8" t="s">
        <v>4305</v>
      </c>
      <c r="D98" s="9" t="s">
        <v>4306</v>
      </c>
      <c r="E98" s="9">
        <v>17</v>
      </c>
      <c r="F98" s="9" t="s">
        <v>4389</v>
      </c>
      <c r="G98" s="130" t="s">
        <v>4390</v>
      </c>
      <c r="H98" s="15"/>
      <c r="I98" s="9"/>
      <c r="J98" s="9"/>
      <c r="K98" s="16"/>
    </row>
    <row r="99" spans="1:11" ht="75" x14ac:dyDescent="0.25">
      <c r="A99" s="99" t="s">
        <v>207</v>
      </c>
      <c r="B99" s="9" t="s">
        <v>2293</v>
      </c>
      <c r="C99" s="8" t="s">
        <v>4305</v>
      </c>
      <c r="D99" s="9" t="s">
        <v>4306</v>
      </c>
      <c r="E99" s="9">
        <v>17</v>
      </c>
      <c r="F99" s="9" t="s">
        <v>4391</v>
      </c>
      <c r="G99" s="130" t="s">
        <v>4392</v>
      </c>
      <c r="H99" s="15"/>
      <c r="I99" s="9"/>
      <c r="J99" s="9"/>
      <c r="K99" s="16"/>
    </row>
    <row r="100" spans="1:11" ht="75" x14ac:dyDescent="0.25">
      <c r="A100" s="99" t="s">
        <v>207</v>
      </c>
      <c r="B100" s="9" t="s">
        <v>2293</v>
      </c>
      <c r="C100" s="8" t="s">
        <v>4305</v>
      </c>
      <c r="D100" s="9" t="s">
        <v>4306</v>
      </c>
      <c r="E100" s="9">
        <v>17</v>
      </c>
      <c r="F100" s="9" t="s">
        <v>4393</v>
      </c>
      <c r="G100" s="130" t="s">
        <v>4394</v>
      </c>
      <c r="H100" s="15"/>
      <c r="I100" s="9"/>
      <c r="J100" s="9"/>
      <c r="K100" s="16"/>
    </row>
    <row r="101" spans="1:11" ht="75" x14ac:dyDescent="0.25">
      <c r="A101" s="99" t="s">
        <v>207</v>
      </c>
      <c r="B101" s="9" t="s">
        <v>2293</v>
      </c>
      <c r="C101" s="8" t="s">
        <v>4305</v>
      </c>
      <c r="D101" s="9" t="s">
        <v>4306</v>
      </c>
      <c r="E101" s="9">
        <v>17</v>
      </c>
      <c r="F101" s="9" t="s">
        <v>4395</v>
      </c>
      <c r="G101" s="130" t="s">
        <v>4396</v>
      </c>
      <c r="H101" s="15"/>
      <c r="I101" s="9"/>
      <c r="J101" s="9"/>
      <c r="K101" s="16"/>
    </row>
    <row r="102" spans="1:11" ht="75" x14ac:dyDescent="0.25">
      <c r="A102" s="99" t="s">
        <v>207</v>
      </c>
      <c r="B102" s="9" t="s">
        <v>2293</v>
      </c>
      <c r="C102" s="8" t="s">
        <v>4305</v>
      </c>
      <c r="D102" s="9" t="s">
        <v>4306</v>
      </c>
      <c r="E102" s="9">
        <v>17</v>
      </c>
      <c r="F102" s="9" t="s">
        <v>3854</v>
      </c>
      <c r="G102" s="130" t="s">
        <v>4397</v>
      </c>
      <c r="H102" s="15"/>
      <c r="I102" s="9"/>
      <c r="J102" s="9"/>
      <c r="K102" s="16"/>
    </row>
    <row r="103" spans="1:11" ht="75" x14ac:dyDescent="0.25">
      <c r="A103" s="99" t="s">
        <v>207</v>
      </c>
      <c r="B103" s="9" t="s">
        <v>2293</v>
      </c>
      <c r="C103" s="8" t="s">
        <v>4305</v>
      </c>
      <c r="D103" s="9" t="s">
        <v>4306</v>
      </c>
      <c r="E103" s="9">
        <v>17</v>
      </c>
      <c r="F103" s="9" t="s">
        <v>3855</v>
      </c>
      <c r="G103" s="130" t="s">
        <v>4398</v>
      </c>
      <c r="H103" s="15"/>
      <c r="I103" s="9"/>
      <c r="J103" s="9"/>
      <c r="K103" s="16"/>
    </row>
    <row r="104" spans="1:11" ht="75" x14ac:dyDescent="0.25">
      <c r="A104" s="99" t="s">
        <v>207</v>
      </c>
      <c r="B104" s="9" t="s">
        <v>2293</v>
      </c>
      <c r="C104" s="8" t="s">
        <v>4305</v>
      </c>
      <c r="D104" s="9" t="s">
        <v>4306</v>
      </c>
      <c r="E104" s="9">
        <v>17</v>
      </c>
      <c r="F104" s="9" t="s">
        <v>3856</v>
      </c>
      <c r="G104" s="130" t="s">
        <v>4399</v>
      </c>
      <c r="H104" s="15"/>
      <c r="I104" s="9"/>
      <c r="J104" s="9"/>
      <c r="K104" s="16"/>
    </row>
    <row r="105" spans="1:11" ht="75" x14ac:dyDescent="0.25">
      <c r="A105" s="99" t="s">
        <v>207</v>
      </c>
      <c r="B105" s="9" t="s">
        <v>2293</v>
      </c>
      <c r="C105" s="8" t="s">
        <v>4305</v>
      </c>
      <c r="D105" s="9" t="s">
        <v>4306</v>
      </c>
      <c r="E105" s="9">
        <v>18</v>
      </c>
      <c r="F105" s="9">
        <v>18</v>
      </c>
      <c r="G105" s="8" t="s">
        <v>4400</v>
      </c>
      <c r="H105" s="15"/>
      <c r="I105" s="9"/>
      <c r="J105" s="9"/>
      <c r="K105" s="16"/>
    </row>
    <row r="106" spans="1:11" ht="75" x14ac:dyDescent="0.25">
      <c r="A106" s="99" t="s">
        <v>207</v>
      </c>
      <c r="B106" s="9" t="s">
        <v>2293</v>
      </c>
      <c r="C106" s="8" t="s">
        <v>4305</v>
      </c>
      <c r="D106" s="9" t="s">
        <v>4306</v>
      </c>
      <c r="E106" s="9">
        <v>18</v>
      </c>
      <c r="F106" s="9" t="s">
        <v>1568</v>
      </c>
      <c r="G106" s="130" t="s">
        <v>4401</v>
      </c>
      <c r="H106" s="15"/>
      <c r="I106" s="9"/>
      <c r="J106" s="9"/>
      <c r="K106" s="16"/>
    </row>
    <row r="107" spans="1:11" ht="75" x14ac:dyDescent="0.25">
      <c r="A107" s="99" t="s">
        <v>207</v>
      </c>
      <c r="B107" s="9" t="s">
        <v>2293</v>
      </c>
      <c r="C107" s="8" t="s">
        <v>4305</v>
      </c>
      <c r="D107" s="9" t="s">
        <v>4306</v>
      </c>
      <c r="E107" s="9">
        <v>18</v>
      </c>
      <c r="F107" s="9" t="s">
        <v>1570</v>
      </c>
      <c r="G107" s="130" t="s">
        <v>4402</v>
      </c>
      <c r="H107" s="15"/>
      <c r="I107" s="9"/>
      <c r="J107" s="9"/>
      <c r="K107" s="16"/>
    </row>
    <row r="108" spans="1:11" ht="75" x14ac:dyDescent="0.25">
      <c r="A108" s="99" t="s">
        <v>207</v>
      </c>
      <c r="B108" s="9" t="s">
        <v>2293</v>
      </c>
      <c r="C108" s="8" t="s">
        <v>4305</v>
      </c>
      <c r="D108" s="9" t="s">
        <v>4306</v>
      </c>
      <c r="E108" s="9">
        <v>18</v>
      </c>
      <c r="F108" s="9" t="s">
        <v>1572</v>
      </c>
      <c r="G108" s="130" t="s">
        <v>4403</v>
      </c>
      <c r="H108" s="15"/>
      <c r="I108" s="9"/>
      <c r="J108" s="9"/>
      <c r="K108" s="16"/>
    </row>
    <row r="109" spans="1:11" ht="75" x14ac:dyDescent="0.25">
      <c r="A109" s="99" t="s">
        <v>207</v>
      </c>
      <c r="B109" s="9" t="s">
        <v>2293</v>
      </c>
      <c r="C109" s="8" t="s">
        <v>4305</v>
      </c>
      <c r="D109" s="9" t="s">
        <v>4306</v>
      </c>
      <c r="E109" s="9">
        <v>18</v>
      </c>
      <c r="F109" s="9" t="s">
        <v>1574</v>
      </c>
      <c r="G109" s="130" t="s">
        <v>4404</v>
      </c>
      <c r="H109" s="15"/>
      <c r="I109" s="9"/>
      <c r="J109" s="9"/>
      <c r="K109" s="16"/>
    </row>
    <row r="110" spans="1:11" ht="75" x14ac:dyDescent="0.25">
      <c r="A110" s="99" t="s">
        <v>207</v>
      </c>
      <c r="B110" s="9" t="s">
        <v>2293</v>
      </c>
      <c r="C110" s="8" t="s">
        <v>4305</v>
      </c>
      <c r="D110" s="9" t="s">
        <v>4306</v>
      </c>
      <c r="E110" s="9">
        <v>19</v>
      </c>
      <c r="F110" s="9">
        <v>19</v>
      </c>
      <c r="G110" s="422" t="s">
        <v>4405</v>
      </c>
      <c r="H110" s="15"/>
      <c r="I110" s="9"/>
      <c r="J110" s="9"/>
      <c r="K110" s="16"/>
    </row>
    <row r="111" spans="1:11" ht="75" x14ac:dyDescent="0.25">
      <c r="A111" s="99" t="s">
        <v>207</v>
      </c>
      <c r="B111" s="9" t="s">
        <v>2293</v>
      </c>
      <c r="C111" s="8" t="s">
        <v>4305</v>
      </c>
      <c r="D111" s="9" t="s">
        <v>4306</v>
      </c>
      <c r="E111" s="9">
        <v>19</v>
      </c>
      <c r="F111" s="9" t="s">
        <v>1593</v>
      </c>
      <c r="G111" s="130" t="s">
        <v>4406</v>
      </c>
      <c r="H111" s="15"/>
      <c r="I111" s="9"/>
      <c r="J111" s="9"/>
      <c r="K111" s="16"/>
    </row>
    <row r="112" spans="1:11" ht="75" x14ac:dyDescent="0.25">
      <c r="A112" s="99" t="s">
        <v>207</v>
      </c>
      <c r="B112" s="9" t="s">
        <v>2293</v>
      </c>
      <c r="C112" s="8" t="s">
        <v>4305</v>
      </c>
      <c r="D112" s="9" t="s">
        <v>4306</v>
      </c>
      <c r="E112" s="9">
        <v>19</v>
      </c>
      <c r="F112" s="9" t="s">
        <v>1595</v>
      </c>
      <c r="G112" s="130" t="s">
        <v>4407</v>
      </c>
      <c r="H112" s="15"/>
      <c r="I112" s="9"/>
      <c r="J112" s="9"/>
      <c r="K112" s="16"/>
    </row>
    <row r="113" spans="1:11" ht="75" x14ac:dyDescent="0.25">
      <c r="A113" s="99" t="s">
        <v>207</v>
      </c>
      <c r="B113" s="9" t="s">
        <v>2293</v>
      </c>
      <c r="C113" s="8" t="s">
        <v>4305</v>
      </c>
      <c r="D113" s="9" t="s">
        <v>4306</v>
      </c>
      <c r="E113" s="9">
        <v>19</v>
      </c>
      <c r="F113" s="9" t="s">
        <v>1597</v>
      </c>
      <c r="G113" s="130" t="s">
        <v>4408</v>
      </c>
      <c r="H113" s="15"/>
      <c r="I113" s="9"/>
      <c r="J113" s="9"/>
      <c r="K113" s="16"/>
    </row>
    <row r="114" spans="1:11" ht="75" x14ac:dyDescent="0.25">
      <c r="A114" s="99" t="s">
        <v>207</v>
      </c>
      <c r="B114" s="9" t="s">
        <v>2293</v>
      </c>
      <c r="C114" s="8" t="s">
        <v>4305</v>
      </c>
      <c r="D114" s="9" t="s">
        <v>4306</v>
      </c>
      <c r="E114" s="9">
        <v>19</v>
      </c>
      <c r="F114" s="9" t="s">
        <v>1916</v>
      </c>
      <c r="G114" s="130" t="s">
        <v>4409</v>
      </c>
      <c r="H114" s="15"/>
      <c r="I114" s="9"/>
      <c r="J114" s="9"/>
      <c r="K114" s="16"/>
    </row>
    <row r="115" spans="1:11" ht="75" x14ac:dyDescent="0.25">
      <c r="A115" s="99" t="s">
        <v>207</v>
      </c>
      <c r="B115" s="9" t="s">
        <v>2293</v>
      </c>
      <c r="C115" s="8" t="s">
        <v>4305</v>
      </c>
      <c r="D115" s="9" t="s">
        <v>4306</v>
      </c>
      <c r="E115" s="9">
        <v>19</v>
      </c>
      <c r="F115" s="9" t="s">
        <v>1918</v>
      </c>
      <c r="G115" s="130" t="s">
        <v>4410</v>
      </c>
      <c r="H115" s="15"/>
      <c r="I115" s="9"/>
      <c r="J115" s="9"/>
      <c r="K115" s="16"/>
    </row>
    <row r="116" spans="1:11" ht="75" x14ac:dyDescent="0.25">
      <c r="A116" s="99" t="s">
        <v>207</v>
      </c>
      <c r="B116" s="9" t="s">
        <v>2293</v>
      </c>
      <c r="C116" s="8" t="s">
        <v>4305</v>
      </c>
      <c r="D116" s="9" t="s">
        <v>4306</v>
      </c>
      <c r="E116" s="9">
        <v>19</v>
      </c>
      <c r="F116" s="9" t="s">
        <v>1920</v>
      </c>
      <c r="G116" s="130" t="s">
        <v>4411</v>
      </c>
      <c r="H116" s="15"/>
      <c r="I116" s="9"/>
      <c r="J116" s="9"/>
      <c r="K116" s="16"/>
    </row>
    <row r="117" spans="1:11" ht="75" x14ac:dyDescent="0.25">
      <c r="A117" s="99" t="s">
        <v>207</v>
      </c>
      <c r="B117" s="9" t="s">
        <v>2293</v>
      </c>
      <c r="C117" s="8" t="s">
        <v>4305</v>
      </c>
      <c r="D117" s="9" t="s">
        <v>4306</v>
      </c>
      <c r="E117" s="9">
        <v>19</v>
      </c>
      <c r="F117" s="9" t="s">
        <v>1922</v>
      </c>
      <c r="G117" s="130" t="s">
        <v>4412</v>
      </c>
      <c r="H117" s="15"/>
      <c r="I117" s="9"/>
      <c r="J117" s="9"/>
      <c r="K117" s="16"/>
    </row>
    <row r="118" spans="1:11" ht="75" x14ac:dyDescent="0.25">
      <c r="A118" s="99" t="s">
        <v>207</v>
      </c>
      <c r="B118" s="9" t="s">
        <v>2293</v>
      </c>
      <c r="C118" s="8" t="s">
        <v>4305</v>
      </c>
      <c r="D118" s="9" t="s">
        <v>4306</v>
      </c>
      <c r="E118" s="9">
        <v>19</v>
      </c>
      <c r="F118" s="9" t="s">
        <v>1924</v>
      </c>
      <c r="G118" s="130" t="s">
        <v>4413</v>
      </c>
      <c r="H118" s="15"/>
      <c r="I118" s="9"/>
      <c r="J118" s="9"/>
      <c r="K118" s="16"/>
    </row>
    <row r="119" spans="1:11" ht="75" x14ac:dyDescent="0.25">
      <c r="A119" s="99" t="s">
        <v>207</v>
      </c>
      <c r="B119" s="9" t="s">
        <v>2293</v>
      </c>
      <c r="C119" s="8" t="s">
        <v>4305</v>
      </c>
      <c r="D119" s="9" t="s">
        <v>4306</v>
      </c>
      <c r="E119" s="9">
        <v>19</v>
      </c>
      <c r="F119" s="9" t="s">
        <v>1926</v>
      </c>
      <c r="G119" s="130" t="s">
        <v>4414</v>
      </c>
      <c r="H119" s="18"/>
      <c r="I119" s="13"/>
      <c r="J119" s="13"/>
      <c r="K119" s="19"/>
    </row>
    <row r="120" spans="1:11" ht="75" x14ac:dyDescent="0.25">
      <c r="A120" s="99" t="s">
        <v>207</v>
      </c>
      <c r="B120" s="9" t="s">
        <v>2293</v>
      </c>
      <c r="C120" s="8" t="s">
        <v>4305</v>
      </c>
      <c r="D120" s="9" t="s">
        <v>4306</v>
      </c>
      <c r="E120" s="9">
        <v>19</v>
      </c>
      <c r="F120" s="9" t="s">
        <v>1593</v>
      </c>
      <c r="G120" s="130" t="s">
        <v>4415</v>
      </c>
      <c r="H120" s="15"/>
      <c r="I120" s="9"/>
      <c r="J120" s="9"/>
      <c r="K120" s="16"/>
    </row>
    <row r="121" spans="1:11" ht="75" x14ac:dyDescent="0.25">
      <c r="A121" s="99" t="s">
        <v>207</v>
      </c>
      <c r="B121" s="9" t="s">
        <v>2293</v>
      </c>
      <c r="C121" s="8" t="s">
        <v>4305</v>
      </c>
      <c r="D121" s="9" t="s">
        <v>4306</v>
      </c>
      <c r="E121" s="9">
        <v>19</v>
      </c>
      <c r="F121" s="9" t="s">
        <v>1930</v>
      </c>
      <c r="G121" s="130" t="s">
        <v>4416</v>
      </c>
      <c r="H121" s="15"/>
      <c r="I121" s="9"/>
      <c r="J121" s="9"/>
      <c r="K121" s="16"/>
    </row>
    <row r="122" spans="1:11" ht="75" x14ac:dyDescent="0.25">
      <c r="A122" s="99" t="s">
        <v>207</v>
      </c>
      <c r="B122" s="9" t="s">
        <v>2293</v>
      </c>
      <c r="C122" s="8" t="s">
        <v>4305</v>
      </c>
      <c r="D122" s="9" t="s">
        <v>4306</v>
      </c>
      <c r="E122" s="9">
        <v>19</v>
      </c>
      <c r="F122" s="9" t="s">
        <v>3916</v>
      </c>
      <c r="G122" s="130" t="s">
        <v>4417</v>
      </c>
      <c r="H122" s="15"/>
      <c r="I122" s="9"/>
      <c r="J122" s="9"/>
      <c r="K122" s="16"/>
    </row>
    <row r="123" spans="1:11" ht="75" x14ac:dyDescent="0.25">
      <c r="A123" s="99" t="s">
        <v>207</v>
      </c>
      <c r="B123" s="9" t="s">
        <v>2293</v>
      </c>
      <c r="C123" s="8" t="s">
        <v>4305</v>
      </c>
      <c r="D123" s="9" t="s">
        <v>4306</v>
      </c>
      <c r="E123" s="9">
        <v>19</v>
      </c>
      <c r="F123" s="9" t="s">
        <v>3918</v>
      </c>
      <c r="G123" s="434" t="s">
        <v>4418</v>
      </c>
      <c r="H123" s="15"/>
      <c r="I123" s="9"/>
      <c r="J123" s="9"/>
      <c r="K123" s="16"/>
    </row>
    <row r="124" spans="1:11" ht="75" x14ac:dyDescent="0.25">
      <c r="A124" s="99" t="s">
        <v>207</v>
      </c>
      <c r="B124" s="9" t="s">
        <v>2293</v>
      </c>
      <c r="C124" s="8" t="s">
        <v>4305</v>
      </c>
      <c r="D124" s="9" t="s">
        <v>4306</v>
      </c>
      <c r="E124" s="9">
        <v>19</v>
      </c>
      <c r="F124" s="9" t="s">
        <v>4419</v>
      </c>
      <c r="G124" s="137" t="s">
        <v>4420</v>
      </c>
      <c r="H124" s="15"/>
      <c r="I124" s="9"/>
      <c r="J124" s="9"/>
      <c r="K124" s="16"/>
    </row>
    <row r="125" spans="1:11" ht="75" x14ac:dyDescent="0.25">
      <c r="A125" s="99" t="s">
        <v>207</v>
      </c>
      <c r="B125" s="9" t="s">
        <v>2293</v>
      </c>
      <c r="C125" s="8" t="s">
        <v>4305</v>
      </c>
      <c r="D125" s="9" t="s">
        <v>4306</v>
      </c>
      <c r="E125" s="9">
        <v>19</v>
      </c>
      <c r="F125" s="9" t="s">
        <v>4421</v>
      </c>
      <c r="G125" s="137" t="s">
        <v>3853</v>
      </c>
      <c r="H125" s="15"/>
      <c r="I125" s="9"/>
      <c r="J125" s="9"/>
      <c r="K125" s="16"/>
    </row>
    <row r="126" spans="1:11" ht="75" x14ac:dyDescent="0.25">
      <c r="A126" s="99" t="s">
        <v>207</v>
      </c>
      <c r="B126" s="9" t="s">
        <v>2293</v>
      </c>
      <c r="C126" s="8" t="s">
        <v>4305</v>
      </c>
      <c r="D126" s="9" t="s">
        <v>4306</v>
      </c>
      <c r="E126" s="9">
        <v>20</v>
      </c>
      <c r="F126" s="9">
        <v>20</v>
      </c>
      <c r="G126" s="422" t="s">
        <v>4422</v>
      </c>
      <c r="H126" s="15"/>
      <c r="I126" s="9"/>
      <c r="J126" s="9"/>
      <c r="K126" s="16"/>
    </row>
    <row r="127" spans="1:11" ht="75" x14ac:dyDescent="0.25">
      <c r="A127" s="99" t="s">
        <v>207</v>
      </c>
      <c r="B127" s="9" t="s">
        <v>2293</v>
      </c>
      <c r="C127" s="8" t="s">
        <v>4305</v>
      </c>
      <c r="D127" s="9" t="s">
        <v>4306</v>
      </c>
      <c r="E127" s="9">
        <v>20</v>
      </c>
      <c r="F127" s="9" t="s">
        <v>1600</v>
      </c>
      <c r="G127" s="146" t="s">
        <v>4407</v>
      </c>
      <c r="H127" s="15"/>
      <c r="I127" s="9"/>
      <c r="J127" s="9"/>
      <c r="K127" s="16"/>
    </row>
    <row r="128" spans="1:11" ht="75" x14ac:dyDescent="0.25">
      <c r="A128" s="99" t="s">
        <v>207</v>
      </c>
      <c r="B128" s="9" t="s">
        <v>2293</v>
      </c>
      <c r="C128" s="8" t="s">
        <v>4305</v>
      </c>
      <c r="D128" s="9" t="s">
        <v>4306</v>
      </c>
      <c r="E128" s="9">
        <v>20</v>
      </c>
      <c r="F128" s="9" t="s">
        <v>1602</v>
      </c>
      <c r="G128" s="146" t="s">
        <v>4423</v>
      </c>
      <c r="H128" s="15"/>
      <c r="I128" s="9"/>
      <c r="J128" s="9"/>
      <c r="K128" s="16"/>
    </row>
    <row r="129" spans="1:11" ht="75" x14ac:dyDescent="0.25">
      <c r="A129" s="99" t="s">
        <v>207</v>
      </c>
      <c r="B129" s="9" t="s">
        <v>2293</v>
      </c>
      <c r="C129" s="8" t="s">
        <v>4305</v>
      </c>
      <c r="D129" s="9" t="s">
        <v>4306</v>
      </c>
      <c r="E129" s="9">
        <v>20</v>
      </c>
      <c r="F129" s="9" t="s">
        <v>3091</v>
      </c>
      <c r="G129" s="146" t="s">
        <v>3226</v>
      </c>
      <c r="H129" s="15"/>
      <c r="I129" s="9"/>
      <c r="J129" s="9"/>
      <c r="K129" s="16"/>
    </row>
    <row r="130" spans="1:11" ht="75" x14ac:dyDescent="0.25">
      <c r="A130" s="99" t="s">
        <v>207</v>
      </c>
      <c r="B130" s="9" t="s">
        <v>2293</v>
      </c>
      <c r="C130" s="8" t="s">
        <v>4305</v>
      </c>
      <c r="D130" s="9" t="s">
        <v>4306</v>
      </c>
      <c r="E130" s="9">
        <v>20</v>
      </c>
      <c r="F130" s="9" t="s">
        <v>3093</v>
      </c>
      <c r="G130" s="146" t="s">
        <v>4424</v>
      </c>
      <c r="H130" s="15"/>
      <c r="I130" s="9"/>
      <c r="J130" s="9"/>
      <c r="K130" s="16"/>
    </row>
    <row r="131" spans="1:11" ht="75" x14ac:dyDescent="0.25">
      <c r="A131" s="99" t="s">
        <v>207</v>
      </c>
      <c r="B131" s="9" t="s">
        <v>2293</v>
      </c>
      <c r="C131" s="8" t="s">
        <v>4305</v>
      </c>
      <c r="D131" s="9" t="s">
        <v>4306</v>
      </c>
      <c r="E131" s="9">
        <v>20</v>
      </c>
      <c r="F131" s="9" t="s">
        <v>3167</v>
      </c>
      <c r="G131" s="114" t="s">
        <v>4425</v>
      </c>
      <c r="H131" s="15"/>
      <c r="I131" s="9"/>
      <c r="J131" s="9"/>
      <c r="K131" s="16"/>
    </row>
    <row r="132" spans="1:11" ht="75" x14ac:dyDescent="0.25">
      <c r="A132" s="99" t="s">
        <v>207</v>
      </c>
      <c r="B132" s="9" t="s">
        <v>2293</v>
      </c>
      <c r="C132" s="8" t="s">
        <v>4305</v>
      </c>
      <c r="D132" s="9" t="s">
        <v>4306</v>
      </c>
      <c r="E132" s="9">
        <v>20</v>
      </c>
      <c r="F132" s="9" t="s">
        <v>3169</v>
      </c>
      <c r="G132" s="137" t="s">
        <v>1296</v>
      </c>
      <c r="H132" s="15"/>
      <c r="I132" s="9"/>
      <c r="J132" s="9"/>
      <c r="K132" s="16"/>
    </row>
    <row r="133" spans="1:11" ht="75" x14ac:dyDescent="0.25">
      <c r="A133" s="99" t="s">
        <v>207</v>
      </c>
      <c r="B133" s="9" t="s">
        <v>2293</v>
      </c>
      <c r="C133" s="8" t="s">
        <v>4305</v>
      </c>
      <c r="D133" s="9" t="s">
        <v>4306</v>
      </c>
      <c r="E133" s="9">
        <v>20</v>
      </c>
      <c r="F133" s="9" t="s">
        <v>3171</v>
      </c>
      <c r="G133" s="137" t="s">
        <v>4426</v>
      </c>
      <c r="H133" s="15"/>
      <c r="I133" s="9"/>
      <c r="J133" s="9"/>
      <c r="K133" s="16"/>
    </row>
    <row r="134" spans="1:11" ht="75" x14ac:dyDescent="0.25">
      <c r="A134" s="99" t="s">
        <v>207</v>
      </c>
      <c r="B134" s="9" t="s">
        <v>2293</v>
      </c>
      <c r="C134" s="8" t="s">
        <v>4305</v>
      </c>
      <c r="D134" s="9" t="s">
        <v>4306</v>
      </c>
      <c r="E134" s="9">
        <v>20</v>
      </c>
      <c r="F134" s="9" t="s">
        <v>3173</v>
      </c>
      <c r="G134" s="137" t="s">
        <v>2719</v>
      </c>
      <c r="H134" s="15"/>
      <c r="I134" s="9"/>
      <c r="J134" s="9"/>
      <c r="K134" s="16"/>
    </row>
    <row r="135" spans="1:11" ht="75" x14ac:dyDescent="0.25">
      <c r="A135" s="99" t="s">
        <v>207</v>
      </c>
      <c r="B135" s="9" t="s">
        <v>2293</v>
      </c>
      <c r="C135" s="8" t="s">
        <v>4305</v>
      </c>
      <c r="D135" s="9" t="s">
        <v>4306</v>
      </c>
      <c r="E135" s="9">
        <v>21</v>
      </c>
      <c r="F135" s="9"/>
      <c r="G135" s="8" t="s">
        <v>4427</v>
      </c>
      <c r="H135" s="15"/>
      <c r="I135" s="9"/>
      <c r="J135" s="9"/>
      <c r="K135" s="16"/>
    </row>
    <row r="136" spans="1:11" ht="75" x14ac:dyDescent="0.25">
      <c r="A136" s="99" t="s">
        <v>207</v>
      </c>
      <c r="B136" s="9" t="s">
        <v>2293</v>
      </c>
      <c r="C136" s="8" t="s">
        <v>4305</v>
      </c>
      <c r="D136" s="9" t="s">
        <v>4306</v>
      </c>
      <c r="E136" s="9">
        <v>22</v>
      </c>
      <c r="F136" s="9"/>
      <c r="G136" s="8" t="s">
        <v>4428</v>
      </c>
      <c r="H136" s="15"/>
      <c r="I136" s="9"/>
      <c r="J136" s="9"/>
      <c r="K136" s="16"/>
    </row>
    <row r="137" spans="1:11" ht="45" x14ac:dyDescent="0.25">
      <c r="A137" s="99" t="s">
        <v>207</v>
      </c>
      <c r="B137" s="9" t="s">
        <v>2293</v>
      </c>
      <c r="C137" s="8" t="s">
        <v>4429</v>
      </c>
      <c r="D137" s="9" t="s">
        <v>4306</v>
      </c>
      <c r="E137" s="9">
        <v>23</v>
      </c>
      <c r="F137" s="9"/>
      <c r="G137" s="8" t="s">
        <v>4430</v>
      </c>
      <c r="H137" s="15"/>
      <c r="I137" s="9"/>
      <c r="J137" s="9"/>
      <c r="K137" s="16"/>
    </row>
    <row r="138" spans="1:11" ht="45" x14ac:dyDescent="0.25">
      <c r="A138" s="99" t="s">
        <v>207</v>
      </c>
      <c r="B138" s="9" t="s">
        <v>2293</v>
      </c>
      <c r="C138" s="8" t="s">
        <v>4429</v>
      </c>
      <c r="D138" s="9" t="s">
        <v>4306</v>
      </c>
      <c r="E138" s="9">
        <v>23</v>
      </c>
      <c r="F138" s="9" t="s">
        <v>1808</v>
      </c>
      <c r="G138" s="130" t="s">
        <v>4431</v>
      </c>
      <c r="H138" s="15"/>
      <c r="I138" s="9"/>
      <c r="J138" s="9"/>
      <c r="K138" s="16"/>
    </row>
    <row r="139" spans="1:11" ht="45" x14ac:dyDescent="0.25">
      <c r="A139" s="99" t="s">
        <v>207</v>
      </c>
      <c r="B139" s="9" t="s">
        <v>2293</v>
      </c>
      <c r="C139" s="8" t="s">
        <v>4429</v>
      </c>
      <c r="D139" s="9" t="s">
        <v>4306</v>
      </c>
      <c r="E139" s="9">
        <v>23</v>
      </c>
      <c r="F139" s="9" t="s">
        <v>1810</v>
      </c>
      <c r="G139" s="130" t="s">
        <v>4432</v>
      </c>
      <c r="H139" s="15"/>
      <c r="I139" s="9"/>
      <c r="J139" s="9"/>
      <c r="K139" s="16"/>
    </row>
    <row r="140" spans="1:11" ht="30" x14ac:dyDescent="0.25">
      <c r="A140" s="100" t="s">
        <v>207</v>
      </c>
      <c r="B140" s="66" t="s">
        <v>2293</v>
      </c>
      <c r="C140" s="65" t="s">
        <v>4433</v>
      </c>
      <c r="D140" s="66" t="s">
        <v>4306</v>
      </c>
      <c r="E140" s="66">
        <v>24</v>
      </c>
      <c r="F140" s="66"/>
      <c r="G140" s="65" t="s">
        <v>1831</v>
      </c>
      <c r="H140" s="15"/>
      <c r="I140" s="9"/>
      <c r="J140" s="9"/>
      <c r="K140" s="16"/>
    </row>
    <row r="141" spans="1:11" ht="90" x14ac:dyDescent="0.25">
      <c r="A141" s="101" t="s">
        <v>1372</v>
      </c>
      <c r="B141" s="44" t="s">
        <v>2088</v>
      </c>
      <c r="C141" s="68" t="s">
        <v>4434</v>
      </c>
      <c r="D141" s="44" t="s">
        <v>4306</v>
      </c>
      <c r="E141" s="44">
        <v>25</v>
      </c>
      <c r="F141" s="44"/>
      <c r="G141" s="68" t="s">
        <v>4435</v>
      </c>
      <c r="H141" s="15"/>
      <c r="I141" s="9"/>
      <c r="J141" s="9"/>
      <c r="K141" s="16"/>
    </row>
    <row r="142" spans="1:11" ht="45" x14ac:dyDescent="0.25">
      <c r="A142" s="102" t="s">
        <v>1372</v>
      </c>
      <c r="B142" s="9" t="s">
        <v>2293</v>
      </c>
      <c r="C142" s="8" t="s">
        <v>2313</v>
      </c>
      <c r="D142" s="9" t="s">
        <v>4306</v>
      </c>
      <c r="E142" s="9">
        <v>26</v>
      </c>
      <c r="F142" s="9"/>
      <c r="G142" s="8" t="s">
        <v>4436</v>
      </c>
      <c r="H142" s="15"/>
      <c r="I142" s="9"/>
      <c r="J142" s="9"/>
      <c r="K142" s="16"/>
    </row>
    <row r="143" spans="1:11" ht="45" x14ac:dyDescent="0.25">
      <c r="A143" s="102" t="s">
        <v>1372</v>
      </c>
      <c r="B143" s="9" t="s">
        <v>2293</v>
      </c>
      <c r="C143" s="8" t="s">
        <v>2313</v>
      </c>
      <c r="D143" s="9" t="s">
        <v>4306</v>
      </c>
      <c r="E143" s="9">
        <v>26</v>
      </c>
      <c r="F143" s="9" t="s">
        <v>1011</v>
      </c>
      <c r="G143" s="130" t="s">
        <v>4437</v>
      </c>
      <c r="H143" s="15"/>
      <c r="I143" s="9"/>
      <c r="J143" s="9"/>
      <c r="K143" s="16"/>
    </row>
    <row r="144" spans="1:11" ht="45" x14ac:dyDescent="0.25">
      <c r="A144" s="102" t="s">
        <v>1372</v>
      </c>
      <c r="B144" s="9" t="s">
        <v>2293</v>
      </c>
      <c r="C144" s="8" t="s">
        <v>2313</v>
      </c>
      <c r="D144" s="9" t="s">
        <v>4306</v>
      </c>
      <c r="E144" s="9">
        <v>26</v>
      </c>
      <c r="F144" s="9" t="s">
        <v>1013</v>
      </c>
      <c r="G144" s="130" t="s">
        <v>4438</v>
      </c>
      <c r="H144" s="15"/>
      <c r="I144" s="9"/>
      <c r="J144" s="9"/>
      <c r="K144" s="16"/>
    </row>
    <row r="145" spans="1:11" ht="60" x14ac:dyDescent="0.25">
      <c r="A145" s="102" t="s">
        <v>1372</v>
      </c>
      <c r="B145" s="9" t="s">
        <v>2293</v>
      </c>
      <c r="C145" s="8" t="s">
        <v>2313</v>
      </c>
      <c r="D145" s="9" t="s">
        <v>4306</v>
      </c>
      <c r="E145" s="9">
        <v>26</v>
      </c>
      <c r="F145" s="9" t="s">
        <v>1826</v>
      </c>
      <c r="G145" s="130" t="s">
        <v>4439</v>
      </c>
      <c r="H145" s="15"/>
      <c r="I145" s="9"/>
      <c r="J145" s="9"/>
      <c r="K145" s="16"/>
    </row>
    <row r="146" spans="1:11" ht="45" x14ac:dyDescent="0.25">
      <c r="A146" s="102" t="s">
        <v>1372</v>
      </c>
      <c r="B146" s="9" t="s">
        <v>2293</v>
      </c>
      <c r="C146" s="8" t="s">
        <v>2313</v>
      </c>
      <c r="D146" s="9" t="s">
        <v>4306</v>
      </c>
      <c r="E146" s="9">
        <v>27</v>
      </c>
      <c r="F146" s="9"/>
      <c r="G146" s="8" t="s">
        <v>4440</v>
      </c>
      <c r="H146" s="15"/>
      <c r="I146" s="9"/>
      <c r="J146" s="9"/>
      <c r="K146" s="16"/>
    </row>
    <row r="147" spans="1:11" ht="90" x14ac:dyDescent="0.25">
      <c r="A147" s="102" t="s">
        <v>1372</v>
      </c>
      <c r="B147" s="9" t="s">
        <v>2293</v>
      </c>
      <c r="C147" s="8" t="s">
        <v>4429</v>
      </c>
      <c r="D147" s="9" t="s">
        <v>4306</v>
      </c>
      <c r="E147" s="9">
        <v>28</v>
      </c>
      <c r="F147" s="9"/>
      <c r="G147" s="8" t="s">
        <v>4435</v>
      </c>
      <c r="H147" s="15"/>
      <c r="I147" s="9"/>
      <c r="J147" s="9"/>
      <c r="K147" s="16"/>
    </row>
    <row r="148" spans="1:11" ht="30" x14ac:dyDescent="0.25">
      <c r="A148" s="103" t="s">
        <v>1372</v>
      </c>
      <c r="B148" s="66" t="s">
        <v>2293</v>
      </c>
      <c r="C148" s="65" t="s">
        <v>4433</v>
      </c>
      <c r="D148" s="66" t="s">
        <v>4306</v>
      </c>
      <c r="E148" s="66">
        <v>29</v>
      </c>
      <c r="F148" s="66"/>
      <c r="G148" s="65" t="s">
        <v>1831</v>
      </c>
      <c r="H148" s="15"/>
      <c r="I148" s="9"/>
      <c r="J148" s="9"/>
      <c r="K148" s="16"/>
    </row>
    <row r="149" spans="1:11" ht="75" x14ac:dyDescent="0.25">
      <c r="A149" s="150" t="s">
        <v>479</v>
      </c>
      <c r="B149" s="44" t="s">
        <v>2293</v>
      </c>
      <c r="C149" s="68" t="s">
        <v>4441</v>
      </c>
      <c r="D149" s="44" t="s">
        <v>4306</v>
      </c>
      <c r="E149" s="44">
        <v>30</v>
      </c>
      <c r="F149" s="44"/>
      <c r="G149" s="68" t="s">
        <v>4442</v>
      </c>
      <c r="H149" s="15"/>
      <c r="I149" s="9"/>
      <c r="J149" s="9"/>
      <c r="K149" s="16"/>
    </row>
    <row r="150" spans="1:11" ht="75" x14ac:dyDescent="0.25">
      <c r="A150" s="132" t="s">
        <v>479</v>
      </c>
      <c r="B150" s="9" t="s">
        <v>2293</v>
      </c>
      <c r="C150" s="8" t="s">
        <v>4441</v>
      </c>
      <c r="D150" s="9" t="s">
        <v>4306</v>
      </c>
      <c r="E150" s="9">
        <v>30</v>
      </c>
      <c r="F150" s="9" t="s">
        <v>1061</v>
      </c>
      <c r="G150" s="130" t="s">
        <v>4443</v>
      </c>
      <c r="H150" s="15"/>
      <c r="I150" s="9"/>
      <c r="J150" s="9"/>
      <c r="K150" s="16"/>
    </row>
    <row r="151" spans="1:11" ht="75" x14ac:dyDescent="0.25">
      <c r="A151" s="132" t="s">
        <v>479</v>
      </c>
      <c r="B151" s="9" t="s">
        <v>2293</v>
      </c>
      <c r="C151" s="8" t="s">
        <v>4441</v>
      </c>
      <c r="D151" s="9" t="s">
        <v>4306</v>
      </c>
      <c r="E151" s="9">
        <v>30</v>
      </c>
      <c r="F151" s="9" t="s">
        <v>1069</v>
      </c>
      <c r="G151" s="130" t="s">
        <v>4444</v>
      </c>
      <c r="H151" s="15"/>
      <c r="I151" s="9"/>
      <c r="J151" s="9"/>
      <c r="K151" s="16"/>
    </row>
    <row r="152" spans="1:11" ht="75" x14ac:dyDescent="0.25">
      <c r="A152" s="132" t="s">
        <v>479</v>
      </c>
      <c r="B152" s="9" t="s">
        <v>2293</v>
      </c>
      <c r="C152" s="8" t="s">
        <v>4441</v>
      </c>
      <c r="D152" s="9" t="s">
        <v>4306</v>
      </c>
      <c r="E152" s="9">
        <v>30</v>
      </c>
      <c r="F152" s="9" t="s">
        <v>1077</v>
      </c>
      <c r="G152" s="130" t="s">
        <v>4445</v>
      </c>
      <c r="H152" s="15"/>
      <c r="I152" s="9"/>
      <c r="J152" s="9"/>
      <c r="K152" s="16"/>
    </row>
    <row r="153" spans="1:11" ht="75" x14ac:dyDescent="0.25">
      <c r="A153" s="132" t="s">
        <v>479</v>
      </c>
      <c r="B153" s="9" t="s">
        <v>2293</v>
      </c>
      <c r="C153" s="8" t="s">
        <v>4441</v>
      </c>
      <c r="D153" s="9" t="s">
        <v>4306</v>
      </c>
      <c r="E153" s="9">
        <v>30</v>
      </c>
      <c r="F153" s="9" t="s">
        <v>1095</v>
      </c>
      <c r="G153" s="130" t="s">
        <v>4446</v>
      </c>
      <c r="H153" s="15"/>
      <c r="I153" s="9"/>
      <c r="J153" s="9"/>
      <c r="K153" s="16"/>
    </row>
    <row r="154" spans="1:11" ht="75" x14ac:dyDescent="0.25">
      <c r="A154" s="132" t="s">
        <v>479</v>
      </c>
      <c r="B154" s="9" t="s">
        <v>2293</v>
      </c>
      <c r="C154" s="8" t="s">
        <v>4441</v>
      </c>
      <c r="D154" s="9" t="s">
        <v>4306</v>
      </c>
      <c r="E154" s="9">
        <v>30</v>
      </c>
      <c r="F154" s="9" t="s">
        <v>1101</v>
      </c>
      <c r="G154" s="130" t="s">
        <v>4447</v>
      </c>
      <c r="H154" s="15"/>
      <c r="I154" s="9"/>
      <c r="J154" s="9"/>
      <c r="K154" s="16"/>
    </row>
    <row r="155" spans="1:11" ht="75" x14ac:dyDescent="0.25">
      <c r="A155" s="132" t="s">
        <v>479</v>
      </c>
      <c r="B155" s="9" t="s">
        <v>2293</v>
      </c>
      <c r="C155" s="8" t="s">
        <v>4441</v>
      </c>
      <c r="D155" s="9" t="s">
        <v>4306</v>
      </c>
      <c r="E155" s="9">
        <v>30</v>
      </c>
      <c r="F155" s="9" t="s">
        <v>4448</v>
      </c>
      <c r="G155" s="130" t="s">
        <v>4449</v>
      </c>
      <c r="H155" s="15"/>
      <c r="I155" s="9"/>
      <c r="J155" s="9"/>
      <c r="K155" s="16"/>
    </row>
    <row r="156" spans="1:11" ht="75" x14ac:dyDescent="0.25">
      <c r="A156" s="132" t="s">
        <v>479</v>
      </c>
      <c r="B156" s="9" t="s">
        <v>2293</v>
      </c>
      <c r="C156" s="8" t="s">
        <v>4441</v>
      </c>
      <c r="D156" s="9" t="s">
        <v>4306</v>
      </c>
      <c r="E156" s="9">
        <v>30</v>
      </c>
      <c r="F156" s="9" t="s">
        <v>4450</v>
      </c>
      <c r="G156" s="130" t="s">
        <v>4451</v>
      </c>
      <c r="H156" s="15"/>
      <c r="I156" s="9"/>
      <c r="J156" s="9"/>
      <c r="K156" s="16"/>
    </row>
    <row r="157" spans="1:11" ht="75" x14ac:dyDescent="0.25">
      <c r="A157" s="132" t="s">
        <v>479</v>
      </c>
      <c r="B157" s="9" t="s">
        <v>2293</v>
      </c>
      <c r="C157" s="8" t="s">
        <v>4441</v>
      </c>
      <c r="D157" s="9" t="s">
        <v>4306</v>
      </c>
      <c r="E157" s="9">
        <v>30</v>
      </c>
      <c r="F157" s="9" t="s">
        <v>4452</v>
      </c>
      <c r="G157" s="130" t="s">
        <v>4453</v>
      </c>
      <c r="H157" s="15"/>
      <c r="I157" s="9"/>
      <c r="J157" s="9"/>
      <c r="K157" s="16"/>
    </row>
    <row r="158" spans="1:11" ht="75" x14ac:dyDescent="0.25">
      <c r="A158" s="132" t="s">
        <v>479</v>
      </c>
      <c r="B158" s="9" t="s">
        <v>2293</v>
      </c>
      <c r="C158" s="8" t="s">
        <v>4441</v>
      </c>
      <c r="D158" s="9" t="s">
        <v>4306</v>
      </c>
      <c r="E158" s="9">
        <v>30</v>
      </c>
      <c r="F158" s="9" t="s">
        <v>4454</v>
      </c>
      <c r="G158" s="130" t="s">
        <v>4455</v>
      </c>
      <c r="H158" s="15"/>
      <c r="I158" s="9"/>
      <c r="J158" s="9"/>
      <c r="K158" s="16"/>
    </row>
    <row r="159" spans="1:11" ht="75" x14ac:dyDescent="0.25">
      <c r="A159" s="132" t="s">
        <v>479</v>
      </c>
      <c r="B159" s="9" t="s">
        <v>2293</v>
      </c>
      <c r="C159" s="8" t="s">
        <v>4441</v>
      </c>
      <c r="D159" s="9" t="s">
        <v>4306</v>
      </c>
      <c r="E159" s="9">
        <v>30</v>
      </c>
      <c r="F159" s="17" t="s">
        <v>4456</v>
      </c>
      <c r="G159" s="130" t="s">
        <v>4457</v>
      </c>
      <c r="H159" s="15"/>
      <c r="I159" s="9"/>
      <c r="J159" s="9"/>
      <c r="K159" s="16"/>
    </row>
    <row r="160" spans="1:11" ht="75" x14ac:dyDescent="0.25">
      <c r="A160" s="132" t="s">
        <v>479</v>
      </c>
      <c r="B160" s="9" t="s">
        <v>2293</v>
      </c>
      <c r="C160" s="8" t="s">
        <v>4441</v>
      </c>
      <c r="D160" s="9" t="s">
        <v>4306</v>
      </c>
      <c r="E160" s="9">
        <v>30</v>
      </c>
      <c r="F160" s="9" t="s">
        <v>4458</v>
      </c>
      <c r="G160" s="130" t="s">
        <v>4459</v>
      </c>
      <c r="H160" s="15"/>
      <c r="I160" s="9"/>
      <c r="J160" s="9"/>
      <c r="K160" s="16"/>
    </row>
    <row r="161" spans="1:11" ht="75" x14ac:dyDescent="0.25">
      <c r="A161" s="132" t="s">
        <v>479</v>
      </c>
      <c r="B161" s="9" t="s">
        <v>2293</v>
      </c>
      <c r="C161" s="8" t="s">
        <v>4441</v>
      </c>
      <c r="D161" s="9" t="s">
        <v>4306</v>
      </c>
      <c r="E161" s="9">
        <v>30</v>
      </c>
      <c r="F161" s="9" t="s">
        <v>4460</v>
      </c>
      <c r="G161" s="130" t="s">
        <v>4461</v>
      </c>
      <c r="H161" s="15"/>
      <c r="I161" s="9"/>
      <c r="J161" s="9"/>
      <c r="K161" s="16"/>
    </row>
    <row r="162" spans="1:11" ht="75" x14ac:dyDescent="0.25">
      <c r="A162" s="132" t="s">
        <v>479</v>
      </c>
      <c r="B162" s="9" t="s">
        <v>2293</v>
      </c>
      <c r="C162" s="8" t="s">
        <v>4441</v>
      </c>
      <c r="D162" s="9" t="s">
        <v>4306</v>
      </c>
      <c r="E162" s="9">
        <v>30</v>
      </c>
      <c r="F162" s="9" t="s">
        <v>4462</v>
      </c>
      <c r="G162" s="130" t="s">
        <v>4463</v>
      </c>
      <c r="H162" s="15"/>
      <c r="I162" s="9"/>
      <c r="J162" s="9"/>
      <c r="K162" s="16"/>
    </row>
    <row r="163" spans="1:11" ht="75" x14ac:dyDescent="0.25">
      <c r="A163" s="132" t="s">
        <v>479</v>
      </c>
      <c r="B163" s="9" t="s">
        <v>2293</v>
      </c>
      <c r="C163" s="8" t="s">
        <v>4441</v>
      </c>
      <c r="D163" s="9" t="s">
        <v>4306</v>
      </c>
      <c r="E163" s="9">
        <v>30</v>
      </c>
      <c r="F163" s="9" t="s">
        <v>4464</v>
      </c>
      <c r="G163" s="130" t="s">
        <v>4465</v>
      </c>
      <c r="H163" s="15"/>
      <c r="I163" s="9"/>
      <c r="J163" s="9"/>
      <c r="K163" s="16"/>
    </row>
    <row r="164" spans="1:11" ht="75" x14ac:dyDescent="0.25">
      <c r="A164" s="132" t="s">
        <v>479</v>
      </c>
      <c r="B164" s="9" t="s">
        <v>2293</v>
      </c>
      <c r="C164" s="8" t="s">
        <v>4441</v>
      </c>
      <c r="D164" s="9" t="s">
        <v>4306</v>
      </c>
      <c r="E164" s="9">
        <v>31</v>
      </c>
      <c r="F164" s="9"/>
      <c r="G164" s="8" t="s">
        <v>4466</v>
      </c>
      <c r="H164" s="15"/>
      <c r="I164" s="9"/>
      <c r="J164" s="9"/>
      <c r="K164" s="16"/>
    </row>
    <row r="165" spans="1:11" ht="75" x14ac:dyDescent="0.25">
      <c r="A165" s="132" t="s">
        <v>479</v>
      </c>
      <c r="B165" s="9" t="s">
        <v>2293</v>
      </c>
      <c r="C165" s="8" t="s">
        <v>4441</v>
      </c>
      <c r="D165" s="9" t="s">
        <v>4306</v>
      </c>
      <c r="E165" s="9">
        <v>31</v>
      </c>
      <c r="F165" s="9" t="s">
        <v>1632</v>
      </c>
      <c r="G165" s="130" t="s">
        <v>4467</v>
      </c>
      <c r="H165" s="15"/>
      <c r="I165" s="9"/>
      <c r="J165" s="9"/>
      <c r="K165" s="16"/>
    </row>
    <row r="166" spans="1:11" ht="75" x14ac:dyDescent="0.25">
      <c r="A166" s="132" t="s">
        <v>479</v>
      </c>
      <c r="B166" s="9" t="s">
        <v>2293</v>
      </c>
      <c r="C166" s="8" t="s">
        <v>4441</v>
      </c>
      <c r="D166" s="9" t="s">
        <v>4306</v>
      </c>
      <c r="E166" s="9">
        <v>31</v>
      </c>
      <c r="F166" s="9" t="s">
        <v>1634</v>
      </c>
      <c r="G166" s="130" t="s">
        <v>4468</v>
      </c>
      <c r="H166" s="15"/>
      <c r="I166" s="9"/>
      <c r="J166" s="9"/>
      <c r="K166" s="16"/>
    </row>
    <row r="167" spans="1:11" ht="75" x14ac:dyDescent="0.25">
      <c r="A167" s="132" t="s">
        <v>479</v>
      </c>
      <c r="B167" s="9" t="s">
        <v>2293</v>
      </c>
      <c r="C167" s="8" t="s">
        <v>4441</v>
      </c>
      <c r="D167" s="9" t="s">
        <v>4306</v>
      </c>
      <c r="E167" s="9">
        <v>32</v>
      </c>
      <c r="F167" s="9"/>
      <c r="G167" s="8" t="s">
        <v>4469</v>
      </c>
      <c r="H167" s="15"/>
      <c r="I167" s="9"/>
      <c r="J167" s="9"/>
      <c r="K167" s="16"/>
    </row>
    <row r="168" spans="1:11" ht="75" x14ac:dyDescent="0.25">
      <c r="A168" s="132" t="s">
        <v>479</v>
      </c>
      <c r="B168" s="9" t="s">
        <v>2293</v>
      </c>
      <c r="C168" s="8" t="s">
        <v>4441</v>
      </c>
      <c r="D168" s="9" t="s">
        <v>4306</v>
      </c>
      <c r="E168" s="9">
        <v>32</v>
      </c>
      <c r="F168" s="9" t="s">
        <v>1105</v>
      </c>
      <c r="G168" s="130" t="s">
        <v>4470</v>
      </c>
      <c r="H168" s="15"/>
      <c r="I168" s="9"/>
      <c r="J168" s="9"/>
      <c r="K168" s="16"/>
    </row>
    <row r="169" spans="1:11" ht="75" x14ac:dyDescent="0.25">
      <c r="A169" s="132" t="s">
        <v>479</v>
      </c>
      <c r="B169" s="9" t="s">
        <v>2293</v>
      </c>
      <c r="C169" s="8" t="s">
        <v>4441</v>
      </c>
      <c r="D169" s="9" t="s">
        <v>4306</v>
      </c>
      <c r="E169" s="9">
        <v>32</v>
      </c>
      <c r="F169" s="9" t="s">
        <v>1107</v>
      </c>
      <c r="G169" s="130" t="s">
        <v>4471</v>
      </c>
      <c r="H169" s="15"/>
      <c r="I169" s="9"/>
      <c r="J169" s="9"/>
      <c r="K169" s="16"/>
    </row>
    <row r="170" spans="1:11" ht="45" x14ac:dyDescent="0.25">
      <c r="A170" s="132" t="s">
        <v>479</v>
      </c>
      <c r="B170" s="9" t="s">
        <v>2293</v>
      </c>
      <c r="C170" s="8" t="s">
        <v>4429</v>
      </c>
      <c r="D170" s="9" t="s">
        <v>4306</v>
      </c>
      <c r="E170" s="9">
        <v>33</v>
      </c>
      <c r="F170" s="9"/>
      <c r="G170" s="8" t="s">
        <v>4472</v>
      </c>
      <c r="H170" s="15"/>
      <c r="I170" s="9"/>
      <c r="J170" s="9"/>
      <c r="K170" s="16"/>
    </row>
    <row r="171" spans="1:11" x14ac:dyDescent="0.25">
      <c r="A171" s="132" t="s">
        <v>479</v>
      </c>
      <c r="B171" s="9" t="s">
        <v>2293</v>
      </c>
      <c r="C171" s="8" t="s">
        <v>4429</v>
      </c>
      <c r="D171" s="9" t="s">
        <v>4306</v>
      </c>
      <c r="E171" s="9">
        <v>34</v>
      </c>
      <c r="F171" s="9"/>
      <c r="G171" s="422" t="s">
        <v>4473</v>
      </c>
      <c r="H171" s="15"/>
      <c r="I171" s="9"/>
      <c r="J171" s="9"/>
      <c r="K171" s="16"/>
    </row>
    <row r="172" spans="1:11" x14ac:dyDescent="0.25">
      <c r="A172" s="132" t="s">
        <v>479</v>
      </c>
      <c r="B172" s="9" t="s">
        <v>2293</v>
      </c>
      <c r="C172" s="8" t="s">
        <v>4429</v>
      </c>
      <c r="D172" s="9" t="s">
        <v>4306</v>
      </c>
      <c r="E172" s="9">
        <v>34</v>
      </c>
      <c r="F172" s="9" t="s">
        <v>1117</v>
      </c>
      <c r="G172" s="130" t="s">
        <v>4474</v>
      </c>
      <c r="H172" s="15"/>
      <c r="I172" s="9"/>
      <c r="J172" s="9"/>
      <c r="K172" s="16"/>
    </row>
    <row r="173" spans="1:11" x14ac:dyDescent="0.25">
      <c r="A173" s="132" t="s">
        <v>479</v>
      </c>
      <c r="B173" s="9" t="s">
        <v>2293</v>
      </c>
      <c r="C173" s="8" t="s">
        <v>4429</v>
      </c>
      <c r="D173" s="9" t="s">
        <v>4306</v>
      </c>
      <c r="E173" s="9">
        <v>34</v>
      </c>
      <c r="F173" s="9" t="s">
        <v>1118</v>
      </c>
      <c r="G173" s="130" t="s">
        <v>4475</v>
      </c>
      <c r="H173" s="15"/>
      <c r="I173" s="9"/>
      <c r="J173" s="9"/>
      <c r="K173" s="16"/>
    </row>
    <row r="174" spans="1:11" ht="60" x14ac:dyDescent="0.25">
      <c r="A174" s="132" t="s">
        <v>479</v>
      </c>
      <c r="B174" s="9" t="s">
        <v>2293</v>
      </c>
      <c r="C174" s="8" t="s">
        <v>4429</v>
      </c>
      <c r="D174" s="9" t="s">
        <v>4306</v>
      </c>
      <c r="E174" s="9">
        <v>34</v>
      </c>
      <c r="F174" s="9" t="s">
        <v>4476</v>
      </c>
      <c r="G174" s="130" t="s">
        <v>4477</v>
      </c>
      <c r="H174" s="15"/>
      <c r="I174" s="9"/>
      <c r="J174" s="9"/>
      <c r="K174" s="16"/>
    </row>
    <row r="175" spans="1:11" ht="30" x14ac:dyDescent="0.25">
      <c r="A175" s="132" t="s">
        <v>479</v>
      </c>
      <c r="B175" s="9" t="s">
        <v>2293</v>
      </c>
      <c r="C175" s="8" t="s">
        <v>4429</v>
      </c>
      <c r="D175" s="9" t="s">
        <v>4306</v>
      </c>
      <c r="E175" s="9">
        <v>34</v>
      </c>
      <c r="F175" s="9" t="s">
        <v>4478</v>
      </c>
      <c r="G175" s="130" t="s">
        <v>4479</v>
      </c>
      <c r="H175" s="15"/>
      <c r="I175" s="9"/>
      <c r="J175" s="9"/>
      <c r="K175" s="16"/>
    </row>
    <row r="176" spans="1:11" x14ac:dyDescent="0.25">
      <c r="A176" s="132" t="s">
        <v>479</v>
      </c>
      <c r="B176" s="9" t="s">
        <v>2293</v>
      </c>
      <c r="C176" s="8" t="s">
        <v>4429</v>
      </c>
      <c r="D176" s="9" t="s">
        <v>4306</v>
      </c>
      <c r="E176" s="9">
        <v>34</v>
      </c>
      <c r="F176" s="9" t="s">
        <v>4480</v>
      </c>
      <c r="G176" s="130" t="s">
        <v>4481</v>
      </c>
      <c r="H176" s="15"/>
      <c r="I176" s="9"/>
      <c r="J176" s="9"/>
      <c r="K176" s="16"/>
    </row>
    <row r="177" spans="1:11" ht="30" x14ac:dyDescent="0.25">
      <c r="A177" s="133" t="s">
        <v>479</v>
      </c>
      <c r="B177" s="66" t="s">
        <v>2293</v>
      </c>
      <c r="C177" s="65" t="s">
        <v>4433</v>
      </c>
      <c r="D177" s="66" t="s">
        <v>4306</v>
      </c>
      <c r="E177" s="66">
        <v>35</v>
      </c>
      <c r="F177" s="66"/>
      <c r="G177" s="65" t="s">
        <v>2332</v>
      </c>
      <c r="H177" s="15"/>
      <c r="I177" s="9"/>
      <c r="J177" s="9"/>
      <c r="K177" s="16"/>
    </row>
    <row r="178" spans="1:11" ht="75" x14ac:dyDescent="0.25">
      <c r="A178" s="139" t="s">
        <v>2268</v>
      </c>
      <c r="B178" s="44" t="s">
        <v>2293</v>
      </c>
      <c r="C178" s="68" t="s">
        <v>4434</v>
      </c>
      <c r="D178" s="44" t="s">
        <v>4306</v>
      </c>
      <c r="E178" s="44">
        <v>36</v>
      </c>
      <c r="F178" s="44"/>
      <c r="G178" s="68" t="s">
        <v>4482</v>
      </c>
      <c r="H178" s="15"/>
      <c r="I178" s="9"/>
      <c r="J178" s="9"/>
      <c r="K178" s="16"/>
    </row>
    <row r="179" spans="1:11" ht="75" x14ac:dyDescent="0.25">
      <c r="A179" s="140" t="s">
        <v>2268</v>
      </c>
      <c r="B179" s="9" t="s">
        <v>2293</v>
      </c>
      <c r="C179" s="8" t="s">
        <v>4434</v>
      </c>
      <c r="D179" s="9" t="s">
        <v>4306</v>
      </c>
      <c r="E179" s="9">
        <v>37</v>
      </c>
      <c r="F179" s="9"/>
      <c r="G179" s="8" t="s">
        <v>4483</v>
      </c>
      <c r="H179" s="15"/>
      <c r="I179" s="9"/>
      <c r="J179" s="9"/>
      <c r="K179" s="16"/>
    </row>
    <row r="180" spans="1:11" ht="75" x14ac:dyDescent="0.25">
      <c r="A180" s="140" t="s">
        <v>2268</v>
      </c>
      <c r="B180" s="9" t="s">
        <v>2293</v>
      </c>
      <c r="C180" s="8" t="s">
        <v>4434</v>
      </c>
      <c r="D180" s="9" t="s">
        <v>4306</v>
      </c>
      <c r="E180" s="9">
        <v>37</v>
      </c>
      <c r="F180" s="9" t="s">
        <v>1148</v>
      </c>
      <c r="G180" s="130" t="s">
        <v>4484</v>
      </c>
      <c r="H180" s="15"/>
      <c r="I180" s="9"/>
      <c r="J180" s="9"/>
      <c r="K180" s="16"/>
    </row>
    <row r="181" spans="1:11" ht="75" x14ac:dyDescent="0.25">
      <c r="A181" s="140" t="s">
        <v>2268</v>
      </c>
      <c r="B181" s="9" t="s">
        <v>2293</v>
      </c>
      <c r="C181" s="8" t="s">
        <v>4434</v>
      </c>
      <c r="D181" s="9" t="s">
        <v>4306</v>
      </c>
      <c r="E181" s="9">
        <v>37</v>
      </c>
      <c r="F181" s="9" t="s">
        <v>1149</v>
      </c>
      <c r="G181" s="130" t="s">
        <v>4485</v>
      </c>
      <c r="H181" s="15"/>
      <c r="I181" s="9"/>
      <c r="J181" s="9"/>
      <c r="K181" s="16"/>
    </row>
    <row r="182" spans="1:11" ht="120" x14ac:dyDescent="0.25">
      <c r="A182" s="140" t="s">
        <v>2268</v>
      </c>
      <c r="B182" s="9" t="s">
        <v>2293</v>
      </c>
      <c r="C182" s="8" t="s">
        <v>4434</v>
      </c>
      <c r="D182" s="9" t="s">
        <v>4306</v>
      </c>
      <c r="E182" s="9">
        <v>37</v>
      </c>
      <c r="F182" s="9" t="s">
        <v>4235</v>
      </c>
      <c r="G182" s="130" t="s">
        <v>4486</v>
      </c>
      <c r="H182" s="15"/>
      <c r="I182" s="9"/>
      <c r="J182" s="9"/>
      <c r="K182" s="16"/>
    </row>
    <row r="183" spans="1:11" ht="75" x14ac:dyDescent="0.25">
      <c r="A183" s="140" t="s">
        <v>2268</v>
      </c>
      <c r="B183" s="9" t="s">
        <v>2293</v>
      </c>
      <c r="C183" s="8" t="s">
        <v>4434</v>
      </c>
      <c r="D183" s="9" t="s">
        <v>4306</v>
      </c>
      <c r="E183" s="9">
        <v>37</v>
      </c>
      <c r="F183" s="9" t="s">
        <v>4487</v>
      </c>
      <c r="G183" s="130" t="s">
        <v>4488</v>
      </c>
      <c r="H183" s="15"/>
      <c r="I183" s="9"/>
      <c r="J183" s="9"/>
      <c r="K183" s="16"/>
    </row>
    <row r="184" spans="1:11" ht="75" x14ac:dyDescent="0.25">
      <c r="A184" s="140" t="s">
        <v>2268</v>
      </c>
      <c r="B184" s="9" t="s">
        <v>2293</v>
      </c>
      <c r="C184" s="8" t="s">
        <v>4434</v>
      </c>
      <c r="D184" s="9" t="s">
        <v>4306</v>
      </c>
      <c r="E184" s="9">
        <v>38</v>
      </c>
      <c r="F184" s="9"/>
      <c r="G184" s="422" t="s">
        <v>4489</v>
      </c>
      <c r="H184" s="15"/>
      <c r="I184" s="9"/>
      <c r="J184" s="9"/>
      <c r="K184" s="16"/>
    </row>
    <row r="185" spans="1:11" ht="75" x14ac:dyDescent="0.25">
      <c r="A185" s="140" t="s">
        <v>2268</v>
      </c>
      <c r="B185" s="9" t="s">
        <v>2293</v>
      </c>
      <c r="C185" s="8" t="s">
        <v>4434</v>
      </c>
      <c r="D185" s="9" t="s">
        <v>4306</v>
      </c>
      <c r="E185" s="9">
        <v>38</v>
      </c>
      <c r="F185" s="9" t="s">
        <v>1151</v>
      </c>
      <c r="G185" s="130" t="s">
        <v>4490</v>
      </c>
      <c r="H185" s="15"/>
      <c r="I185" s="9"/>
      <c r="J185" s="9"/>
      <c r="K185" s="16"/>
    </row>
    <row r="186" spans="1:11" ht="75" x14ac:dyDescent="0.25">
      <c r="A186" s="140" t="s">
        <v>2268</v>
      </c>
      <c r="B186" s="9" t="s">
        <v>2293</v>
      </c>
      <c r="C186" s="8" t="s">
        <v>4434</v>
      </c>
      <c r="D186" s="9" t="s">
        <v>4306</v>
      </c>
      <c r="E186" s="9">
        <v>38</v>
      </c>
      <c r="F186" s="9" t="s">
        <v>1152</v>
      </c>
      <c r="G186" s="130" t="s">
        <v>4491</v>
      </c>
      <c r="H186" s="15"/>
      <c r="I186" s="9"/>
      <c r="J186" s="9"/>
      <c r="K186" s="16"/>
    </row>
    <row r="187" spans="1:11" ht="75" x14ac:dyDescent="0.25">
      <c r="A187" s="140" t="s">
        <v>2268</v>
      </c>
      <c r="B187" s="9" t="s">
        <v>2293</v>
      </c>
      <c r="C187" s="8" t="s">
        <v>4434</v>
      </c>
      <c r="D187" s="9" t="s">
        <v>4306</v>
      </c>
      <c r="E187" s="9">
        <v>38</v>
      </c>
      <c r="F187" s="9" t="s">
        <v>1153</v>
      </c>
      <c r="G187" s="130" t="s">
        <v>4492</v>
      </c>
      <c r="H187" s="15"/>
      <c r="I187" s="9"/>
      <c r="J187" s="9"/>
      <c r="K187" s="16"/>
    </row>
    <row r="188" spans="1:11" ht="75" x14ac:dyDescent="0.25">
      <c r="A188" s="140" t="s">
        <v>2268</v>
      </c>
      <c r="B188" s="9" t="s">
        <v>2293</v>
      </c>
      <c r="C188" s="8" t="s">
        <v>4434</v>
      </c>
      <c r="D188" s="9" t="s">
        <v>4306</v>
      </c>
      <c r="E188" s="9">
        <v>38</v>
      </c>
      <c r="F188" s="9" t="s">
        <v>1155</v>
      </c>
      <c r="G188" s="130" t="s">
        <v>4493</v>
      </c>
      <c r="H188" s="15"/>
      <c r="I188" s="9"/>
      <c r="J188" s="9"/>
      <c r="K188" s="16"/>
    </row>
    <row r="189" spans="1:11" ht="75" x14ac:dyDescent="0.25">
      <c r="A189" s="140" t="s">
        <v>2268</v>
      </c>
      <c r="B189" s="9" t="s">
        <v>2293</v>
      </c>
      <c r="C189" s="8" t="s">
        <v>4434</v>
      </c>
      <c r="D189" s="9" t="s">
        <v>4306</v>
      </c>
      <c r="E189" s="9">
        <v>38</v>
      </c>
      <c r="F189" s="9" t="s">
        <v>1156</v>
      </c>
      <c r="G189" s="130" t="s">
        <v>4494</v>
      </c>
      <c r="H189" s="15"/>
      <c r="I189" s="9"/>
      <c r="J189" s="9"/>
      <c r="K189" s="16"/>
    </row>
    <row r="190" spans="1:11" ht="30" x14ac:dyDescent="0.25">
      <c r="A190" s="154" t="s">
        <v>2268</v>
      </c>
      <c r="B190" s="66" t="s">
        <v>2293</v>
      </c>
      <c r="C190" s="65" t="s">
        <v>4433</v>
      </c>
      <c r="D190" s="66" t="s">
        <v>4306</v>
      </c>
      <c r="E190" s="66">
        <v>39</v>
      </c>
      <c r="F190" s="66"/>
      <c r="G190" s="65" t="s">
        <v>1831</v>
      </c>
      <c r="H190" s="15"/>
      <c r="I190" s="9"/>
      <c r="J190" s="9"/>
      <c r="K190" s="16"/>
    </row>
    <row r="191" spans="1:11" ht="45" x14ac:dyDescent="0.25">
      <c r="A191" s="120" t="s">
        <v>1743</v>
      </c>
      <c r="B191" s="44" t="s">
        <v>2088</v>
      </c>
      <c r="C191" s="68" t="s">
        <v>4495</v>
      </c>
      <c r="D191" s="44" t="s">
        <v>4306</v>
      </c>
      <c r="E191" s="44">
        <v>40</v>
      </c>
      <c r="F191" s="44"/>
      <c r="G191" s="433" t="s">
        <v>4496</v>
      </c>
      <c r="H191" s="15"/>
      <c r="I191" s="9"/>
      <c r="J191" s="9"/>
      <c r="K191" s="16"/>
    </row>
    <row r="192" spans="1:11" ht="45" x14ac:dyDescent="0.25">
      <c r="A192" s="156" t="s">
        <v>1743</v>
      </c>
      <c r="B192" s="9" t="s">
        <v>2088</v>
      </c>
      <c r="C192" s="8" t="s">
        <v>4495</v>
      </c>
      <c r="D192" s="9" t="s">
        <v>4306</v>
      </c>
      <c r="E192" s="9">
        <v>40</v>
      </c>
      <c r="F192" s="9" t="s">
        <v>1162</v>
      </c>
      <c r="G192" s="130" t="s">
        <v>4497</v>
      </c>
      <c r="H192" s="15"/>
      <c r="I192" s="9"/>
      <c r="J192" s="9"/>
      <c r="K192" s="16"/>
    </row>
    <row r="193" spans="1:11" ht="45" x14ac:dyDescent="0.25">
      <c r="A193" s="156" t="s">
        <v>1743</v>
      </c>
      <c r="B193" s="9" t="s">
        <v>2088</v>
      </c>
      <c r="C193" s="8" t="s">
        <v>4495</v>
      </c>
      <c r="D193" s="9" t="s">
        <v>4306</v>
      </c>
      <c r="E193" s="9">
        <v>40</v>
      </c>
      <c r="F193" s="9" t="s">
        <v>1164</v>
      </c>
      <c r="G193" s="130" t="s">
        <v>2770</v>
      </c>
      <c r="H193" s="15"/>
      <c r="I193" s="9"/>
      <c r="J193" s="9"/>
      <c r="K193" s="16"/>
    </row>
    <row r="194" spans="1:11" ht="45" x14ac:dyDescent="0.25">
      <c r="A194" s="156" t="s">
        <v>1743</v>
      </c>
      <c r="B194" s="9" t="s">
        <v>2088</v>
      </c>
      <c r="C194" s="8" t="s">
        <v>4495</v>
      </c>
      <c r="D194" s="9" t="s">
        <v>4306</v>
      </c>
      <c r="E194" s="9">
        <v>40</v>
      </c>
      <c r="F194" s="9" t="s">
        <v>3258</v>
      </c>
      <c r="G194" s="130" t="s">
        <v>4498</v>
      </c>
      <c r="H194" s="15"/>
      <c r="I194" s="9"/>
      <c r="J194" s="9"/>
      <c r="K194" s="16"/>
    </row>
    <row r="195" spans="1:11" ht="45" x14ac:dyDescent="0.25">
      <c r="A195" s="156" t="s">
        <v>1743</v>
      </c>
      <c r="B195" s="9" t="s">
        <v>2088</v>
      </c>
      <c r="C195" s="8" t="s">
        <v>4495</v>
      </c>
      <c r="D195" s="9" t="s">
        <v>4306</v>
      </c>
      <c r="E195" s="9">
        <v>40</v>
      </c>
      <c r="F195" s="9" t="s">
        <v>4499</v>
      </c>
      <c r="G195" s="130" t="s">
        <v>4500</v>
      </c>
      <c r="H195" s="15"/>
      <c r="I195" s="9"/>
      <c r="J195" s="9"/>
      <c r="K195" s="16"/>
    </row>
    <row r="196" spans="1:11" ht="45" x14ac:dyDescent="0.25">
      <c r="A196" s="156" t="s">
        <v>1743</v>
      </c>
      <c r="B196" s="9" t="s">
        <v>2088</v>
      </c>
      <c r="C196" s="8" t="s">
        <v>4495</v>
      </c>
      <c r="D196" s="9" t="s">
        <v>4306</v>
      </c>
      <c r="E196" s="9">
        <v>41</v>
      </c>
      <c r="F196" s="9"/>
      <c r="G196" s="433" t="s">
        <v>4501</v>
      </c>
      <c r="H196" s="15"/>
      <c r="I196" s="9"/>
      <c r="J196" s="9"/>
      <c r="K196" s="16"/>
    </row>
    <row r="197" spans="1:11" ht="45" x14ac:dyDescent="0.25">
      <c r="A197" s="156" t="s">
        <v>1743</v>
      </c>
      <c r="B197" s="9" t="s">
        <v>2088</v>
      </c>
      <c r="C197" s="8" t="s">
        <v>4495</v>
      </c>
      <c r="D197" s="9" t="s">
        <v>4306</v>
      </c>
      <c r="E197" s="9">
        <v>41</v>
      </c>
      <c r="F197" s="9" t="s">
        <v>3410</v>
      </c>
      <c r="G197" s="146" t="s">
        <v>4502</v>
      </c>
      <c r="H197" s="15"/>
      <c r="I197" s="9"/>
      <c r="J197" s="9"/>
      <c r="K197" s="16"/>
    </row>
    <row r="198" spans="1:11" ht="45" x14ac:dyDescent="0.25">
      <c r="A198" s="156" t="s">
        <v>1743</v>
      </c>
      <c r="B198" s="9" t="s">
        <v>2088</v>
      </c>
      <c r="C198" s="8" t="s">
        <v>4495</v>
      </c>
      <c r="D198" s="9" t="s">
        <v>4306</v>
      </c>
      <c r="E198" s="9">
        <v>41</v>
      </c>
      <c r="F198" s="9" t="s">
        <v>3412</v>
      </c>
      <c r="G198" s="146" t="s">
        <v>4503</v>
      </c>
      <c r="H198" s="15"/>
      <c r="I198" s="9"/>
      <c r="J198" s="9"/>
      <c r="K198" s="16"/>
    </row>
    <row r="199" spans="1:11" ht="45" x14ac:dyDescent="0.25">
      <c r="A199" s="156" t="s">
        <v>1743</v>
      </c>
      <c r="B199" s="9" t="s">
        <v>2088</v>
      </c>
      <c r="C199" s="8" t="s">
        <v>4495</v>
      </c>
      <c r="D199" s="9" t="s">
        <v>4306</v>
      </c>
      <c r="E199" s="9">
        <v>41</v>
      </c>
      <c r="F199" s="9" t="s">
        <v>3414</v>
      </c>
      <c r="G199" s="146" t="s">
        <v>4504</v>
      </c>
      <c r="H199" s="15"/>
      <c r="I199" s="9"/>
      <c r="J199" s="9"/>
      <c r="K199" s="16"/>
    </row>
    <row r="200" spans="1:11" ht="45" x14ac:dyDescent="0.25">
      <c r="A200" s="156" t="s">
        <v>1743</v>
      </c>
      <c r="B200" s="9" t="s">
        <v>2373</v>
      </c>
      <c r="C200" s="8" t="s">
        <v>4505</v>
      </c>
      <c r="D200" s="9" t="s">
        <v>4306</v>
      </c>
      <c r="E200" s="9">
        <v>42</v>
      </c>
      <c r="F200" s="9"/>
      <c r="G200" s="8" t="s">
        <v>4506</v>
      </c>
      <c r="H200" s="15"/>
      <c r="I200" s="9"/>
      <c r="J200" s="9"/>
      <c r="K200" s="16"/>
    </row>
    <row r="201" spans="1:11" ht="45" x14ac:dyDescent="0.25">
      <c r="A201" s="156" t="s">
        <v>1743</v>
      </c>
      <c r="B201" s="9" t="s">
        <v>2373</v>
      </c>
      <c r="C201" s="8" t="s">
        <v>4505</v>
      </c>
      <c r="D201" s="9" t="s">
        <v>4306</v>
      </c>
      <c r="E201" s="9">
        <v>42</v>
      </c>
      <c r="F201" s="9" t="s">
        <v>3261</v>
      </c>
      <c r="G201" s="130" t="s">
        <v>4507</v>
      </c>
      <c r="H201" s="15"/>
      <c r="I201" s="9"/>
      <c r="J201" s="9"/>
      <c r="K201" s="16"/>
    </row>
    <row r="202" spans="1:11" ht="45" x14ac:dyDescent="0.25">
      <c r="A202" s="156" t="s">
        <v>1743</v>
      </c>
      <c r="B202" s="9" t="s">
        <v>2373</v>
      </c>
      <c r="C202" s="8" t="s">
        <v>4505</v>
      </c>
      <c r="D202" s="9" t="s">
        <v>4306</v>
      </c>
      <c r="E202" s="9">
        <v>42</v>
      </c>
      <c r="F202" s="9" t="s">
        <v>3263</v>
      </c>
      <c r="G202" s="130" t="s">
        <v>4508</v>
      </c>
      <c r="H202" s="15"/>
      <c r="I202" s="9"/>
      <c r="J202" s="9"/>
      <c r="K202" s="16"/>
    </row>
    <row r="203" spans="1:11" ht="45" x14ac:dyDescent="0.25">
      <c r="A203" s="156" t="s">
        <v>1743</v>
      </c>
      <c r="B203" s="9" t="s">
        <v>2373</v>
      </c>
      <c r="C203" s="8" t="s">
        <v>4505</v>
      </c>
      <c r="D203" s="9" t="s">
        <v>4306</v>
      </c>
      <c r="E203" s="9">
        <v>42</v>
      </c>
      <c r="F203" s="9" t="s">
        <v>3265</v>
      </c>
      <c r="G203" s="130" t="s">
        <v>4509</v>
      </c>
      <c r="H203" s="15"/>
      <c r="I203" s="9"/>
      <c r="J203" s="9"/>
      <c r="K203" s="16"/>
    </row>
    <row r="204" spans="1:11" ht="19.5" customHeight="1" x14ac:dyDescent="0.25">
      <c r="A204" s="156" t="s">
        <v>1743</v>
      </c>
      <c r="B204" s="9"/>
      <c r="C204" s="8" t="s">
        <v>4429</v>
      </c>
      <c r="D204" s="9" t="s">
        <v>4306</v>
      </c>
      <c r="E204" s="9">
        <v>43</v>
      </c>
      <c r="F204" s="9"/>
      <c r="G204" s="433" t="s">
        <v>4510</v>
      </c>
      <c r="H204" s="15"/>
      <c r="I204" s="9"/>
      <c r="J204" s="9"/>
      <c r="K204" s="16"/>
    </row>
    <row r="205" spans="1:11" x14ac:dyDescent="0.25">
      <c r="A205" s="156" t="s">
        <v>1743</v>
      </c>
      <c r="B205" s="9"/>
      <c r="C205" s="8" t="s">
        <v>4429</v>
      </c>
      <c r="D205" s="9" t="s">
        <v>4306</v>
      </c>
      <c r="E205" s="9">
        <v>43</v>
      </c>
      <c r="F205" s="9" t="s">
        <v>3293</v>
      </c>
      <c r="G205" s="130" t="s">
        <v>4497</v>
      </c>
      <c r="H205" s="15"/>
      <c r="I205" s="9"/>
      <c r="J205" s="9"/>
      <c r="K205" s="16"/>
    </row>
    <row r="206" spans="1:11" ht="45" x14ac:dyDescent="0.25">
      <c r="A206" s="156" t="s">
        <v>1743</v>
      </c>
      <c r="B206" s="9"/>
      <c r="C206" s="8" t="s">
        <v>4429</v>
      </c>
      <c r="D206" s="9" t="s">
        <v>4306</v>
      </c>
      <c r="E206" s="9">
        <v>43</v>
      </c>
      <c r="F206" s="9" t="s">
        <v>3294</v>
      </c>
      <c r="G206" s="130" t="s">
        <v>4511</v>
      </c>
      <c r="H206" s="15"/>
      <c r="I206" s="9"/>
      <c r="J206" s="9"/>
      <c r="K206" s="16"/>
    </row>
    <row r="207" spans="1:11" x14ac:dyDescent="0.25">
      <c r="A207" s="156" t="s">
        <v>1743</v>
      </c>
      <c r="B207" s="9"/>
      <c r="C207" s="8" t="s">
        <v>4429</v>
      </c>
      <c r="D207" s="9" t="s">
        <v>4306</v>
      </c>
      <c r="E207" s="9">
        <v>43</v>
      </c>
      <c r="F207" s="9" t="s">
        <v>3296</v>
      </c>
      <c r="G207" s="130" t="s">
        <v>4508</v>
      </c>
      <c r="H207" s="15"/>
      <c r="I207" s="9"/>
      <c r="J207" s="9"/>
      <c r="K207" s="16"/>
    </row>
    <row r="208" spans="1:11" x14ac:dyDescent="0.25">
      <c r="A208" s="156" t="s">
        <v>1743</v>
      </c>
      <c r="B208" s="9"/>
      <c r="C208" s="8" t="s">
        <v>4429</v>
      </c>
      <c r="D208" s="9" t="s">
        <v>4306</v>
      </c>
      <c r="E208" s="9">
        <v>43</v>
      </c>
      <c r="F208" s="9" t="s">
        <v>3298</v>
      </c>
      <c r="G208" s="130" t="s">
        <v>4512</v>
      </c>
      <c r="H208" s="15"/>
      <c r="I208" s="9"/>
      <c r="J208" s="9"/>
      <c r="K208" s="16"/>
    </row>
    <row r="209" spans="1:11" x14ac:dyDescent="0.25">
      <c r="A209" s="156" t="s">
        <v>1743</v>
      </c>
      <c r="B209" s="9"/>
      <c r="C209" s="8" t="s">
        <v>4429</v>
      </c>
      <c r="D209" s="9" t="s">
        <v>4306</v>
      </c>
      <c r="E209" s="9">
        <v>43</v>
      </c>
      <c r="F209" s="9" t="s">
        <v>3300</v>
      </c>
      <c r="G209" s="130" t="s">
        <v>3127</v>
      </c>
      <c r="H209" s="15"/>
      <c r="I209" s="9"/>
      <c r="J209" s="9"/>
      <c r="K209" s="16"/>
    </row>
    <row r="210" spans="1:11" x14ac:dyDescent="0.25">
      <c r="A210" s="156" t="s">
        <v>1743</v>
      </c>
      <c r="B210" s="9"/>
      <c r="C210" s="8" t="s">
        <v>4429</v>
      </c>
      <c r="D210" s="9" t="s">
        <v>4306</v>
      </c>
      <c r="E210" s="9">
        <v>43</v>
      </c>
      <c r="F210" s="9" t="s">
        <v>3302</v>
      </c>
      <c r="G210" s="130" t="s">
        <v>4502</v>
      </c>
      <c r="H210" s="15"/>
      <c r="I210" s="9"/>
      <c r="J210" s="9"/>
      <c r="K210" s="16"/>
    </row>
    <row r="211" spans="1:11" x14ac:dyDescent="0.25">
      <c r="A211" s="156" t="s">
        <v>1743</v>
      </c>
      <c r="B211" s="9"/>
      <c r="C211" s="8" t="s">
        <v>4429</v>
      </c>
      <c r="D211" s="9" t="s">
        <v>4306</v>
      </c>
      <c r="E211" s="9">
        <v>43</v>
      </c>
      <c r="F211" s="9" t="s">
        <v>3304</v>
      </c>
      <c r="G211" s="130" t="s">
        <v>2770</v>
      </c>
      <c r="H211" s="15"/>
      <c r="I211" s="9"/>
      <c r="J211" s="9"/>
      <c r="K211" s="16"/>
    </row>
    <row r="212" spans="1:11" ht="45" x14ac:dyDescent="0.25">
      <c r="A212" s="156" t="s">
        <v>1743</v>
      </c>
      <c r="B212" s="9"/>
      <c r="C212" s="8" t="s">
        <v>4239</v>
      </c>
      <c r="D212" s="9" t="s">
        <v>4306</v>
      </c>
      <c r="E212" s="9">
        <v>44</v>
      </c>
      <c r="F212" s="9"/>
      <c r="G212" s="8" t="s">
        <v>4513</v>
      </c>
      <c r="H212" s="15"/>
      <c r="I212" s="9"/>
      <c r="J212" s="9"/>
      <c r="K212" s="16"/>
    </row>
    <row r="213" spans="1:11" ht="18.75" x14ac:dyDescent="0.25">
      <c r="H213" s="176">
        <f>COUNTA(H13:H212)</f>
        <v>0</v>
      </c>
      <c r="I213" s="176">
        <f t="shared" ref="I213:J213" si="0">COUNTA(I13:I212)</f>
        <v>0</v>
      </c>
      <c r="J213" s="176">
        <f t="shared" si="0"/>
        <v>0</v>
      </c>
    </row>
    <row r="214" spans="1:11" ht="47.25" customHeight="1" x14ac:dyDescent="0.25">
      <c r="A214" s="641" t="s">
        <v>4514</v>
      </c>
      <c r="B214" s="642"/>
      <c r="C214" s="642"/>
      <c r="D214" s="642"/>
      <c r="E214" s="643"/>
    </row>
    <row r="215" spans="1:11" ht="45" x14ac:dyDescent="0.25">
      <c r="A215" s="168" t="s">
        <v>177</v>
      </c>
      <c r="B215" s="169" t="s">
        <v>503</v>
      </c>
      <c r="C215" s="169" t="s">
        <v>504</v>
      </c>
      <c r="D215" s="169" t="s">
        <v>505</v>
      </c>
      <c r="E215" s="169" t="s">
        <v>506</v>
      </c>
    </row>
    <row r="216" spans="1:11" ht="15.75" x14ac:dyDescent="0.25">
      <c r="A216" s="171" t="s">
        <v>865</v>
      </c>
      <c r="B216" s="170">
        <f>COUNTIFS($A$13:$A$212,$A216,H$13:H$212,"&lt;&gt;")</f>
        <v>0</v>
      </c>
      <c r="C216" s="170">
        <f t="shared" ref="C216:D216" si="1">COUNTIFS($A$13:$A$212,$A216,I$13:I$212,"&lt;&gt;")</f>
        <v>0</v>
      </c>
      <c r="D216" s="170">
        <f t="shared" si="1"/>
        <v>0</v>
      </c>
      <c r="E216" s="174" t="str">
        <f>IFERROR(B216/(B216+C216),"")</f>
        <v/>
      </c>
    </row>
    <row r="217" spans="1:11" ht="15.75" x14ac:dyDescent="0.25">
      <c r="A217" s="171" t="s">
        <v>507</v>
      </c>
      <c r="B217" s="170">
        <f t="shared" ref="B217:B222" si="2">COUNTIFS($A$13:$A$212,$A217,H$13:H$212,"&lt;&gt;")</f>
        <v>0</v>
      </c>
      <c r="C217" s="170">
        <f t="shared" ref="C217:C222" si="3">COUNTIFS($A$13:$A$212,$A217,I$13:I$212,"&lt;&gt;")</f>
        <v>0</v>
      </c>
      <c r="D217" s="170">
        <f t="shared" ref="D217:D222" si="4">COUNTIFS($A$13:$A$212,$A217,J$13:J$212,"&lt;&gt;")</f>
        <v>0</v>
      </c>
      <c r="E217" s="174" t="str">
        <f t="shared" ref="E217:E223" si="5">IFERROR(B217/(B217+C217),"")</f>
        <v/>
      </c>
    </row>
    <row r="218" spans="1:11" ht="15.75" x14ac:dyDescent="0.25">
      <c r="A218" s="171" t="s">
        <v>207</v>
      </c>
      <c r="B218" s="170">
        <f t="shared" si="2"/>
        <v>0</v>
      </c>
      <c r="C218" s="170">
        <f t="shared" si="3"/>
        <v>0</v>
      </c>
      <c r="D218" s="170">
        <f t="shared" si="4"/>
        <v>0</v>
      </c>
      <c r="E218" s="174" t="str">
        <f t="shared" si="5"/>
        <v/>
      </c>
    </row>
    <row r="219" spans="1:11" ht="31.5" x14ac:dyDescent="0.25">
      <c r="A219" s="171" t="s">
        <v>1372</v>
      </c>
      <c r="B219" s="170">
        <f t="shared" si="2"/>
        <v>0</v>
      </c>
      <c r="C219" s="170">
        <f t="shared" si="3"/>
        <v>0</v>
      </c>
      <c r="D219" s="170">
        <f t="shared" si="4"/>
        <v>0</v>
      </c>
      <c r="E219" s="174" t="str">
        <f t="shared" si="5"/>
        <v/>
      </c>
    </row>
    <row r="220" spans="1:11" ht="31.5" x14ac:dyDescent="0.25">
      <c r="A220" s="171" t="s">
        <v>479</v>
      </c>
      <c r="B220" s="170">
        <f t="shared" si="2"/>
        <v>0</v>
      </c>
      <c r="C220" s="170">
        <f t="shared" si="3"/>
        <v>0</v>
      </c>
      <c r="D220" s="170">
        <f t="shared" si="4"/>
        <v>0</v>
      </c>
      <c r="E220" s="174" t="str">
        <f t="shared" si="5"/>
        <v/>
      </c>
    </row>
    <row r="221" spans="1:11" ht="31.5" x14ac:dyDescent="0.25">
      <c r="A221" s="171" t="s">
        <v>2268</v>
      </c>
      <c r="B221" s="170">
        <f t="shared" si="2"/>
        <v>0</v>
      </c>
      <c r="C221" s="170">
        <f t="shared" si="3"/>
        <v>0</v>
      </c>
      <c r="D221" s="170">
        <f t="shared" si="4"/>
        <v>0</v>
      </c>
      <c r="E221" s="174" t="str">
        <f t="shared" si="5"/>
        <v/>
      </c>
    </row>
    <row r="222" spans="1:11" ht="15.75" x14ac:dyDescent="0.25">
      <c r="A222" s="171" t="s">
        <v>1743</v>
      </c>
      <c r="B222" s="170">
        <f t="shared" si="2"/>
        <v>0</v>
      </c>
      <c r="C222" s="170">
        <f t="shared" si="3"/>
        <v>0</v>
      </c>
      <c r="D222" s="170">
        <f t="shared" si="4"/>
        <v>0</v>
      </c>
      <c r="E222" s="174" t="str">
        <f t="shared" si="5"/>
        <v/>
      </c>
    </row>
    <row r="223" spans="1:11" ht="18.75" x14ac:dyDescent="0.25">
      <c r="A223" s="173" t="s">
        <v>501</v>
      </c>
      <c r="B223" s="172">
        <f>SUM(B216:B222)</f>
        <v>0</v>
      </c>
      <c r="C223" s="172">
        <f t="shared" ref="C223:D223" si="6">SUM(C216:C222)</f>
        <v>0</v>
      </c>
      <c r="D223" s="172">
        <f t="shared" si="6"/>
        <v>0</v>
      </c>
      <c r="E223" s="175" t="str">
        <f t="shared" si="5"/>
        <v/>
      </c>
    </row>
  </sheetData>
  <mergeCells count="10">
    <mergeCell ref="A214:E214"/>
    <mergeCell ref="B4:I4"/>
    <mergeCell ref="A7:B7"/>
    <mergeCell ref="A8:B8"/>
    <mergeCell ref="A1:B3"/>
    <mergeCell ref="C1:E3"/>
    <mergeCell ref="F1:G1"/>
    <mergeCell ref="H1:J3"/>
    <mergeCell ref="F2:G2"/>
    <mergeCell ref="F3:G3"/>
  </mergeCells>
  <conditionalFormatting sqref="H13:J212">
    <cfRule type="duplicateValues" dxfId="85" priority="30"/>
  </conditionalFormatting>
  <hyperlinks>
    <hyperlink ref="G22" location="'Lineamientos de Verificacion'!A124" tooltip="LINEAMIENTOS DE VERIFICACION" display="• Para el trasplante de tejido ocular: profesional de la medicina especialista en oftalmología."/>
    <hyperlink ref="G26" location="'Lineamientos de Verificacion'!A125" tooltip="LINEAMIENTOS DE VERIFICACION" display="Si ofrece trasplante de órganos cumple con los criterios definidos para el servicio de cirugía en mediana complejidad y adicionalmente, cuenta con:"/>
    <hyperlink ref="G51" location="'Lineamientos de Verificacion'!A126" tooltip="LINEAMIENTOS DE VERIFICACION" display="Cumple con los criterios que le sean aplicables de todos los servicios y adicionalmente cuenta con:"/>
    <hyperlink ref="G191" location="'Lineamientos de Verificacion'!A127" tooltip="LINEAMIENTOS DE VERIFICACION" display="Cuenta con: "/>
    <hyperlink ref="G196" location="'Lineamientos de Verificacion'!A128" tooltip="LINEAMIENTOS DE VERIFICACION" display="Disponibilidad de: "/>
    <hyperlink ref="G204" location="'Lineamientos de Verificacion'!A129" tooltip="LINEAMIENTOS DE VERIFICACION" display=" Disponibilidad d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9">
    <tabColor theme="1" tint="4.9989318521683403E-2"/>
    <pageSetUpPr fitToPage="1"/>
  </sheetPr>
  <dimension ref="A1:K223"/>
  <sheetViews>
    <sheetView showGridLines="0" zoomScale="55" zoomScaleNormal="55"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3"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4515</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COUNTA(H13:H212)</f>
        <v>0</v>
      </c>
      <c r="D7" s="28">
        <f t="shared" ref="D7:E7" si="0">COUNTA(I13:I212)</f>
        <v>0</v>
      </c>
      <c r="E7" s="28">
        <f t="shared" si="0"/>
        <v>0</v>
      </c>
      <c r="F7" s="5"/>
      <c r="H7" s="4"/>
      <c r="J7" s="1"/>
      <c r="K7" s="1"/>
    </row>
    <row r="8" spans="1:11" ht="30.75" customHeight="1" x14ac:dyDescent="0.25">
      <c r="A8" s="719" t="s">
        <v>176</v>
      </c>
      <c r="B8" s="719"/>
      <c r="C8" s="29" t="str">
        <f>IFERROR(C7/(D7+C7),"")</f>
        <v/>
      </c>
      <c r="D8" s="5"/>
      <c r="E8" s="5"/>
      <c r="F8" s="5"/>
      <c r="H8" s="4"/>
      <c r="J8" s="1"/>
      <c r="K8" s="1"/>
    </row>
    <row r="9" spans="1:11" ht="23.25"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3130</v>
      </c>
      <c r="C13" s="8" t="s">
        <v>2313</v>
      </c>
      <c r="D13" s="9" t="s">
        <v>4516</v>
      </c>
      <c r="E13" s="9">
        <v>1</v>
      </c>
      <c r="F13" s="9"/>
      <c r="G13" s="207" t="s">
        <v>2146</v>
      </c>
      <c r="H13" s="15"/>
      <c r="I13" s="9"/>
      <c r="J13" s="9"/>
      <c r="K13" s="16"/>
    </row>
    <row r="14" spans="1:11" ht="45" x14ac:dyDescent="0.25">
      <c r="A14" s="96" t="s">
        <v>865</v>
      </c>
      <c r="B14" s="9" t="s">
        <v>3130</v>
      </c>
      <c r="C14" s="8" t="s">
        <v>2313</v>
      </c>
      <c r="D14" s="9" t="s">
        <v>4516</v>
      </c>
      <c r="E14" s="9">
        <v>1</v>
      </c>
      <c r="F14" s="9" t="s">
        <v>1253</v>
      </c>
      <c r="G14" s="130" t="s">
        <v>4517</v>
      </c>
      <c r="H14" s="15"/>
      <c r="I14" s="9"/>
      <c r="J14" s="9"/>
      <c r="K14" s="16"/>
    </row>
    <row r="15" spans="1:11" ht="45" x14ac:dyDescent="0.25">
      <c r="A15" s="96" t="s">
        <v>865</v>
      </c>
      <c r="B15" s="9" t="s">
        <v>3130</v>
      </c>
      <c r="C15" s="8" t="s">
        <v>2313</v>
      </c>
      <c r="D15" s="9" t="s">
        <v>4516</v>
      </c>
      <c r="E15" s="9">
        <v>1</v>
      </c>
      <c r="F15" s="9" t="s">
        <v>1255</v>
      </c>
      <c r="G15" s="130" t="s">
        <v>4518</v>
      </c>
      <c r="H15" s="15"/>
      <c r="I15" s="9"/>
      <c r="J15" s="9"/>
      <c r="K15" s="16"/>
    </row>
    <row r="16" spans="1:11" ht="45" x14ac:dyDescent="0.25">
      <c r="A16" s="96" t="s">
        <v>865</v>
      </c>
      <c r="B16" s="9" t="s">
        <v>3130</v>
      </c>
      <c r="C16" s="8" t="s">
        <v>2313</v>
      </c>
      <c r="D16" s="9" t="s">
        <v>4516</v>
      </c>
      <c r="E16" s="9">
        <v>2</v>
      </c>
      <c r="F16" s="9"/>
      <c r="G16" s="422" t="s">
        <v>4519</v>
      </c>
      <c r="H16" s="15"/>
      <c r="I16" s="9"/>
      <c r="J16" s="9"/>
      <c r="K16" s="16"/>
    </row>
    <row r="17" spans="1:11" ht="45" x14ac:dyDescent="0.25">
      <c r="A17" s="96" t="s">
        <v>865</v>
      </c>
      <c r="B17" s="9" t="s">
        <v>3130</v>
      </c>
      <c r="C17" s="8" t="s">
        <v>2313</v>
      </c>
      <c r="D17" s="9" t="s">
        <v>4516</v>
      </c>
      <c r="E17" s="9">
        <v>2</v>
      </c>
      <c r="F17" s="9" t="s">
        <v>1267</v>
      </c>
      <c r="G17" s="63" t="s">
        <v>4517</v>
      </c>
      <c r="H17" s="15"/>
      <c r="I17" s="9"/>
      <c r="J17" s="9"/>
      <c r="K17" s="16"/>
    </row>
    <row r="18" spans="1:11" ht="45" x14ac:dyDescent="0.25">
      <c r="A18" s="96" t="s">
        <v>865</v>
      </c>
      <c r="B18" s="9" t="s">
        <v>3130</v>
      </c>
      <c r="C18" s="8" t="s">
        <v>2313</v>
      </c>
      <c r="D18" s="9" t="s">
        <v>4516</v>
      </c>
      <c r="E18" s="9">
        <v>2</v>
      </c>
      <c r="F18" s="9" t="s">
        <v>1270</v>
      </c>
      <c r="G18" s="63" t="s">
        <v>4520</v>
      </c>
      <c r="H18" s="15"/>
      <c r="I18" s="9"/>
      <c r="J18" s="9"/>
      <c r="K18" s="16"/>
    </row>
    <row r="19" spans="1:11" ht="30" x14ac:dyDescent="0.25">
      <c r="A19" s="96" t="s">
        <v>865</v>
      </c>
      <c r="B19" s="9" t="s">
        <v>3130</v>
      </c>
      <c r="C19" s="8" t="s">
        <v>1228</v>
      </c>
      <c r="D19" s="9" t="s">
        <v>4516</v>
      </c>
      <c r="E19" s="9">
        <v>3</v>
      </c>
      <c r="F19" s="9"/>
      <c r="G19" s="50" t="s">
        <v>1839</v>
      </c>
      <c r="H19" s="15"/>
      <c r="I19" s="9"/>
      <c r="J19" s="9"/>
      <c r="K19" s="16"/>
    </row>
    <row r="20" spans="1:11" ht="60" x14ac:dyDescent="0.25">
      <c r="A20" s="96" t="s">
        <v>865</v>
      </c>
      <c r="B20" s="9" t="s">
        <v>3130</v>
      </c>
      <c r="C20" s="8" t="s">
        <v>1228</v>
      </c>
      <c r="D20" s="9" t="s">
        <v>4516</v>
      </c>
      <c r="E20" s="9">
        <v>4</v>
      </c>
      <c r="F20" s="9"/>
      <c r="G20" s="8" t="s">
        <v>4521</v>
      </c>
      <c r="H20" s="15"/>
      <c r="I20" s="9"/>
      <c r="J20" s="9"/>
      <c r="K20" s="16"/>
    </row>
    <row r="21" spans="1:11" ht="45" x14ac:dyDescent="0.25">
      <c r="A21" s="96" t="s">
        <v>865</v>
      </c>
      <c r="B21" s="9" t="s">
        <v>3142</v>
      </c>
      <c r="C21" s="8" t="s">
        <v>2313</v>
      </c>
      <c r="D21" s="9" t="s">
        <v>4516</v>
      </c>
      <c r="E21" s="9">
        <v>5</v>
      </c>
      <c r="F21" s="9"/>
      <c r="G21" s="422" t="s">
        <v>840</v>
      </c>
      <c r="H21" s="15"/>
      <c r="I21" s="9"/>
      <c r="J21" s="9"/>
      <c r="K21" s="16"/>
    </row>
    <row r="22" spans="1:11" ht="45" x14ac:dyDescent="0.25">
      <c r="A22" s="96" t="s">
        <v>865</v>
      </c>
      <c r="B22" s="9" t="s">
        <v>3142</v>
      </c>
      <c r="C22" s="8" t="s">
        <v>2313</v>
      </c>
      <c r="D22" s="9" t="s">
        <v>4516</v>
      </c>
      <c r="E22" s="9">
        <v>5</v>
      </c>
      <c r="F22" s="9" t="s">
        <v>929</v>
      </c>
      <c r="G22" s="63" t="s">
        <v>4522</v>
      </c>
      <c r="H22" s="15"/>
      <c r="I22" s="9"/>
      <c r="J22" s="9"/>
      <c r="K22" s="16"/>
    </row>
    <row r="23" spans="1:11" ht="45" x14ac:dyDescent="0.25">
      <c r="A23" s="96" t="s">
        <v>865</v>
      </c>
      <c r="B23" s="9" t="s">
        <v>3142</v>
      </c>
      <c r="C23" s="8" t="s">
        <v>2313</v>
      </c>
      <c r="D23" s="9" t="s">
        <v>4516</v>
      </c>
      <c r="E23" s="9">
        <v>5</v>
      </c>
      <c r="F23" s="9" t="s">
        <v>931</v>
      </c>
      <c r="G23" s="63" t="s">
        <v>3133</v>
      </c>
      <c r="H23" s="15"/>
      <c r="I23" s="9"/>
      <c r="J23" s="9"/>
      <c r="K23" s="16"/>
    </row>
    <row r="24" spans="1:11" ht="45" x14ac:dyDescent="0.25">
      <c r="A24" s="96" t="s">
        <v>865</v>
      </c>
      <c r="B24" s="9" t="s">
        <v>3142</v>
      </c>
      <c r="C24" s="8" t="s">
        <v>2313</v>
      </c>
      <c r="D24" s="9" t="s">
        <v>4516</v>
      </c>
      <c r="E24" s="9">
        <v>5</v>
      </c>
      <c r="F24" s="9" t="s">
        <v>933</v>
      </c>
      <c r="G24" s="63" t="s">
        <v>4520</v>
      </c>
      <c r="H24" s="15"/>
      <c r="I24" s="9"/>
      <c r="J24" s="9"/>
      <c r="K24" s="16"/>
    </row>
    <row r="25" spans="1:11" ht="45" x14ac:dyDescent="0.25">
      <c r="A25" s="96" t="s">
        <v>865</v>
      </c>
      <c r="B25" s="9" t="s">
        <v>3142</v>
      </c>
      <c r="C25" s="8" t="s">
        <v>2313</v>
      </c>
      <c r="D25" s="9" t="s">
        <v>4516</v>
      </c>
      <c r="E25" s="9">
        <v>6</v>
      </c>
      <c r="F25" s="9"/>
      <c r="G25" s="422" t="s">
        <v>1085</v>
      </c>
      <c r="H25" s="15"/>
      <c r="I25" s="9"/>
      <c r="J25" s="9"/>
      <c r="K25" s="16"/>
    </row>
    <row r="26" spans="1:11" ht="60" x14ac:dyDescent="0.25">
      <c r="A26" s="96" t="s">
        <v>865</v>
      </c>
      <c r="B26" s="9" t="s">
        <v>3142</v>
      </c>
      <c r="C26" s="8" t="s">
        <v>2313</v>
      </c>
      <c r="D26" s="9" t="s">
        <v>4516</v>
      </c>
      <c r="E26" s="9">
        <v>6</v>
      </c>
      <c r="F26" s="9" t="s">
        <v>2183</v>
      </c>
      <c r="G26" s="63" t="s">
        <v>4523</v>
      </c>
      <c r="H26" s="15"/>
      <c r="I26" s="9"/>
      <c r="J26" s="9"/>
      <c r="K26" s="16"/>
    </row>
    <row r="27" spans="1:11" ht="45" x14ac:dyDescent="0.25">
      <c r="A27" s="96" t="s">
        <v>865</v>
      </c>
      <c r="B27" s="9" t="s">
        <v>3142</v>
      </c>
      <c r="C27" s="8" t="s">
        <v>2313</v>
      </c>
      <c r="D27" s="9" t="s">
        <v>4516</v>
      </c>
      <c r="E27" s="9">
        <v>6</v>
      </c>
      <c r="F27" s="9" t="s">
        <v>2185</v>
      </c>
      <c r="G27" s="63" t="s">
        <v>4524</v>
      </c>
      <c r="H27" s="15"/>
      <c r="I27" s="9"/>
      <c r="J27" s="9"/>
      <c r="K27" s="16"/>
    </row>
    <row r="28" spans="1:11" ht="60" x14ac:dyDescent="0.25">
      <c r="A28" s="96" t="s">
        <v>865</v>
      </c>
      <c r="B28" s="9" t="s">
        <v>3142</v>
      </c>
      <c r="C28" s="8" t="s">
        <v>2313</v>
      </c>
      <c r="D28" s="9" t="s">
        <v>4516</v>
      </c>
      <c r="E28" s="9">
        <v>7</v>
      </c>
      <c r="F28" s="9"/>
      <c r="G28" s="8" t="s">
        <v>4525</v>
      </c>
      <c r="H28" s="15"/>
      <c r="I28" s="9"/>
      <c r="J28" s="9"/>
      <c r="K28" s="16"/>
    </row>
    <row r="29" spans="1:11" ht="30" x14ac:dyDescent="0.25">
      <c r="A29" s="96" t="s">
        <v>865</v>
      </c>
      <c r="B29" s="9" t="s">
        <v>3142</v>
      </c>
      <c r="C29" s="8" t="s">
        <v>1228</v>
      </c>
      <c r="D29" s="9" t="s">
        <v>4516</v>
      </c>
      <c r="E29" s="9">
        <v>8</v>
      </c>
      <c r="F29" s="9"/>
      <c r="G29" s="8" t="s">
        <v>1839</v>
      </c>
      <c r="H29" s="15"/>
      <c r="I29" s="9"/>
      <c r="J29" s="9"/>
      <c r="K29" s="16"/>
    </row>
    <row r="30" spans="1:11" ht="60" x14ac:dyDescent="0.25">
      <c r="A30" s="96" t="s">
        <v>865</v>
      </c>
      <c r="B30" s="9" t="s">
        <v>3142</v>
      </c>
      <c r="C30" s="8" t="s">
        <v>1228</v>
      </c>
      <c r="D30" s="9" t="s">
        <v>4516</v>
      </c>
      <c r="E30" s="9">
        <v>9</v>
      </c>
      <c r="F30" s="9"/>
      <c r="G30" s="8" t="s">
        <v>4053</v>
      </c>
      <c r="H30" s="15"/>
      <c r="I30" s="9"/>
      <c r="J30" s="9"/>
      <c r="K30" s="16"/>
    </row>
    <row r="31" spans="1:11" ht="75" x14ac:dyDescent="0.25">
      <c r="A31" s="96" t="s">
        <v>865</v>
      </c>
      <c r="B31" s="9" t="s">
        <v>3142</v>
      </c>
      <c r="C31" s="8" t="s">
        <v>1228</v>
      </c>
      <c r="D31" s="9" t="s">
        <v>4516</v>
      </c>
      <c r="E31" s="9">
        <v>10</v>
      </c>
      <c r="F31" s="9"/>
      <c r="G31" s="8" t="s">
        <v>4526</v>
      </c>
      <c r="H31" s="15"/>
      <c r="I31" s="9"/>
      <c r="J31" s="9"/>
      <c r="K31" s="16"/>
    </row>
    <row r="32" spans="1:11" ht="45" x14ac:dyDescent="0.25">
      <c r="A32" s="96" t="s">
        <v>865</v>
      </c>
      <c r="B32" s="9" t="s">
        <v>3152</v>
      </c>
      <c r="C32" s="8" t="s">
        <v>2313</v>
      </c>
      <c r="D32" s="9" t="s">
        <v>4516</v>
      </c>
      <c r="E32" s="9">
        <v>11</v>
      </c>
      <c r="F32" s="9"/>
      <c r="G32" s="422" t="s">
        <v>840</v>
      </c>
      <c r="H32" s="15"/>
      <c r="I32" s="9"/>
      <c r="J32" s="9"/>
      <c r="K32" s="16"/>
    </row>
    <row r="33" spans="1:11" ht="45" x14ac:dyDescent="0.25">
      <c r="A33" s="96" t="s">
        <v>865</v>
      </c>
      <c r="B33" s="9" t="s">
        <v>3152</v>
      </c>
      <c r="C33" s="8" t="s">
        <v>2313</v>
      </c>
      <c r="D33" s="9" t="s">
        <v>4516</v>
      </c>
      <c r="E33" s="9">
        <v>11</v>
      </c>
      <c r="F33" s="9" t="s">
        <v>1670</v>
      </c>
      <c r="G33" s="130" t="s">
        <v>4522</v>
      </c>
      <c r="H33" s="15"/>
      <c r="I33" s="9"/>
      <c r="J33" s="9"/>
      <c r="K33" s="16"/>
    </row>
    <row r="34" spans="1:11" ht="45" x14ac:dyDescent="0.25">
      <c r="A34" s="96" t="s">
        <v>865</v>
      </c>
      <c r="B34" s="9" t="s">
        <v>3152</v>
      </c>
      <c r="C34" s="8" t="s">
        <v>2313</v>
      </c>
      <c r="D34" s="9" t="s">
        <v>4516</v>
      </c>
      <c r="E34" s="9">
        <v>11</v>
      </c>
      <c r="F34" s="9" t="s">
        <v>1672</v>
      </c>
      <c r="G34" s="130" t="s">
        <v>3133</v>
      </c>
      <c r="H34" s="15"/>
      <c r="I34" s="9"/>
      <c r="J34" s="9"/>
      <c r="K34" s="16"/>
    </row>
    <row r="35" spans="1:11" ht="45" x14ac:dyDescent="0.25">
      <c r="A35" s="96" t="s">
        <v>865</v>
      </c>
      <c r="B35" s="9" t="s">
        <v>3152</v>
      </c>
      <c r="C35" s="8" t="s">
        <v>2313</v>
      </c>
      <c r="D35" s="9" t="s">
        <v>4516</v>
      </c>
      <c r="E35" s="9">
        <v>11</v>
      </c>
      <c r="F35" s="9" t="s">
        <v>1674</v>
      </c>
      <c r="G35" s="130" t="s">
        <v>4520</v>
      </c>
      <c r="H35" s="15"/>
      <c r="I35" s="9"/>
      <c r="J35" s="9"/>
      <c r="K35" s="16"/>
    </row>
    <row r="36" spans="1:11" ht="60" x14ac:dyDescent="0.25">
      <c r="A36" s="96" t="s">
        <v>865</v>
      </c>
      <c r="B36" s="9" t="s">
        <v>3152</v>
      </c>
      <c r="C36" s="8" t="s">
        <v>2313</v>
      </c>
      <c r="D36" s="9" t="s">
        <v>4516</v>
      </c>
      <c r="E36" s="9">
        <v>11</v>
      </c>
      <c r="F36" s="9" t="s">
        <v>1676</v>
      </c>
      <c r="G36" s="130" t="s">
        <v>4527</v>
      </c>
      <c r="H36" s="15"/>
      <c r="I36" s="9"/>
      <c r="J36" s="9"/>
      <c r="K36" s="16"/>
    </row>
    <row r="37" spans="1:11" ht="45" x14ac:dyDescent="0.25">
      <c r="A37" s="96" t="s">
        <v>865</v>
      </c>
      <c r="B37" s="9" t="s">
        <v>3152</v>
      </c>
      <c r="C37" s="8" t="s">
        <v>2313</v>
      </c>
      <c r="D37" s="9" t="s">
        <v>4516</v>
      </c>
      <c r="E37" s="9">
        <v>12</v>
      </c>
      <c r="F37" s="9"/>
      <c r="G37" s="8" t="s">
        <v>4528</v>
      </c>
      <c r="H37" s="15"/>
      <c r="I37" s="9"/>
      <c r="J37" s="9"/>
      <c r="K37" s="16"/>
    </row>
    <row r="38" spans="1:11" ht="60" x14ac:dyDescent="0.25">
      <c r="A38" s="96" t="s">
        <v>865</v>
      </c>
      <c r="B38" s="9" t="s">
        <v>3152</v>
      </c>
      <c r="C38" s="8" t="s">
        <v>2313</v>
      </c>
      <c r="D38" s="9" t="s">
        <v>4516</v>
      </c>
      <c r="E38" s="9">
        <v>13</v>
      </c>
      <c r="F38" s="9"/>
      <c r="G38" s="8" t="s">
        <v>4529</v>
      </c>
      <c r="H38" s="15"/>
      <c r="I38" s="9"/>
      <c r="J38" s="9"/>
      <c r="K38" s="16"/>
    </row>
    <row r="39" spans="1:11" ht="60" x14ac:dyDescent="0.25">
      <c r="A39" s="97" t="s">
        <v>865</v>
      </c>
      <c r="B39" s="66" t="s">
        <v>3152</v>
      </c>
      <c r="C39" s="65" t="s">
        <v>1228</v>
      </c>
      <c r="D39" s="66" t="s">
        <v>4516</v>
      </c>
      <c r="E39" s="66">
        <v>14</v>
      </c>
      <c r="F39" s="66"/>
      <c r="G39" s="65" t="s">
        <v>4530</v>
      </c>
      <c r="H39" s="15"/>
      <c r="I39" s="9"/>
      <c r="J39" s="9"/>
      <c r="K39" s="16"/>
    </row>
    <row r="40" spans="1:11" ht="45" x14ac:dyDescent="0.25">
      <c r="A40" s="112" t="s">
        <v>507</v>
      </c>
      <c r="B40" s="44" t="s">
        <v>4531</v>
      </c>
      <c r="C40" s="68" t="s">
        <v>2931</v>
      </c>
      <c r="D40" s="44" t="s">
        <v>4516</v>
      </c>
      <c r="E40" s="44">
        <v>15</v>
      </c>
      <c r="F40" s="44"/>
      <c r="G40" s="68" t="s">
        <v>2093</v>
      </c>
      <c r="H40" s="15"/>
      <c r="I40" s="9"/>
      <c r="J40" s="9"/>
      <c r="K40" s="16"/>
    </row>
    <row r="41" spans="1:11" ht="45" x14ac:dyDescent="0.25">
      <c r="A41" s="113" t="s">
        <v>507</v>
      </c>
      <c r="B41" s="9" t="s">
        <v>4531</v>
      </c>
      <c r="C41" s="8" t="s">
        <v>2931</v>
      </c>
      <c r="D41" s="9" t="s">
        <v>4516</v>
      </c>
      <c r="E41" s="9">
        <v>16</v>
      </c>
      <c r="F41" s="9"/>
      <c r="G41" s="422" t="s">
        <v>4532</v>
      </c>
      <c r="H41" s="15"/>
      <c r="I41" s="9"/>
      <c r="J41" s="9"/>
      <c r="K41" s="16"/>
    </row>
    <row r="42" spans="1:11" ht="45" x14ac:dyDescent="0.25">
      <c r="A42" s="113" t="s">
        <v>507</v>
      </c>
      <c r="B42" s="9" t="s">
        <v>4531</v>
      </c>
      <c r="C42" s="8" t="s">
        <v>2931</v>
      </c>
      <c r="D42" s="9" t="s">
        <v>4516</v>
      </c>
      <c r="E42" s="9">
        <v>16</v>
      </c>
      <c r="F42" s="9" t="s">
        <v>1327</v>
      </c>
      <c r="G42" s="130" t="s">
        <v>4533</v>
      </c>
      <c r="H42" s="15"/>
      <c r="I42" s="9"/>
      <c r="J42" s="9"/>
      <c r="K42" s="16"/>
    </row>
    <row r="43" spans="1:11" ht="45" x14ac:dyDescent="0.25">
      <c r="A43" s="113" t="s">
        <v>507</v>
      </c>
      <c r="B43" s="9" t="s">
        <v>4531</v>
      </c>
      <c r="C43" s="8" t="s">
        <v>2931</v>
      </c>
      <c r="D43" s="9" t="s">
        <v>4516</v>
      </c>
      <c r="E43" s="9">
        <v>16</v>
      </c>
      <c r="F43" s="9" t="s">
        <v>1329</v>
      </c>
      <c r="G43" s="130" t="s">
        <v>4534</v>
      </c>
      <c r="H43" s="15"/>
      <c r="I43" s="9"/>
      <c r="J43" s="9"/>
      <c r="K43" s="16"/>
    </row>
    <row r="44" spans="1:11" ht="90" x14ac:dyDescent="0.25">
      <c r="A44" s="113" t="s">
        <v>507</v>
      </c>
      <c r="B44" s="9" t="s">
        <v>4531</v>
      </c>
      <c r="C44" s="8" t="s">
        <v>2931</v>
      </c>
      <c r="D44" s="9" t="s">
        <v>4516</v>
      </c>
      <c r="E44" s="9">
        <v>16</v>
      </c>
      <c r="F44" s="9" t="s">
        <v>1547</v>
      </c>
      <c r="G44" s="130" t="s">
        <v>4535</v>
      </c>
      <c r="H44" s="15"/>
      <c r="I44" s="9"/>
      <c r="J44" s="9"/>
      <c r="K44" s="16"/>
    </row>
    <row r="45" spans="1:11" ht="180" x14ac:dyDescent="0.25">
      <c r="A45" s="113" t="s">
        <v>507</v>
      </c>
      <c r="B45" s="9" t="s">
        <v>4531</v>
      </c>
      <c r="C45" s="8" t="s">
        <v>2931</v>
      </c>
      <c r="D45" s="9" t="s">
        <v>4516</v>
      </c>
      <c r="E45" s="9">
        <v>17</v>
      </c>
      <c r="F45" s="9"/>
      <c r="G45" s="8" t="s">
        <v>4536</v>
      </c>
      <c r="H45" s="15"/>
      <c r="I45" s="9"/>
      <c r="J45" s="9"/>
      <c r="K45" s="16"/>
    </row>
    <row r="46" spans="1:11" ht="45" x14ac:dyDescent="0.25">
      <c r="A46" s="113" t="s">
        <v>507</v>
      </c>
      <c r="B46" s="9" t="s">
        <v>3130</v>
      </c>
      <c r="C46" s="8" t="s">
        <v>2313</v>
      </c>
      <c r="D46" s="9" t="s">
        <v>4516</v>
      </c>
      <c r="E46" s="9">
        <v>18</v>
      </c>
      <c r="F46" s="9"/>
      <c r="G46" s="207" t="s">
        <v>2146</v>
      </c>
      <c r="H46" s="15"/>
      <c r="I46" s="9"/>
      <c r="J46" s="9"/>
      <c r="K46" s="16"/>
    </row>
    <row r="47" spans="1:11" ht="45" x14ac:dyDescent="0.25">
      <c r="A47" s="113" t="s">
        <v>507</v>
      </c>
      <c r="B47" s="9" t="s">
        <v>3130</v>
      </c>
      <c r="C47" s="8" t="s">
        <v>2313</v>
      </c>
      <c r="D47" s="9" t="s">
        <v>4516</v>
      </c>
      <c r="E47" s="9">
        <v>18</v>
      </c>
      <c r="F47" s="9" t="s">
        <v>1568</v>
      </c>
      <c r="G47" s="130" t="s">
        <v>2257</v>
      </c>
      <c r="H47" s="15"/>
      <c r="I47" s="9"/>
      <c r="J47" s="9"/>
      <c r="K47" s="16"/>
    </row>
    <row r="48" spans="1:11" ht="60" x14ac:dyDescent="0.25">
      <c r="A48" s="113" t="s">
        <v>507</v>
      </c>
      <c r="B48" s="9" t="s">
        <v>3130</v>
      </c>
      <c r="C48" s="8" t="s">
        <v>2313</v>
      </c>
      <c r="D48" s="9" t="s">
        <v>4516</v>
      </c>
      <c r="E48" s="9">
        <v>18</v>
      </c>
      <c r="F48" s="9" t="s">
        <v>1570</v>
      </c>
      <c r="G48" s="130" t="s">
        <v>4537</v>
      </c>
      <c r="H48" s="15"/>
      <c r="I48" s="9"/>
      <c r="J48" s="9"/>
      <c r="K48" s="16"/>
    </row>
    <row r="49" spans="1:11" ht="45" x14ac:dyDescent="0.25">
      <c r="A49" s="113" t="s">
        <v>507</v>
      </c>
      <c r="B49" s="9" t="s">
        <v>3130</v>
      </c>
      <c r="C49" s="8" t="s">
        <v>2313</v>
      </c>
      <c r="D49" s="9" t="s">
        <v>4516</v>
      </c>
      <c r="E49" s="9">
        <v>18</v>
      </c>
      <c r="F49" s="9" t="s">
        <v>1572</v>
      </c>
      <c r="G49" s="130" t="s">
        <v>3165</v>
      </c>
      <c r="H49" s="15"/>
      <c r="I49" s="9"/>
      <c r="J49" s="9"/>
      <c r="K49" s="16"/>
    </row>
    <row r="50" spans="1:11" ht="45" x14ac:dyDescent="0.25">
      <c r="A50" s="113" t="s">
        <v>507</v>
      </c>
      <c r="B50" s="9" t="s">
        <v>3130</v>
      </c>
      <c r="C50" s="8" t="s">
        <v>2313</v>
      </c>
      <c r="D50" s="9" t="s">
        <v>4516</v>
      </c>
      <c r="E50" s="9">
        <v>18</v>
      </c>
      <c r="F50" s="9" t="s">
        <v>1574</v>
      </c>
      <c r="G50" s="130" t="s">
        <v>4538</v>
      </c>
      <c r="H50" s="15"/>
      <c r="I50" s="9"/>
      <c r="J50" s="9"/>
      <c r="K50" s="16"/>
    </row>
    <row r="51" spans="1:11" ht="45" x14ac:dyDescent="0.25">
      <c r="A51" s="113" t="s">
        <v>507</v>
      </c>
      <c r="B51" s="9" t="s">
        <v>3130</v>
      </c>
      <c r="C51" s="8" t="s">
        <v>2313</v>
      </c>
      <c r="D51" s="9" t="s">
        <v>4516</v>
      </c>
      <c r="E51" s="9">
        <v>18</v>
      </c>
      <c r="F51" s="9" t="s">
        <v>1576</v>
      </c>
      <c r="G51" s="130" t="s">
        <v>4539</v>
      </c>
      <c r="H51" s="15"/>
      <c r="I51" s="9"/>
      <c r="J51" s="9"/>
      <c r="K51" s="16"/>
    </row>
    <row r="52" spans="1:11" ht="45" x14ac:dyDescent="0.25">
      <c r="A52" s="113" t="s">
        <v>507</v>
      </c>
      <c r="B52" s="9" t="s">
        <v>3130</v>
      </c>
      <c r="C52" s="8" t="s">
        <v>2313</v>
      </c>
      <c r="D52" s="9" t="s">
        <v>4516</v>
      </c>
      <c r="E52" s="9">
        <v>18</v>
      </c>
      <c r="F52" s="9" t="s">
        <v>1586</v>
      </c>
      <c r="G52" s="130" t="s">
        <v>4540</v>
      </c>
      <c r="H52" s="15"/>
      <c r="I52" s="9"/>
      <c r="J52" s="9"/>
      <c r="K52" s="16"/>
    </row>
    <row r="53" spans="1:11" ht="45" x14ac:dyDescent="0.25">
      <c r="A53" s="113" t="s">
        <v>507</v>
      </c>
      <c r="B53" s="9" t="s">
        <v>3130</v>
      </c>
      <c r="C53" s="8" t="s">
        <v>2313</v>
      </c>
      <c r="D53" s="9" t="s">
        <v>4516</v>
      </c>
      <c r="E53" s="9">
        <v>18</v>
      </c>
      <c r="F53" s="9" t="s">
        <v>1588</v>
      </c>
      <c r="G53" s="130" t="s">
        <v>2498</v>
      </c>
      <c r="H53" s="15"/>
      <c r="I53" s="9"/>
      <c r="J53" s="9"/>
      <c r="K53" s="16"/>
    </row>
    <row r="54" spans="1:11" ht="45" x14ac:dyDescent="0.25">
      <c r="A54" s="113" t="s">
        <v>507</v>
      </c>
      <c r="B54" s="9" t="s">
        <v>3130</v>
      </c>
      <c r="C54" s="8" t="s">
        <v>2313</v>
      </c>
      <c r="D54" s="9" t="s">
        <v>4516</v>
      </c>
      <c r="E54" s="9">
        <v>18</v>
      </c>
      <c r="F54" s="9" t="s">
        <v>1590</v>
      </c>
      <c r="G54" s="130" t="s">
        <v>4541</v>
      </c>
      <c r="H54" s="15"/>
      <c r="I54" s="9"/>
      <c r="J54" s="9"/>
      <c r="K54" s="16"/>
    </row>
    <row r="55" spans="1:11" ht="45" x14ac:dyDescent="0.25">
      <c r="A55" s="113" t="s">
        <v>507</v>
      </c>
      <c r="B55" s="9" t="s">
        <v>3130</v>
      </c>
      <c r="C55" s="8" t="s">
        <v>2313</v>
      </c>
      <c r="D55" s="9" t="s">
        <v>4516</v>
      </c>
      <c r="E55" s="9">
        <v>18</v>
      </c>
      <c r="F55" s="9" t="s">
        <v>2880</v>
      </c>
      <c r="G55" s="130" t="s">
        <v>4542</v>
      </c>
      <c r="H55" s="15"/>
      <c r="I55" s="9"/>
      <c r="J55" s="9"/>
      <c r="K55" s="16"/>
    </row>
    <row r="56" spans="1:11" ht="45" x14ac:dyDescent="0.25">
      <c r="A56" s="113" t="s">
        <v>507</v>
      </c>
      <c r="B56" s="9" t="s">
        <v>3130</v>
      </c>
      <c r="C56" s="8" t="s">
        <v>2313</v>
      </c>
      <c r="D56" s="9" t="s">
        <v>4516</v>
      </c>
      <c r="E56" s="9">
        <v>18</v>
      </c>
      <c r="F56" s="17" t="s">
        <v>4543</v>
      </c>
      <c r="G56" s="130" t="s">
        <v>4544</v>
      </c>
      <c r="H56" s="15"/>
      <c r="I56" s="9"/>
      <c r="J56" s="9"/>
      <c r="K56" s="16"/>
    </row>
    <row r="57" spans="1:11" ht="45" x14ac:dyDescent="0.25">
      <c r="A57" s="113" t="s">
        <v>507</v>
      </c>
      <c r="B57" s="9" t="s">
        <v>3130</v>
      </c>
      <c r="C57" s="8" t="s">
        <v>2313</v>
      </c>
      <c r="D57" s="9" t="s">
        <v>4516</v>
      </c>
      <c r="E57" s="9">
        <v>18</v>
      </c>
      <c r="F57" s="9" t="s">
        <v>4545</v>
      </c>
      <c r="G57" s="130" t="s">
        <v>4546</v>
      </c>
      <c r="H57" s="15"/>
      <c r="I57" s="9"/>
      <c r="J57" s="9"/>
      <c r="K57" s="16"/>
    </row>
    <row r="58" spans="1:11" ht="45" x14ac:dyDescent="0.25">
      <c r="A58" s="113" t="s">
        <v>507</v>
      </c>
      <c r="B58" s="9" t="s">
        <v>3130</v>
      </c>
      <c r="C58" s="8" t="s">
        <v>2313</v>
      </c>
      <c r="D58" s="9" t="s">
        <v>4516</v>
      </c>
      <c r="E58" s="9">
        <v>18</v>
      </c>
      <c r="F58" s="9" t="s">
        <v>4547</v>
      </c>
      <c r="G58" s="130" t="s">
        <v>4548</v>
      </c>
      <c r="H58" s="15"/>
      <c r="I58" s="9"/>
      <c r="J58" s="9"/>
      <c r="K58" s="16"/>
    </row>
    <row r="59" spans="1:11" ht="45" x14ac:dyDescent="0.25">
      <c r="A59" s="113" t="s">
        <v>507</v>
      </c>
      <c r="B59" s="9" t="s">
        <v>3130</v>
      </c>
      <c r="C59" s="8" t="s">
        <v>2313</v>
      </c>
      <c r="D59" s="9" t="s">
        <v>4516</v>
      </c>
      <c r="E59" s="9">
        <v>18</v>
      </c>
      <c r="F59" s="9" t="s">
        <v>4549</v>
      </c>
      <c r="G59" s="130" t="s">
        <v>3840</v>
      </c>
      <c r="H59" s="15"/>
      <c r="I59" s="9"/>
      <c r="J59" s="9"/>
      <c r="K59" s="16"/>
    </row>
    <row r="60" spans="1:11" ht="45" x14ac:dyDescent="0.25">
      <c r="A60" s="113" t="s">
        <v>507</v>
      </c>
      <c r="B60" s="9" t="s">
        <v>3130</v>
      </c>
      <c r="C60" s="8" t="s">
        <v>2313</v>
      </c>
      <c r="D60" s="9" t="s">
        <v>4516</v>
      </c>
      <c r="E60" s="9">
        <v>18</v>
      </c>
      <c r="F60" s="9" t="s">
        <v>4550</v>
      </c>
      <c r="G60" s="130" t="s">
        <v>4551</v>
      </c>
      <c r="H60" s="15"/>
      <c r="I60" s="9"/>
      <c r="J60" s="9"/>
      <c r="K60" s="16"/>
    </row>
    <row r="61" spans="1:11" ht="45" x14ac:dyDescent="0.25">
      <c r="A61" s="113" t="s">
        <v>507</v>
      </c>
      <c r="B61" s="9" t="s">
        <v>3130</v>
      </c>
      <c r="C61" s="8" t="s">
        <v>2313</v>
      </c>
      <c r="D61" s="9" t="s">
        <v>4516</v>
      </c>
      <c r="E61" s="9">
        <v>18</v>
      </c>
      <c r="F61" s="9" t="s">
        <v>4552</v>
      </c>
      <c r="G61" s="114" t="s">
        <v>1006</v>
      </c>
      <c r="H61" s="15"/>
      <c r="I61" s="9"/>
      <c r="J61" s="9"/>
      <c r="K61" s="16"/>
    </row>
    <row r="62" spans="1:11" ht="45" x14ac:dyDescent="0.25">
      <c r="A62" s="113" t="s">
        <v>507</v>
      </c>
      <c r="B62" s="9" t="s">
        <v>3130</v>
      </c>
      <c r="C62" s="8" t="s">
        <v>2313</v>
      </c>
      <c r="D62" s="9" t="s">
        <v>4516</v>
      </c>
      <c r="E62" s="9">
        <v>18</v>
      </c>
      <c r="F62" s="9" t="s">
        <v>4553</v>
      </c>
      <c r="G62" s="114" t="s">
        <v>1084</v>
      </c>
      <c r="H62" s="15"/>
      <c r="I62" s="9"/>
      <c r="J62" s="9"/>
      <c r="K62" s="16"/>
    </row>
    <row r="63" spans="1:11" ht="45" x14ac:dyDescent="0.25">
      <c r="A63" s="113" t="s">
        <v>507</v>
      </c>
      <c r="B63" s="9" t="s">
        <v>3130</v>
      </c>
      <c r="C63" s="8" t="s">
        <v>2313</v>
      </c>
      <c r="D63" s="9" t="s">
        <v>4516</v>
      </c>
      <c r="E63" s="9">
        <v>18</v>
      </c>
      <c r="F63" s="9" t="s">
        <v>4554</v>
      </c>
      <c r="G63" s="130" t="s">
        <v>4555</v>
      </c>
      <c r="H63" s="15"/>
      <c r="I63" s="9"/>
      <c r="J63" s="9"/>
      <c r="K63" s="16"/>
    </row>
    <row r="64" spans="1:11" ht="45" x14ac:dyDescent="0.25">
      <c r="A64" s="113" t="s">
        <v>507</v>
      </c>
      <c r="B64" s="9" t="s">
        <v>3130</v>
      </c>
      <c r="C64" s="8" t="s">
        <v>2313</v>
      </c>
      <c r="D64" s="9" t="s">
        <v>4516</v>
      </c>
      <c r="E64" s="9">
        <v>18</v>
      </c>
      <c r="F64" s="9" t="s">
        <v>4556</v>
      </c>
      <c r="G64" s="137" t="s">
        <v>4557</v>
      </c>
      <c r="H64" s="15"/>
      <c r="I64" s="9"/>
      <c r="J64" s="9"/>
      <c r="K64" s="16"/>
    </row>
    <row r="65" spans="1:11" ht="45" x14ac:dyDescent="0.25">
      <c r="A65" s="113" t="s">
        <v>507</v>
      </c>
      <c r="B65" s="9" t="s">
        <v>3130</v>
      </c>
      <c r="C65" s="8" t="s">
        <v>2313</v>
      </c>
      <c r="D65" s="9" t="s">
        <v>4516</v>
      </c>
      <c r="E65" s="9">
        <v>18</v>
      </c>
      <c r="F65" s="9" t="s">
        <v>4558</v>
      </c>
      <c r="G65" s="137" t="s">
        <v>4559</v>
      </c>
      <c r="H65" s="15"/>
      <c r="I65" s="9"/>
      <c r="J65" s="9"/>
      <c r="K65" s="16"/>
    </row>
    <row r="66" spans="1:11" ht="45" x14ac:dyDescent="0.25">
      <c r="A66" s="113" t="s">
        <v>507</v>
      </c>
      <c r="B66" s="9" t="s">
        <v>3130</v>
      </c>
      <c r="C66" s="8" t="s">
        <v>2313</v>
      </c>
      <c r="D66" s="9" t="s">
        <v>4516</v>
      </c>
      <c r="E66" s="9">
        <v>18</v>
      </c>
      <c r="F66" s="9" t="s">
        <v>4560</v>
      </c>
      <c r="G66" s="137" t="s">
        <v>4561</v>
      </c>
      <c r="H66" s="15"/>
      <c r="I66" s="9"/>
      <c r="J66" s="9"/>
      <c r="K66" s="16"/>
    </row>
    <row r="67" spans="1:11" ht="45" x14ac:dyDescent="0.25">
      <c r="A67" s="113" t="s">
        <v>507</v>
      </c>
      <c r="B67" s="9" t="s">
        <v>3130</v>
      </c>
      <c r="C67" s="8" t="s">
        <v>2313</v>
      </c>
      <c r="D67" s="9" t="s">
        <v>4516</v>
      </c>
      <c r="E67" s="9">
        <v>18</v>
      </c>
      <c r="F67" s="9" t="s">
        <v>4562</v>
      </c>
      <c r="G67" s="137" t="s">
        <v>4563</v>
      </c>
      <c r="H67" s="15"/>
      <c r="I67" s="9"/>
      <c r="J67" s="9"/>
      <c r="K67" s="16"/>
    </row>
    <row r="68" spans="1:11" ht="45" x14ac:dyDescent="0.25">
      <c r="A68" s="113" t="s">
        <v>507</v>
      </c>
      <c r="B68" s="9" t="s">
        <v>3130</v>
      </c>
      <c r="C68" s="8" t="s">
        <v>2313</v>
      </c>
      <c r="D68" s="9" t="s">
        <v>4516</v>
      </c>
      <c r="E68" s="9">
        <v>18</v>
      </c>
      <c r="F68" s="9" t="s">
        <v>4564</v>
      </c>
      <c r="G68" s="130" t="s">
        <v>4565</v>
      </c>
      <c r="H68" s="15"/>
      <c r="I68" s="9"/>
      <c r="J68" s="9"/>
      <c r="K68" s="16"/>
    </row>
    <row r="69" spans="1:11" ht="45" x14ac:dyDescent="0.25">
      <c r="A69" s="113" t="s">
        <v>507</v>
      </c>
      <c r="B69" s="9" t="s">
        <v>3130</v>
      </c>
      <c r="C69" s="8" t="s">
        <v>2313</v>
      </c>
      <c r="D69" s="9" t="s">
        <v>4516</v>
      </c>
      <c r="E69" s="9">
        <v>18</v>
      </c>
      <c r="F69" s="9" t="s">
        <v>4566</v>
      </c>
      <c r="G69" s="137" t="s">
        <v>4567</v>
      </c>
      <c r="H69" s="15"/>
      <c r="I69" s="9"/>
      <c r="J69" s="9"/>
      <c r="K69" s="16"/>
    </row>
    <row r="70" spans="1:11" ht="45" x14ac:dyDescent="0.25">
      <c r="A70" s="113" t="s">
        <v>507</v>
      </c>
      <c r="B70" s="9" t="s">
        <v>3130</v>
      </c>
      <c r="C70" s="8" t="s">
        <v>2313</v>
      </c>
      <c r="D70" s="9" t="s">
        <v>4516</v>
      </c>
      <c r="E70" s="9">
        <v>18</v>
      </c>
      <c r="F70" s="9" t="s">
        <v>4568</v>
      </c>
      <c r="G70" s="137" t="s">
        <v>4569</v>
      </c>
      <c r="H70" s="15"/>
      <c r="I70" s="9"/>
      <c r="J70" s="9"/>
      <c r="K70" s="16"/>
    </row>
    <row r="71" spans="1:11" ht="45" x14ac:dyDescent="0.25">
      <c r="A71" s="113" t="s">
        <v>507</v>
      </c>
      <c r="B71" s="9" t="s">
        <v>3130</v>
      </c>
      <c r="C71" s="8" t="s">
        <v>2313</v>
      </c>
      <c r="D71" s="9" t="s">
        <v>4516</v>
      </c>
      <c r="E71" s="9">
        <v>18</v>
      </c>
      <c r="F71" s="9" t="s">
        <v>4570</v>
      </c>
      <c r="G71" s="137" t="s">
        <v>4571</v>
      </c>
      <c r="H71" s="15"/>
      <c r="I71" s="9"/>
      <c r="J71" s="9"/>
      <c r="K71" s="16"/>
    </row>
    <row r="72" spans="1:11" ht="45" x14ac:dyDescent="0.25">
      <c r="A72" s="113" t="s">
        <v>507</v>
      </c>
      <c r="B72" s="9" t="s">
        <v>3130</v>
      </c>
      <c r="C72" s="8" t="s">
        <v>2313</v>
      </c>
      <c r="D72" s="9" t="s">
        <v>4516</v>
      </c>
      <c r="E72" s="9">
        <v>18</v>
      </c>
      <c r="F72" s="9" t="s">
        <v>4572</v>
      </c>
      <c r="G72" s="137" t="s">
        <v>4563</v>
      </c>
      <c r="H72" s="15"/>
      <c r="I72" s="9"/>
      <c r="J72" s="9"/>
      <c r="K72" s="16"/>
    </row>
    <row r="73" spans="1:11" ht="45" x14ac:dyDescent="0.25">
      <c r="A73" s="113" t="s">
        <v>507</v>
      </c>
      <c r="B73" s="9" t="s">
        <v>3130</v>
      </c>
      <c r="C73" s="8" t="s">
        <v>2313</v>
      </c>
      <c r="D73" s="9" t="s">
        <v>4516</v>
      </c>
      <c r="E73" s="9">
        <v>18</v>
      </c>
      <c r="F73" s="9" t="s">
        <v>4573</v>
      </c>
      <c r="G73" s="130" t="s">
        <v>4574</v>
      </c>
      <c r="H73" s="15"/>
      <c r="I73" s="9"/>
      <c r="J73" s="9"/>
      <c r="K73" s="16"/>
    </row>
    <row r="74" spans="1:11" ht="45" x14ac:dyDescent="0.25">
      <c r="A74" s="113" t="s">
        <v>507</v>
      </c>
      <c r="B74" s="9" t="s">
        <v>3130</v>
      </c>
      <c r="C74" s="8" t="s">
        <v>2313</v>
      </c>
      <c r="D74" s="9" t="s">
        <v>4516</v>
      </c>
      <c r="E74" s="9">
        <v>18</v>
      </c>
      <c r="F74" s="9" t="s">
        <v>4575</v>
      </c>
      <c r="G74" s="137" t="s">
        <v>4576</v>
      </c>
      <c r="H74" s="15"/>
      <c r="I74" s="9"/>
      <c r="J74" s="9"/>
      <c r="K74" s="16"/>
    </row>
    <row r="75" spans="1:11" ht="45" x14ac:dyDescent="0.25">
      <c r="A75" s="113" t="s">
        <v>507</v>
      </c>
      <c r="B75" s="9" t="s">
        <v>3130</v>
      </c>
      <c r="C75" s="8" t="s">
        <v>2313</v>
      </c>
      <c r="D75" s="9" t="s">
        <v>4516</v>
      </c>
      <c r="E75" s="9">
        <v>18</v>
      </c>
      <c r="F75" s="9" t="s">
        <v>4577</v>
      </c>
      <c r="G75" s="137" t="s">
        <v>4578</v>
      </c>
      <c r="H75" s="15"/>
      <c r="I75" s="9"/>
      <c r="J75" s="9"/>
      <c r="K75" s="16"/>
    </row>
    <row r="76" spans="1:11" ht="45" x14ac:dyDescent="0.25">
      <c r="A76" s="113" t="s">
        <v>507</v>
      </c>
      <c r="B76" s="9" t="s">
        <v>3130</v>
      </c>
      <c r="C76" s="8" t="s">
        <v>2313</v>
      </c>
      <c r="D76" s="9" t="s">
        <v>4516</v>
      </c>
      <c r="E76" s="9">
        <v>18</v>
      </c>
      <c r="F76" s="9" t="s">
        <v>4579</v>
      </c>
      <c r="G76" s="130" t="s">
        <v>4580</v>
      </c>
      <c r="H76" s="15"/>
      <c r="I76" s="9"/>
      <c r="J76" s="9"/>
      <c r="K76" s="16"/>
    </row>
    <row r="77" spans="1:11" ht="30" x14ac:dyDescent="0.25">
      <c r="A77" s="113" t="s">
        <v>507</v>
      </c>
      <c r="B77" s="9" t="s">
        <v>3130</v>
      </c>
      <c r="C77" s="8" t="s">
        <v>1228</v>
      </c>
      <c r="D77" s="9" t="s">
        <v>4516</v>
      </c>
      <c r="E77" s="9">
        <v>19</v>
      </c>
      <c r="F77" s="9"/>
      <c r="G77" s="8" t="s">
        <v>1839</v>
      </c>
      <c r="H77" s="15"/>
      <c r="I77" s="9"/>
      <c r="J77" s="9"/>
      <c r="K77" s="16"/>
    </row>
    <row r="78" spans="1:11" ht="45" x14ac:dyDescent="0.25">
      <c r="A78" s="113" t="s">
        <v>507</v>
      </c>
      <c r="B78" s="9" t="s">
        <v>3197</v>
      </c>
      <c r="C78" s="8" t="s">
        <v>2313</v>
      </c>
      <c r="D78" s="9" t="s">
        <v>4516</v>
      </c>
      <c r="E78" s="9">
        <v>20</v>
      </c>
      <c r="F78" s="9"/>
      <c r="G78" s="207" t="s">
        <v>4581</v>
      </c>
      <c r="H78" s="15"/>
      <c r="I78" s="9"/>
      <c r="J78" s="9"/>
      <c r="K78" s="16"/>
    </row>
    <row r="79" spans="1:11" ht="30" x14ac:dyDescent="0.25">
      <c r="A79" s="115" t="s">
        <v>507</v>
      </c>
      <c r="B79" s="66" t="s">
        <v>3197</v>
      </c>
      <c r="C79" s="65" t="s">
        <v>1228</v>
      </c>
      <c r="D79" s="66" t="s">
        <v>4516</v>
      </c>
      <c r="E79" s="66">
        <v>21</v>
      </c>
      <c r="F79" s="66"/>
      <c r="G79" s="65" t="s">
        <v>1831</v>
      </c>
      <c r="H79" s="15"/>
      <c r="I79" s="9"/>
      <c r="J79" s="9"/>
      <c r="K79" s="16"/>
    </row>
    <row r="80" spans="1:11" ht="45" x14ac:dyDescent="0.25">
      <c r="A80" s="98" t="s">
        <v>207</v>
      </c>
      <c r="B80" s="44" t="s">
        <v>3130</v>
      </c>
      <c r="C80" s="68" t="s">
        <v>2931</v>
      </c>
      <c r="D80" s="44" t="s">
        <v>4516</v>
      </c>
      <c r="E80" s="44">
        <v>22</v>
      </c>
      <c r="F80" s="44"/>
      <c r="G80" s="68" t="s">
        <v>2146</v>
      </c>
      <c r="H80" s="15"/>
      <c r="I80" s="9"/>
      <c r="J80" s="9"/>
      <c r="K80" s="16"/>
    </row>
    <row r="81" spans="1:11" ht="45" x14ac:dyDescent="0.25">
      <c r="A81" s="99" t="s">
        <v>207</v>
      </c>
      <c r="B81" s="9" t="s">
        <v>3130</v>
      </c>
      <c r="C81" s="8" t="s">
        <v>2931</v>
      </c>
      <c r="D81" s="9" t="s">
        <v>4516</v>
      </c>
      <c r="E81" s="9">
        <v>22</v>
      </c>
      <c r="F81" s="9" t="s">
        <v>1934</v>
      </c>
      <c r="G81" s="130" t="s">
        <v>4582</v>
      </c>
      <c r="H81" s="15"/>
      <c r="I81" s="9"/>
      <c r="J81" s="9"/>
      <c r="K81" s="16"/>
    </row>
    <row r="82" spans="1:11" ht="45" x14ac:dyDescent="0.25">
      <c r="A82" s="99" t="s">
        <v>207</v>
      </c>
      <c r="B82" s="9" t="s">
        <v>3130</v>
      </c>
      <c r="C82" s="8" t="s">
        <v>2931</v>
      </c>
      <c r="D82" s="9" t="s">
        <v>4516</v>
      </c>
      <c r="E82" s="9">
        <v>22</v>
      </c>
      <c r="F82" s="9" t="s">
        <v>1936</v>
      </c>
      <c r="G82" s="130" t="s">
        <v>4583</v>
      </c>
      <c r="H82" s="15"/>
      <c r="I82" s="9"/>
      <c r="J82" s="9"/>
      <c r="K82" s="16"/>
    </row>
    <row r="83" spans="1:11" ht="45" x14ac:dyDescent="0.25">
      <c r="A83" s="99" t="s">
        <v>207</v>
      </c>
      <c r="B83" s="9" t="s">
        <v>3130</v>
      </c>
      <c r="C83" s="8" t="s">
        <v>2931</v>
      </c>
      <c r="D83" s="9" t="s">
        <v>4516</v>
      </c>
      <c r="E83" s="9">
        <v>22</v>
      </c>
      <c r="F83" s="9" t="s">
        <v>3113</v>
      </c>
      <c r="G83" s="130" t="s">
        <v>4584</v>
      </c>
      <c r="H83" s="15"/>
      <c r="I83" s="9"/>
      <c r="J83" s="9"/>
      <c r="K83" s="16"/>
    </row>
    <row r="84" spans="1:11" ht="45" x14ac:dyDescent="0.25">
      <c r="A84" s="99" t="s">
        <v>207</v>
      </c>
      <c r="B84" s="9" t="s">
        <v>3130</v>
      </c>
      <c r="C84" s="8" t="s">
        <v>2931</v>
      </c>
      <c r="D84" s="9" t="s">
        <v>4516</v>
      </c>
      <c r="E84" s="9">
        <v>22</v>
      </c>
      <c r="F84" s="9" t="s">
        <v>3115</v>
      </c>
      <c r="G84" s="130" t="s">
        <v>4585</v>
      </c>
      <c r="H84" s="15"/>
      <c r="I84" s="9"/>
      <c r="J84" s="9"/>
      <c r="K84" s="16"/>
    </row>
    <row r="85" spans="1:11" ht="45" x14ac:dyDescent="0.25">
      <c r="A85" s="99" t="s">
        <v>207</v>
      </c>
      <c r="B85" s="9" t="s">
        <v>3130</v>
      </c>
      <c r="C85" s="8" t="s">
        <v>2931</v>
      </c>
      <c r="D85" s="9" t="s">
        <v>4516</v>
      </c>
      <c r="E85" s="9">
        <v>22</v>
      </c>
      <c r="F85" s="9" t="s">
        <v>3117</v>
      </c>
      <c r="G85" s="130" t="s">
        <v>4586</v>
      </c>
      <c r="H85" s="15"/>
      <c r="I85" s="9"/>
      <c r="J85" s="9"/>
      <c r="K85" s="16"/>
    </row>
    <row r="86" spans="1:11" ht="45" x14ac:dyDescent="0.25">
      <c r="A86" s="99" t="s">
        <v>207</v>
      </c>
      <c r="B86" s="9" t="s">
        <v>3130</v>
      </c>
      <c r="C86" s="8" t="s">
        <v>2931</v>
      </c>
      <c r="D86" s="9" t="s">
        <v>4516</v>
      </c>
      <c r="E86" s="9">
        <v>22</v>
      </c>
      <c r="F86" s="9" t="s">
        <v>3119</v>
      </c>
      <c r="G86" s="130" t="s">
        <v>4587</v>
      </c>
      <c r="H86" s="15"/>
      <c r="I86" s="9"/>
      <c r="J86" s="9"/>
      <c r="K86" s="16"/>
    </row>
    <row r="87" spans="1:11" ht="45" x14ac:dyDescent="0.25">
      <c r="A87" s="99" t="s">
        <v>207</v>
      </c>
      <c r="B87" s="9" t="s">
        <v>3130</v>
      </c>
      <c r="C87" s="8" t="s">
        <v>2931</v>
      </c>
      <c r="D87" s="9" t="s">
        <v>4516</v>
      </c>
      <c r="E87" s="9">
        <v>22</v>
      </c>
      <c r="F87" s="9" t="s">
        <v>4588</v>
      </c>
      <c r="G87" s="137" t="s">
        <v>2712</v>
      </c>
      <c r="H87" s="15"/>
      <c r="I87" s="9"/>
      <c r="J87" s="9"/>
      <c r="K87" s="16"/>
    </row>
    <row r="88" spans="1:11" ht="45" x14ac:dyDescent="0.25">
      <c r="A88" s="99" t="s">
        <v>207</v>
      </c>
      <c r="B88" s="9" t="s">
        <v>3130</v>
      </c>
      <c r="C88" s="8" t="s">
        <v>2931</v>
      </c>
      <c r="D88" s="9" t="s">
        <v>4516</v>
      </c>
      <c r="E88" s="9">
        <v>22</v>
      </c>
      <c r="F88" s="9" t="s">
        <v>4589</v>
      </c>
      <c r="G88" s="137" t="s">
        <v>1296</v>
      </c>
      <c r="H88" s="15"/>
      <c r="I88" s="9"/>
      <c r="J88" s="9"/>
      <c r="K88" s="16"/>
    </row>
    <row r="89" spans="1:11" ht="45" x14ac:dyDescent="0.25">
      <c r="A89" s="99" t="s">
        <v>207</v>
      </c>
      <c r="B89" s="9" t="s">
        <v>3130</v>
      </c>
      <c r="C89" s="8" t="s">
        <v>2931</v>
      </c>
      <c r="D89" s="9" t="s">
        <v>4516</v>
      </c>
      <c r="E89" s="9">
        <v>22</v>
      </c>
      <c r="F89" s="9" t="s">
        <v>4590</v>
      </c>
      <c r="G89" s="137" t="s">
        <v>2717</v>
      </c>
      <c r="H89" s="15"/>
      <c r="I89" s="9"/>
      <c r="J89" s="9"/>
      <c r="K89" s="16"/>
    </row>
    <row r="90" spans="1:11" ht="45" x14ac:dyDescent="0.25">
      <c r="A90" s="99" t="s">
        <v>207</v>
      </c>
      <c r="B90" s="9" t="s">
        <v>3130</v>
      </c>
      <c r="C90" s="8" t="s">
        <v>2931</v>
      </c>
      <c r="D90" s="9" t="s">
        <v>4516</v>
      </c>
      <c r="E90" s="9">
        <v>22</v>
      </c>
      <c r="F90" s="9" t="s">
        <v>4591</v>
      </c>
      <c r="G90" s="137" t="s">
        <v>2719</v>
      </c>
      <c r="H90" s="15"/>
      <c r="I90" s="9"/>
      <c r="J90" s="9"/>
      <c r="K90" s="16"/>
    </row>
    <row r="91" spans="1:11" ht="45" x14ac:dyDescent="0.25">
      <c r="A91" s="99" t="s">
        <v>207</v>
      </c>
      <c r="B91" s="9" t="s">
        <v>3130</v>
      </c>
      <c r="C91" s="8" t="s">
        <v>2931</v>
      </c>
      <c r="D91" s="9" t="s">
        <v>4516</v>
      </c>
      <c r="E91" s="9">
        <v>22</v>
      </c>
      <c r="F91" s="9" t="s">
        <v>4592</v>
      </c>
      <c r="G91" s="137" t="s">
        <v>1300</v>
      </c>
      <c r="H91" s="15"/>
      <c r="I91" s="9"/>
      <c r="J91" s="9"/>
      <c r="K91" s="16"/>
    </row>
    <row r="92" spans="1:11" ht="45" x14ac:dyDescent="0.25">
      <c r="A92" s="99" t="s">
        <v>207</v>
      </c>
      <c r="B92" s="9" t="s">
        <v>3130</v>
      </c>
      <c r="C92" s="8" t="s">
        <v>2931</v>
      </c>
      <c r="D92" s="9" t="s">
        <v>4516</v>
      </c>
      <c r="E92" s="9">
        <v>22</v>
      </c>
      <c r="F92" s="9" t="s">
        <v>3820</v>
      </c>
      <c r="G92" s="130" t="s">
        <v>4593</v>
      </c>
      <c r="H92" s="15"/>
      <c r="I92" s="9"/>
      <c r="J92" s="9"/>
      <c r="K92" s="16"/>
    </row>
    <row r="93" spans="1:11" ht="45" x14ac:dyDescent="0.25">
      <c r="A93" s="99" t="s">
        <v>207</v>
      </c>
      <c r="B93" s="9" t="s">
        <v>3130</v>
      </c>
      <c r="C93" s="8" t="s">
        <v>2931</v>
      </c>
      <c r="D93" s="9" t="s">
        <v>4516</v>
      </c>
      <c r="E93" s="9">
        <v>22</v>
      </c>
      <c r="F93" s="9" t="s">
        <v>4096</v>
      </c>
      <c r="G93" s="130" t="s">
        <v>3203</v>
      </c>
      <c r="H93" s="15"/>
      <c r="I93" s="9"/>
      <c r="J93" s="9"/>
      <c r="K93" s="16"/>
    </row>
    <row r="94" spans="1:11" ht="45" x14ac:dyDescent="0.25">
      <c r="A94" s="99" t="s">
        <v>207</v>
      </c>
      <c r="B94" s="9" t="s">
        <v>3130</v>
      </c>
      <c r="C94" s="8" t="s">
        <v>2931</v>
      </c>
      <c r="D94" s="9" t="s">
        <v>4516</v>
      </c>
      <c r="E94" s="9">
        <v>22</v>
      </c>
      <c r="F94" s="9" t="s">
        <v>4098</v>
      </c>
      <c r="G94" s="130" t="s">
        <v>4594</v>
      </c>
      <c r="H94" s="15"/>
      <c r="I94" s="9"/>
      <c r="J94" s="9"/>
      <c r="K94" s="16"/>
    </row>
    <row r="95" spans="1:11" ht="45" x14ac:dyDescent="0.25">
      <c r="A95" s="99" t="s">
        <v>207</v>
      </c>
      <c r="B95" s="9" t="s">
        <v>3130</v>
      </c>
      <c r="C95" s="8" t="s">
        <v>2931</v>
      </c>
      <c r="D95" s="9" t="s">
        <v>4516</v>
      </c>
      <c r="E95" s="9">
        <v>22</v>
      </c>
      <c r="F95" s="17" t="s">
        <v>4100</v>
      </c>
      <c r="G95" s="130" t="s">
        <v>4595</v>
      </c>
      <c r="H95" s="15"/>
      <c r="I95" s="9"/>
      <c r="J95" s="9"/>
      <c r="K95" s="16"/>
    </row>
    <row r="96" spans="1:11" ht="60" x14ac:dyDescent="0.25">
      <c r="A96" s="99" t="s">
        <v>207</v>
      </c>
      <c r="B96" s="9" t="s">
        <v>3130</v>
      </c>
      <c r="C96" s="8" t="s">
        <v>2931</v>
      </c>
      <c r="D96" s="9" t="s">
        <v>4516</v>
      </c>
      <c r="E96" s="9">
        <v>22</v>
      </c>
      <c r="F96" s="9" t="s">
        <v>4102</v>
      </c>
      <c r="G96" s="130" t="s">
        <v>4596</v>
      </c>
      <c r="H96" s="15"/>
      <c r="I96" s="9"/>
      <c r="J96" s="9"/>
      <c r="K96" s="16"/>
    </row>
    <row r="97" spans="1:11" ht="45" x14ac:dyDescent="0.25">
      <c r="A97" s="99" t="s">
        <v>207</v>
      </c>
      <c r="B97" s="9" t="s">
        <v>3130</v>
      </c>
      <c r="C97" s="8" t="s">
        <v>2931</v>
      </c>
      <c r="D97" s="9" t="s">
        <v>4516</v>
      </c>
      <c r="E97" s="9">
        <v>23</v>
      </c>
      <c r="F97" s="9"/>
      <c r="G97" s="422" t="s">
        <v>4597</v>
      </c>
      <c r="H97" s="15"/>
      <c r="I97" s="9"/>
      <c r="J97" s="9"/>
      <c r="K97" s="16"/>
    </row>
    <row r="98" spans="1:11" ht="45" x14ac:dyDescent="0.25">
      <c r="A98" s="99" t="s">
        <v>207</v>
      </c>
      <c r="B98" s="9" t="s">
        <v>3130</v>
      </c>
      <c r="C98" s="8" t="s">
        <v>2931</v>
      </c>
      <c r="D98" s="9" t="s">
        <v>4516</v>
      </c>
      <c r="E98" s="9">
        <v>23</v>
      </c>
      <c r="F98" s="9" t="s">
        <v>1808</v>
      </c>
      <c r="G98" s="130" t="s">
        <v>4598</v>
      </c>
      <c r="H98" s="15"/>
      <c r="I98" s="9"/>
      <c r="J98" s="9"/>
      <c r="K98" s="16"/>
    </row>
    <row r="99" spans="1:11" ht="45" x14ac:dyDescent="0.25">
      <c r="A99" s="99" t="s">
        <v>207</v>
      </c>
      <c r="B99" s="9" t="s">
        <v>3130</v>
      </c>
      <c r="C99" s="8" t="s">
        <v>2931</v>
      </c>
      <c r="D99" s="9" t="s">
        <v>4516</v>
      </c>
      <c r="E99" s="9">
        <v>23</v>
      </c>
      <c r="F99" s="9" t="s">
        <v>1810</v>
      </c>
      <c r="G99" s="130" t="s">
        <v>4599</v>
      </c>
      <c r="H99" s="15"/>
      <c r="I99" s="9"/>
      <c r="J99" s="9"/>
      <c r="K99" s="16"/>
    </row>
    <row r="100" spans="1:11" ht="45" x14ac:dyDescent="0.25">
      <c r="A100" s="99" t="s">
        <v>207</v>
      </c>
      <c r="B100" s="9" t="s">
        <v>3130</v>
      </c>
      <c r="C100" s="8" t="s">
        <v>2931</v>
      </c>
      <c r="D100" s="9" t="s">
        <v>4516</v>
      </c>
      <c r="E100" s="9">
        <v>23</v>
      </c>
      <c r="F100" s="9" t="s">
        <v>1812</v>
      </c>
      <c r="G100" s="130" t="s">
        <v>4600</v>
      </c>
      <c r="H100" s="15"/>
      <c r="I100" s="9"/>
      <c r="J100" s="9"/>
      <c r="K100" s="16"/>
    </row>
    <row r="101" spans="1:11" ht="45" x14ac:dyDescent="0.25">
      <c r="A101" s="99" t="s">
        <v>207</v>
      </c>
      <c r="B101" s="9" t="s">
        <v>3130</v>
      </c>
      <c r="C101" s="8" t="s">
        <v>2931</v>
      </c>
      <c r="D101" s="9" t="s">
        <v>4516</v>
      </c>
      <c r="E101" s="9">
        <v>23</v>
      </c>
      <c r="F101" s="9" t="s">
        <v>1814</v>
      </c>
      <c r="G101" s="130" t="s">
        <v>2231</v>
      </c>
      <c r="H101" s="15"/>
      <c r="I101" s="9"/>
      <c r="J101" s="9"/>
      <c r="K101" s="16"/>
    </row>
    <row r="102" spans="1:11" ht="45" x14ac:dyDescent="0.25">
      <c r="A102" s="99" t="s">
        <v>207</v>
      </c>
      <c r="B102" s="9" t="s">
        <v>3130</v>
      </c>
      <c r="C102" s="8" t="s">
        <v>2931</v>
      </c>
      <c r="D102" s="9" t="s">
        <v>4516</v>
      </c>
      <c r="E102" s="9">
        <v>23</v>
      </c>
      <c r="F102" s="9" t="s">
        <v>1816</v>
      </c>
      <c r="G102" s="130" t="s">
        <v>4601</v>
      </c>
      <c r="H102" s="15"/>
      <c r="I102" s="9"/>
      <c r="J102" s="9"/>
      <c r="K102" s="16"/>
    </row>
    <row r="103" spans="1:11" ht="45" x14ac:dyDescent="0.25">
      <c r="A103" s="99" t="s">
        <v>207</v>
      </c>
      <c r="B103" s="9" t="s">
        <v>3130</v>
      </c>
      <c r="C103" s="8" t="s">
        <v>2931</v>
      </c>
      <c r="D103" s="9" t="s">
        <v>4516</v>
      </c>
      <c r="E103" s="9">
        <v>23</v>
      </c>
      <c r="F103" s="9" t="s">
        <v>1818</v>
      </c>
      <c r="G103" s="130" t="s">
        <v>4602</v>
      </c>
      <c r="H103" s="15"/>
      <c r="I103" s="9"/>
      <c r="J103" s="9"/>
      <c r="K103" s="16"/>
    </row>
    <row r="104" spans="1:11" ht="45" x14ac:dyDescent="0.25">
      <c r="A104" s="99" t="s">
        <v>207</v>
      </c>
      <c r="B104" s="9" t="s">
        <v>3130</v>
      </c>
      <c r="C104" s="8" t="s">
        <v>2931</v>
      </c>
      <c r="D104" s="9" t="s">
        <v>4516</v>
      </c>
      <c r="E104" s="9">
        <v>23</v>
      </c>
      <c r="F104" s="9" t="s">
        <v>1820</v>
      </c>
      <c r="G104" s="130" t="s">
        <v>1925</v>
      </c>
      <c r="H104" s="15"/>
      <c r="I104" s="9"/>
      <c r="J104" s="9"/>
      <c r="K104" s="16"/>
    </row>
    <row r="105" spans="1:11" ht="45" x14ac:dyDescent="0.25">
      <c r="A105" s="99" t="s">
        <v>207</v>
      </c>
      <c r="B105" s="9" t="s">
        <v>3130</v>
      </c>
      <c r="C105" s="8" t="s">
        <v>2931</v>
      </c>
      <c r="D105" s="9" t="s">
        <v>4516</v>
      </c>
      <c r="E105" s="9">
        <v>23</v>
      </c>
      <c r="F105" s="9" t="s">
        <v>3923</v>
      </c>
      <c r="G105" s="130" t="s">
        <v>1921</v>
      </c>
      <c r="H105" s="15"/>
      <c r="I105" s="9"/>
      <c r="J105" s="9"/>
      <c r="K105" s="16"/>
    </row>
    <row r="106" spans="1:11" ht="45" x14ac:dyDescent="0.25">
      <c r="A106" s="99" t="s">
        <v>207</v>
      </c>
      <c r="B106" s="9" t="s">
        <v>3130</v>
      </c>
      <c r="C106" s="8" t="s">
        <v>2931</v>
      </c>
      <c r="D106" s="9" t="s">
        <v>4516</v>
      </c>
      <c r="E106" s="9">
        <v>23</v>
      </c>
      <c r="F106" s="9" t="s">
        <v>3924</v>
      </c>
      <c r="G106" s="130" t="s">
        <v>1919</v>
      </c>
      <c r="H106" s="15"/>
      <c r="I106" s="9"/>
      <c r="J106" s="9"/>
      <c r="K106" s="16"/>
    </row>
    <row r="107" spans="1:11" ht="45" x14ac:dyDescent="0.25">
      <c r="A107" s="99" t="s">
        <v>207</v>
      </c>
      <c r="B107" s="9" t="s">
        <v>3130</v>
      </c>
      <c r="C107" s="8" t="s">
        <v>2931</v>
      </c>
      <c r="D107" s="9" t="s">
        <v>4516</v>
      </c>
      <c r="E107" s="9">
        <v>24</v>
      </c>
      <c r="F107" s="9"/>
      <c r="G107" s="422" t="s">
        <v>4603</v>
      </c>
      <c r="H107" s="15"/>
      <c r="I107" s="9"/>
      <c r="J107" s="9"/>
      <c r="K107" s="16"/>
    </row>
    <row r="108" spans="1:11" ht="45" x14ac:dyDescent="0.25">
      <c r="A108" s="99" t="s">
        <v>207</v>
      </c>
      <c r="B108" s="9" t="s">
        <v>3130</v>
      </c>
      <c r="C108" s="8" t="s">
        <v>2931</v>
      </c>
      <c r="D108" s="9" t="s">
        <v>4516</v>
      </c>
      <c r="E108" s="9">
        <v>24</v>
      </c>
      <c r="F108" s="9" t="s">
        <v>1607</v>
      </c>
      <c r="G108" s="130" t="s">
        <v>2740</v>
      </c>
      <c r="H108" s="15"/>
      <c r="I108" s="9"/>
      <c r="J108" s="9"/>
      <c r="K108" s="16"/>
    </row>
    <row r="109" spans="1:11" ht="45" x14ac:dyDescent="0.25">
      <c r="A109" s="99" t="s">
        <v>207</v>
      </c>
      <c r="B109" s="9" t="s">
        <v>3130</v>
      </c>
      <c r="C109" s="8" t="s">
        <v>2931</v>
      </c>
      <c r="D109" s="9" t="s">
        <v>4516</v>
      </c>
      <c r="E109" s="9">
        <v>24</v>
      </c>
      <c r="F109" s="9" t="s">
        <v>1609</v>
      </c>
      <c r="G109" s="130" t="s">
        <v>4604</v>
      </c>
      <c r="H109" s="15"/>
      <c r="I109" s="9"/>
      <c r="J109" s="9"/>
      <c r="K109" s="16"/>
    </row>
    <row r="110" spans="1:11" ht="45" x14ac:dyDescent="0.25">
      <c r="A110" s="99" t="s">
        <v>207</v>
      </c>
      <c r="B110" s="9" t="s">
        <v>3130</v>
      </c>
      <c r="C110" s="8" t="s">
        <v>2931</v>
      </c>
      <c r="D110" s="9" t="s">
        <v>4516</v>
      </c>
      <c r="E110" s="9">
        <v>24</v>
      </c>
      <c r="F110" s="9" t="s">
        <v>1611</v>
      </c>
      <c r="G110" s="130" t="s">
        <v>3079</v>
      </c>
      <c r="H110" s="15"/>
      <c r="I110" s="9"/>
      <c r="J110" s="9"/>
      <c r="K110" s="16"/>
    </row>
    <row r="111" spans="1:11" ht="45" x14ac:dyDescent="0.25">
      <c r="A111" s="99" t="s">
        <v>207</v>
      </c>
      <c r="B111" s="9" t="s">
        <v>3130</v>
      </c>
      <c r="C111" s="8" t="s">
        <v>2931</v>
      </c>
      <c r="D111" s="9" t="s">
        <v>4516</v>
      </c>
      <c r="E111" s="9">
        <v>24</v>
      </c>
      <c r="F111" s="9" t="s">
        <v>1613</v>
      </c>
      <c r="G111" s="130" t="s">
        <v>4605</v>
      </c>
      <c r="H111" s="15"/>
      <c r="I111" s="9"/>
      <c r="J111" s="9"/>
      <c r="K111" s="16"/>
    </row>
    <row r="112" spans="1:11" ht="45" x14ac:dyDescent="0.25">
      <c r="A112" s="99" t="s">
        <v>207</v>
      </c>
      <c r="B112" s="9" t="s">
        <v>3130</v>
      </c>
      <c r="C112" s="8" t="s">
        <v>2931</v>
      </c>
      <c r="D112" s="9" t="s">
        <v>4516</v>
      </c>
      <c r="E112" s="9">
        <v>24</v>
      </c>
      <c r="F112" s="9" t="s">
        <v>1942</v>
      </c>
      <c r="G112" s="130" t="s">
        <v>3209</v>
      </c>
      <c r="H112" s="15"/>
      <c r="I112" s="9"/>
      <c r="J112" s="9"/>
      <c r="K112" s="16"/>
    </row>
    <row r="113" spans="1:11" ht="45" x14ac:dyDescent="0.25">
      <c r="A113" s="99" t="s">
        <v>207</v>
      </c>
      <c r="B113" s="9" t="s">
        <v>3130</v>
      </c>
      <c r="C113" s="8" t="s">
        <v>2931</v>
      </c>
      <c r="D113" s="9" t="s">
        <v>4516</v>
      </c>
      <c r="E113" s="9">
        <v>24</v>
      </c>
      <c r="F113" s="9" t="s">
        <v>1944</v>
      </c>
      <c r="G113" s="130" t="s">
        <v>3530</v>
      </c>
      <c r="H113" s="15"/>
      <c r="I113" s="9"/>
      <c r="J113" s="9"/>
      <c r="K113" s="16"/>
    </row>
    <row r="114" spans="1:11" ht="45" x14ac:dyDescent="0.25">
      <c r="A114" s="99" t="s">
        <v>207</v>
      </c>
      <c r="B114" s="9" t="s">
        <v>3130</v>
      </c>
      <c r="C114" s="8" t="s">
        <v>2931</v>
      </c>
      <c r="D114" s="9" t="s">
        <v>4516</v>
      </c>
      <c r="E114" s="9">
        <v>25</v>
      </c>
      <c r="F114" s="9"/>
      <c r="G114" s="422" t="s">
        <v>4606</v>
      </c>
      <c r="H114" s="15"/>
      <c r="I114" s="9"/>
      <c r="J114" s="9"/>
      <c r="K114" s="16"/>
    </row>
    <row r="115" spans="1:11" ht="45" x14ac:dyDescent="0.25">
      <c r="A115" s="99" t="s">
        <v>207</v>
      </c>
      <c r="B115" s="9" t="s">
        <v>3130</v>
      </c>
      <c r="C115" s="8" t="s">
        <v>2931</v>
      </c>
      <c r="D115" s="9" t="s">
        <v>4516</v>
      </c>
      <c r="E115" s="9">
        <v>25</v>
      </c>
      <c r="F115" s="9" t="s">
        <v>993</v>
      </c>
      <c r="G115" s="130" t="s">
        <v>3209</v>
      </c>
      <c r="H115" s="15"/>
      <c r="I115" s="9"/>
      <c r="J115" s="9"/>
      <c r="K115" s="16"/>
    </row>
    <row r="116" spans="1:11" ht="45" x14ac:dyDescent="0.25">
      <c r="A116" s="99" t="s">
        <v>207</v>
      </c>
      <c r="B116" s="9" t="s">
        <v>3130</v>
      </c>
      <c r="C116" s="8" t="s">
        <v>2931</v>
      </c>
      <c r="D116" s="9" t="s">
        <v>4516</v>
      </c>
      <c r="E116" s="9">
        <v>25</v>
      </c>
      <c r="F116" s="9" t="s">
        <v>995</v>
      </c>
      <c r="G116" s="130" t="s">
        <v>3530</v>
      </c>
      <c r="H116" s="15"/>
      <c r="I116" s="9"/>
      <c r="J116" s="9"/>
      <c r="K116" s="16"/>
    </row>
    <row r="117" spans="1:11" ht="45" x14ac:dyDescent="0.25">
      <c r="A117" s="99" t="s">
        <v>207</v>
      </c>
      <c r="B117" s="9" t="s">
        <v>3130</v>
      </c>
      <c r="C117" s="8" t="s">
        <v>2931</v>
      </c>
      <c r="D117" s="9" t="s">
        <v>4516</v>
      </c>
      <c r="E117" s="9">
        <v>26</v>
      </c>
      <c r="F117" s="9"/>
      <c r="G117" s="422" t="s">
        <v>4607</v>
      </c>
      <c r="H117" s="15"/>
      <c r="I117" s="9"/>
      <c r="J117" s="9"/>
      <c r="K117" s="16"/>
    </row>
    <row r="118" spans="1:11" ht="45" x14ac:dyDescent="0.25">
      <c r="A118" s="99" t="s">
        <v>207</v>
      </c>
      <c r="B118" s="9" t="s">
        <v>3130</v>
      </c>
      <c r="C118" s="8" t="s">
        <v>2931</v>
      </c>
      <c r="D118" s="9" t="s">
        <v>4516</v>
      </c>
      <c r="E118" s="9">
        <v>26</v>
      </c>
      <c r="F118" s="9" t="s">
        <v>1011</v>
      </c>
      <c r="G118" s="130" t="s">
        <v>2740</v>
      </c>
      <c r="H118" s="18"/>
      <c r="I118" s="13"/>
      <c r="J118" s="13"/>
      <c r="K118" s="19"/>
    </row>
    <row r="119" spans="1:11" ht="45" x14ac:dyDescent="0.25">
      <c r="A119" s="99" t="s">
        <v>207</v>
      </c>
      <c r="B119" s="9" t="s">
        <v>3130</v>
      </c>
      <c r="C119" s="8" t="s">
        <v>2931</v>
      </c>
      <c r="D119" s="9" t="s">
        <v>4516</v>
      </c>
      <c r="E119" s="9">
        <v>26</v>
      </c>
      <c r="F119" s="9" t="s">
        <v>1013</v>
      </c>
      <c r="G119" s="130" t="s">
        <v>4605</v>
      </c>
      <c r="H119" s="15"/>
      <c r="I119" s="9"/>
      <c r="J119" s="9"/>
      <c r="K119" s="16"/>
    </row>
    <row r="120" spans="1:11" ht="45" x14ac:dyDescent="0.25">
      <c r="A120" s="99" t="s">
        <v>207</v>
      </c>
      <c r="B120" s="9" t="s">
        <v>3130</v>
      </c>
      <c r="C120" s="8" t="s">
        <v>2931</v>
      </c>
      <c r="D120" s="9" t="s">
        <v>4516</v>
      </c>
      <c r="E120" s="9">
        <v>26</v>
      </c>
      <c r="F120" s="9" t="s">
        <v>1826</v>
      </c>
      <c r="G120" s="130" t="s">
        <v>4608</v>
      </c>
      <c r="H120" s="15"/>
      <c r="I120" s="9"/>
      <c r="J120" s="9"/>
      <c r="K120" s="16"/>
    </row>
    <row r="121" spans="1:11" ht="45" x14ac:dyDescent="0.25">
      <c r="A121" s="99" t="s">
        <v>207</v>
      </c>
      <c r="B121" s="9" t="s">
        <v>3130</v>
      </c>
      <c r="C121" s="8" t="s">
        <v>2931</v>
      </c>
      <c r="D121" s="9" t="s">
        <v>4516</v>
      </c>
      <c r="E121" s="9">
        <v>26</v>
      </c>
      <c r="F121" s="9" t="s">
        <v>1827</v>
      </c>
      <c r="G121" s="130" t="s">
        <v>3415</v>
      </c>
      <c r="H121" s="15"/>
      <c r="I121" s="9"/>
      <c r="J121" s="9"/>
      <c r="K121" s="16"/>
    </row>
    <row r="122" spans="1:11" ht="45" x14ac:dyDescent="0.25">
      <c r="A122" s="99" t="s">
        <v>207</v>
      </c>
      <c r="B122" s="9" t="s">
        <v>3130</v>
      </c>
      <c r="C122" s="8" t="s">
        <v>2931</v>
      </c>
      <c r="D122" s="9" t="s">
        <v>4516</v>
      </c>
      <c r="E122" s="9">
        <v>27</v>
      </c>
      <c r="F122" s="9"/>
      <c r="G122" s="422" t="s">
        <v>4609</v>
      </c>
      <c r="H122" s="15"/>
      <c r="I122" s="9"/>
      <c r="J122" s="9"/>
      <c r="K122" s="16"/>
    </row>
    <row r="123" spans="1:11" ht="45" x14ac:dyDescent="0.25">
      <c r="A123" s="99" t="s">
        <v>207</v>
      </c>
      <c r="B123" s="9" t="s">
        <v>3130</v>
      </c>
      <c r="C123" s="8" t="s">
        <v>2931</v>
      </c>
      <c r="D123" s="9" t="s">
        <v>4516</v>
      </c>
      <c r="E123" s="9">
        <v>27</v>
      </c>
      <c r="F123" s="9" t="s">
        <v>1017</v>
      </c>
      <c r="G123" s="130" t="s">
        <v>4610</v>
      </c>
      <c r="H123" s="15"/>
      <c r="I123" s="9"/>
      <c r="J123" s="9"/>
      <c r="K123" s="16"/>
    </row>
    <row r="124" spans="1:11" ht="45" x14ac:dyDescent="0.25">
      <c r="A124" s="99" t="s">
        <v>207</v>
      </c>
      <c r="B124" s="9" t="s">
        <v>3130</v>
      </c>
      <c r="C124" s="8" t="s">
        <v>2931</v>
      </c>
      <c r="D124" s="9" t="s">
        <v>4516</v>
      </c>
      <c r="E124" s="9">
        <v>28</v>
      </c>
      <c r="F124" s="9"/>
      <c r="G124" s="422" t="s">
        <v>4611</v>
      </c>
      <c r="H124" s="15"/>
      <c r="I124" s="9"/>
      <c r="J124" s="9"/>
      <c r="K124" s="16"/>
    </row>
    <row r="125" spans="1:11" ht="45" x14ac:dyDescent="0.25">
      <c r="A125" s="99" t="s">
        <v>207</v>
      </c>
      <c r="B125" s="9" t="s">
        <v>3130</v>
      </c>
      <c r="C125" s="8" t="s">
        <v>2931</v>
      </c>
      <c r="D125" s="9" t="s">
        <v>4516</v>
      </c>
      <c r="E125" s="9">
        <v>28</v>
      </c>
      <c r="F125" s="9" t="s">
        <v>1032</v>
      </c>
      <c r="G125" s="130" t="s">
        <v>4612</v>
      </c>
      <c r="H125" s="15"/>
      <c r="I125" s="9"/>
      <c r="J125" s="9"/>
      <c r="K125" s="16"/>
    </row>
    <row r="126" spans="1:11" ht="45" x14ac:dyDescent="0.25">
      <c r="A126" s="99" t="s">
        <v>207</v>
      </c>
      <c r="B126" s="9" t="s">
        <v>3130</v>
      </c>
      <c r="C126" s="8" t="s">
        <v>2931</v>
      </c>
      <c r="D126" s="9" t="s">
        <v>4516</v>
      </c>
      <c r="E126" s="9">
        <v>28</v>
      </c>
      <c r="F126" s="9" t="s">
        <v>1042</v>
      </c>
      <c r="G126" s="130" t="s">
        <v>4613</v>
      </c>
      <c r="H126" s="15"/>
      <c r="I126" s="9"/>
      <c r="J126" s="9"/>
      <c r="K126" s="16"/>
    </row>
    <row r="127" spans="1:11" ht="45" x14ac:dyDescent="0.25">
      <c r="A127" s="99" t="s">
        <v>207</v>
      </c>
      <c r="B127" s="9" t="s">
        <v>3130</v>
      </c>
      <c r="C127" s="8" t="s">
        <v>2931</v>
      </c>
      <c r="D127" s="9" t="s">
        <v>4516</v>
      </c>
      <c r="E127" s="9">
        <v>28</v>
      </c>
      <c r="F127" s="9" t="s">
        <v>2407</v>
      </c>
      <c r="G127" s="130" t="s">
        <v>4614</v>
      </c>
      <c r="H127" s="15"/>
      <c r="I127" s="9"/>
      <c r="J127" s="9"/>
      <c r="K127" s="16"/>
    </row>
    <row r="128" spans="1:11" ht="45" x14ac:dyDescent="0.25">
      <c r="A128" s="99" t="s">
        <v>207</v>
      </c>
      <c r="B128" s="9" t="s">
        <v>3130</v>
      </c>
      <c r="C128" s="8" t="s">
        <v>2931</v>
      </c>
      <c r="D128" s="9" t="s">
        <v>4516</v>
      </c>
      <c r="E128" s="9">
        <v>28</v>
      </c>
      <c r="F128" s="9" t="s">
        <v>1762</v>
      </c>
      <c r="G128" s="130" t="s">
        <v>4587</v>
      </c>
      <c r="H128" s="15"/>
      <c r="I128" s="9"/>
      <c r="J128" s="9"/>
      <c r="K128" s="16"/>
    </row>
    <row r="129" spans="1:11" ht="45" x14ac:dyDescent="0.25">
      <c r="A129" s="99" t="s">
        <v>207</v>
      </c>
      <c r="B129" s="9" t="s">
        <v>3130</v>
      </c>
      <c r="C129" s="8" t="s">
        <v>2931</v>
      </c>
      <c r="D129" s="9" t="s">
        <v>4516</v>
      </c>
      <c r="E129" s="9">
        <v>28</v>
      </c>
      <c r="F129" s="9" t="s">
        <v>1788</v>
      </c>
      <c r="G129" s="137" t="s">
        <v>2712</v>
      </c>
      <c r="H129" s="15"/>
      <c r="I129" s="9"/>
      <c r="J129" s="9"/>
      <c r="K129" s="16"/>
    </row>
    <row r="130" spans="1:11" ht="45" x14ac:dyDescent="0.25">
      <c r="A130" s="99" t="s">
        <v>207</v>
      </c>
      <c r="B130" s="9" t="s">
        <v>3130</v>
      </c>
      <c r="C130" s="8" t="s">
        <v>2931</v>
      </c>
      <c r="D130" s="9" t="s">
        <v>4516</v>
      </c>
      <c r="E130" s="9">
        <v>28</v>
      </c>
      <c r="F130" s="9" t="s">
        <v>1790</v>
      </c>
      <c r="G130" s="137" t="s">
        <v>1296</v>
      </c>
      <c r="H130" s="15"/>
      <c r="I130" s="9"/>
      <c r="J130" s="9"/>
      <c r="K130" s="16"/>
    </row>
    <row r="131" spans="1:11" ht="45" x14ac:dyDescent="0.25">
      <c r="A131" s="99" t="s">
        <v>207</v>
      </c>
      <c r="B131" s="9" t="s">
        <v>3130</v>
      </c>
      <c r="C131" s="8" t="s">
        <v>2931</v>
      </c>
      <c r="D131" s="9" t="s">
        <v>4516</v>
      </c>
      <c r="E131" s="9">
        <v>28</v>
      </c>
      <c r="F131" s="9" t="s">
        <v>1792</v>
      </c>
      <c r="G131" s="137" t="s">
        <v>2717</v>
      </c>
      <c r="H131" s="15"/>
      <c r="I131" s="9"/>
      <c r="J131" s="9"/>
      <c r="K131" s="16"/>
    </row>
    <row r="132" spans="1:11" ht="45" x14ac:dyDescent="0.25">
      <c r="A132" s="99" t="s">
        <v>207</v>
      </c>
      <c r="B132" s="9" t="s">
        <v>3130</v>
      </c>
      <c r="C132" s="8" t="s">
        <v>2931</v>
      </c>
      <c r="D132" s="9" t="s">
        <v>4516</v>
      </c>
      <c r="E132" s="9">
        <v>28</v>
      </c>
      <c r="F132" s="9" t="s">
        <v>1794</v>
      </c>
      <c r="G132" s="137" t="s">
        <v>2719</v>
      </c>
      <c r="H132" s="15"/>
      <c r="I132" s="9"/>
      <c r="J132" s="9"/>
      <c r="K132" s="16"/>
    </row>
    <row r="133" spans="1:11" ht="45" x14ac:dyDescent="0.25">
      <c r="A133" s="99" t="s">
        <v>207</v>
      </c>
      <c r="B133" s="9" t="s">
        <v>3130</v>
      </c>
      <c r="C133" s="8" t="s">
        <v>2931</v>
      </c>
      <c r="D133" s="9" t="s">
        <v>4516</v>
      </c>
      <c r="E133" s="9">
        <v>28</v>
      </c>
      <c r="F133" s="9" t="s">
        <v>2410</v>
      </c>
      <c r="G133" s="130" t="s">
        <v>4615</v>
      </c>
      <c r="H133" s="15"/>
      <c r="I133" s="9"/>
      <c r="J133" s="9"/>
      <c r="K133" s="16"/>
    </row>
    <row r="134" spans="1:11" ht="45" x14ac:dyDescent="0.25">
      <c r="A134" s="99" t="s">
        <v>207</v>
      </c>
      <c r="B134" s="9" t="s">
        <v>3130</v>
      </c>
      <c r="C134" s="8" t="s">
        <v>2931</v>
      </c>
      <c r="D134" s="9" t="s">
        <v>4516</v>
      </c>
      <c r="E134" s="9">
        <v>28</v>
      </c>
      <c r="F134" s="9" t="s">
        <v>4616</v>
      </c>
      <c r="G134" s="130" t="s">
        <v>4604</v>
      </c>
      <c r="H134" s="15"/>
      <c r="I134" s="9"/>
      <c r="J134" s="9"/>
      <c r="K134" s="16"/>
    </row>
    <row r="135" spans="1:11" ht="45" x14ac:dyDescent="0.25">
      <c r="A135" s="99" t="s">
        <v>207</v>
      </c>
      <c r="B135" s="9" t="s">
        <v>3130</v>
      </c>
      <c r="C135" s="8" t="s">
        <v>2931</v>
      </c>
      <c r="D135" s="9" t="s">
        <v>4516</v>
      </c>
      <c r="E135" s="9">
        <v>28</v>
      </c>
      <c r="F135" s="9" t="s">
        <v>4617</v>
      </c>
      <c r="G135" s="130" t="s">
        <v>2504</v>
      </c>
      <c r="H135" s="15"/>
      <c r="I135" s="9"/>
      <c r="J135" s="9"/>
      <c r="K135" s="16"/>
    </row>
    <row r="136" spans="1:11" ht="75" x14ac:dyDescent="0.25">
      <c r="A136" s="99" t="s">
        <v>207</v>
      </c>
      <c r="B136" s="9" t="s">
        <v>3130</v>
      </c>
      <c r="C136" s="8" t="s">
        <v>2931</v>
      </c>
      <c r="D136" s="9" t="s">
        <v>4516</v>
      </c>
      <c r="E136" s="9">
        <v>29</v>
      </c>
      <c r="F136" s="9"/>
      <c r="G136" s="8" t="s">
        <v>4618</v>
      </c>
      <c r="H136" s="15"/>
      <c r="I136" s="9"/>
      <c r="J136" s="9"/>
      <c r="K136" s="16"/>
    </row>
    <row r="137" spans="1:11" ht="60" x14ac:dyDescent="0.25">
      <c r="A137" s="99" t="s">
        <v>207</v>
      </c>
      <c r="B137" s="9" t="s">
        <v>3130</v>
      </c>
      <c r="C137" s="8" t="s">
        <v>2931</v>
      </c>
      <c r="D137" s="9" t="s">
        <v>4516</v>
      </c>
      <c r="E137" s="9">
        <v>30</v>
      </c>
      <c r="F137" s="9"/>
      <c r="G137" s="8" t="s">
        <v>4619</v>
      </c>
      <c r="H137" s="15"/>
      <c r="I137" s="9"/>
      <c r="J137" s="9"/>
      <c r="K137" s="16"/>
    </row>
    <row r="138" spans="1:11" ht="30" x14ac:dyDescent="0.25">
      <c r="A138" s="99" t="s">
        <v>207</v>
      </c>
      <c r="B138" s="9" t="s">
        <v>3130</v>
      </c>
      <c r="C138" s="8" t="s">
        <v>1228</v>
      </c>
      <c r="D138" s="9" t="s">
        <v>4516</v>
      </c>
      <c r="E138" s="9">
        <v>31</v>
      </c>
      <c r="F138" s="9"/>
      <c r="G138" s="8" t="s">
        <v>1831</v>
      </c>
      <c r="H138" s="15"/>
      <c r="I138" s="9"/>
      <c r="J138" s="9"/>
      <c r="K138" s="16"/>
    </row>
    <row r="139" spans="1:11" ht="45" x14ac:dyDescent="0.25">
      <c r="A139" s="99" t="s">
        <v>207</v>
      </c>
      <c r="B139" s="9" t="s">
        <v>3197</v>
      </c>
      <c r="C139" s="8" t="s">
        <v>2931</v>
      </c>
      <c r="D139" s="9" t="s">
        <v>4516</v>
      </c>
      <c r="E139" s="9">
        <v>32</v>
      </c>
      <c r="F139" s="9"/>
      <c r="G139" s="8" t="s">
        <v>4620</v>
      </c>
      <c r="H139" s="15"/>
      <c r="I139" s="9"/>
      <c r="J139" s="9"/>
      <c r="K139" s="16"/>
    </row>
    <row r="140" spans="1:11" ht="30" x14ac:dyDescent="0.25">
      <c r="A140" s="100" t="s">
        <v>207</v>
      </c>
      <c r="B140" s="66" t="s">
        <v>3197</v>
      </c>
      <c r="C140" s="65" t="s">
        <v>1228</v>
      </c>
      <c r="D140" s="66" t="s">
        <v>4516</v>
      </c>
      <c r="E140" s="66">
        <v>33</v>
      </c>
      <c r="F140" s="66"/>
      <c r="G140" s="65" t="s">
        <v>1831</v>
      </c>
      <c r="H140" s="15"/>
      <c r="I140" s="9"/>
      <c r="J140" s="9"/>
      <c r="K140" s="16"/>
    </row>
    <row r="141" spans="1:11" ht="45" x14ac:dyDescent="0.25">
      <c r="A141" s="126" t="s">
        <v>1372</v>
      </c>
      <c r="B141" s="155" t="s">
        <v>4531</v>
      </c>
      <c r="C141" s="68" t="s">
        <v>2931</v>
      </c>
      <c r="D141" s="44" t="s">
        <v>4516</v>
      </c>
      <c r="E141" s="44">
        <v>34</v>
      </c>
      <c r="F141" s="44"/>
      <c r="G141" s="68" t="s">
        <v>2146</v>
      </c>
      <c r="H141" s="15"/>
      <c r="I141" s="9"/>
      <c r="J141" s="9"/>
      <c r="K141" s="16"/>
    </row>
    <row r="142" spans="1:11" ht="90" x14ac:dyDescent="0.25">
      <c r="A142" s="134" t="s">
        <v>1372</v>
      </c>
      <c r="B142" s="15" t="s">
        <v>4531</v>
      </c>
      <c r="C142" s="8" t="s">
        <v>2931</v>
      </c>
      <c r="D142" s="9" t="s">
        <v>4516</v>
      </c>
      <c r="E142" s="9">
        <v>34</v>
      </c>
      <c r="F142" s="9" t="s">
        <v>1117</v>
      </c>
      <c r="G142" s="130" t="s">
        <v>4621</v>
      </c>
      <c r="H142" s="15"/>
      <c r="I142" s="9"/>
      <c r="J142" s="9"/>
      <c r="K142" s="16"/>
    </row>
    <row r="143" spans="1:11" ht="45" x14ac:dyDescent="0.25">
      <c r="A143" s="134" t="s">
        <v>1372</v>
      </c>
      <c r="B143" s="15" t="s">
        <v>4531</v>
      </c>
      <c r="C143" s="8" t="s">
        <v>2931</v>
      </c>
      <c r="D143" s="9" t="s">
        <v>4516</v>
      </c>
      <c r="E143" s="9">
        <v>34</v>
      </c>
      <c r="F143" s="9" t="s">
        <v>1118</v>
      </c>
      <c r="G143" s="130" t="s">
        <v>3681</v>
      </c>
      <c r="H143" s="15"/>
      <c r="I143" s="9"/>
      <c r="J143" s="9"/>
      <c r="K143" s="16"/>
    </row>
    <row r="144" spans="1:11" ht="30" x14ac:dyDescent="0.25">
      <c r="A144" s="127" t="s">
        <v>1372</v>
      </c>
      <c r="B144" s="129" t="s">
        <v>4531</v>
      </c>
      <c r="C144" s="65" t="s">
        <v>1228</v>
      </c>
      <c r="D144" s="66" t="s">
        <v>4516</v>
      </c>
      <c r="E144" s="66">
        <v>35</v>
      </c>
      <c r="F144" s="66"/>
      <c r="G144" s="65" t="s">
        <v>1839</v>
      </c>
      <c r="H144" s="15"/>
      <c r="I144" s="9"/>
      <c r="J144" s="9"/>
      <c r="K144" s="16"/>
    </row>
    <row r="145" spans="1:11" ht="45" x14ac:dyDescent="0.25">
      <c r="A145" s="150" t="s">
        <v>479</v>
      </c>
      <c r="B145" s="44" t="s">
        <v>4531</v>
      </c>
      <c r="C145" s="68" t="s">
        <v>2931</v>
      </c>
      <c r="D145" s="44" t="s">
        <v>4516</v>
      </c>
      <c r="E145" s="44">
        <v>36</v>
      </c>
      <c r="F145" s="44"/>
      <c r="G145" s="68" t="s">
        <v>4622</v>
      </c>
      <c r="H145" s="15"/>
      <c r="I145" s="9"/>
      <c r="J145" s="9"/>
      <c r="K145" s="16"/>
    </row>
    <row r="146" spans="1:11" ht="45" x14ac:dyDescent="0.25">
      <c r="A146" s="132" t="s">
        <v>479</v>
      </c>
      <c r="B146" s="9" t="s">
        <v>4531</v>
      </c>
      <c r="C146" s="8" t="s">
        <v>2931</v>
      </c>
      <c r="D146" s="9" t="s">
        <v>4516</v>
      </c>
      <c r="E146" s="9">
        <v>36</v>
      </c>
      <c r="F146" s="9" t="s">
        <v>1138</v>
      </c>
      <c r="G146" s="130" t="s">
        <v>4623</v>
      </c>
      <c r="H146" s="15"/>
      <c r="I146" s="9"/>
      <c r="J146" s="9"/>
      <c r="K146" s="16"/>
    </row>
    <row r="147" spans="1:11" ht="45" x14ac:dyDescent="0.25">
      <c r="A147" s="132" t="s">
        <v>479</v>
      </c>
      <c r="B147" s="9" t="s">
        <v>4531</v>
      </c>
      <c r="C147" s="8" t="s">
        <v>2931</v>
      </c>
      <c r="D147" s="9" t="s">
        <v>4516</v>
      </c>
      <c r="E147" s="9">
        <v>36</v>
      </c>
      <c r="F147" s="9" t="s">
        <v>1140</v>
      </c>
      <c r="G147" s="130" t="s">
        <v>3268</v>
      </c>
      <c r="H147" s="15"/>
      <c r="I147" s="9"/>
      <c r="J147" s="9"/>
      <c r="K147" s="16"/>
    </row>
    <row r="148" spans="1:11" ht="45" x14ac:dyDescent="0.25">
      <c r="A148" s="132" t="s">
        <v>479</v>
      </c>
      <c r="B148" s="9" t="s">
        <v>4531</v>
      </c>
      <c r="C148" s="8" t="s">
        <v>2931</v>
      </c>
      <c r="D148" s="9" t="s">
        <v>4516</v>
      </c>
      <c r="E148" s="9">
        <v>36</v>
      </c>
      <c r="F148" s="9" t="s">
        <v>1141</v>
      </c>
      <c r="G148" s="130" t="s">
        <v>3270</v>
      </c>
      <c r="H148" s="15"/>
      <c r="I148" s="9"/>
      <c r="J148" s="9"/>
      <c r="K148" s="16"/>
    </row>
    <row r="149" spans="1:11" ht="45" x14ac:dyDescent="0.25">
      <c r="A149" s="132" t="s">
        <v>479</v>
      </c>
      <c r="B149" s="9" t="s">
        <v>4531</v>
      </c>
      <c r="C149" s="8" t="s">
        <v>2931</v>
      </c>
      <c r="D149" s="9" t="s">
        <v>4516</v>
      </c>
      <c r="E149" s="9">
        <v>36</v>
      </c>
      <c r="F149" s="9" t="s">
        <v>1143</v>
      </c>
      <c r="G149" s="130" t="s">
        <v>3272</v>
      </c>
      <c r="H149" s="15"/>
      <c r="I149" s="9"/>
      <c r="J149" s="9"/>
      <c r="K149" s="16"/>
    </row>
    <row r="150" spans="1:11" ht="45" x14ac:dyDescent="0.25">
      <c r="A150" s="132" t="s">
        <v>479</v>
      </c>
      <c r="B150" s="9" t="s">
        <v>4531</v>
      </c>
      <c r="C150" s="8" t="s">
        <v>2931</v>
      </c>
      <c r="D150" s="9" t="s">
        <v>4516</v>
      </c>
      <c r="E150" s="9">
        <v>36</v>
      </c>
      <c r="F150" s="9" t="s">
        <v>1145</v>
      </c>
      <c r="G150" s="130" t="s">
        <v>3274</v>
      </c>
      <c r="H150" s="15"/>
      <c r="I150" s="9"/>
      <c r="J150" s="9"/>
      <c r="K150" s="16"/>
    </row>
    <row r="151" spans="1:11" ht="45" x14ac:dyDescent="0.25">
      <c r="A151" s="132" t="s">
        <v>479</v>
      </c>
      <c r="B151" s="9" t="s">
        <v>4531</v>
      </c>
      <c r="C151" s="8" t="s">
        <v>2931</v>
      </c>
      <c r="D151" s="9" t="s">
        <v>4516</v>
      </c>
      <c r="E151" s="9">
        <v>36</v>
      </c>
      <c r="F151" s="9" t="s">
        <v>3395</v>
      </c>
      <c r="G151" s="130" t="s">
        <v>3276</v>
      </c>
      <c r="H151" s="15"/>
      <c r="I151" s="9"/>
      <c r="J151" s="9"/>
      <c r="K151" s="16"/>
    </row>
    <row r="152" spans="1:11" ht="45" x14ac:dyDescent="0.25">
      <c r="A152" s="132" t="s">
        <v>479</v>
      </c>
      <c r="B152" s="9" t="s">
        <v>4531</v>
      </c>
      <c r="C152" s="8" t="s">
        <v>2931</v>
      </c>
      <c r="D152" s="9" t="s">
        <v>4516</v>
      </c>
      <c r="E152" s="9">
        <v>36</v>
      </c>
      <c r="F152" s="9" t="s">
        <v>3396</v>
      </c>
      <c r="G152" s="130" t="s">
        <v>3278</v>
      </c>
      <c r="H152" s="15"/>
      <c r="I152" s="9"/>
      <c r="J152" s="9"/>
      <c r="K152" s="16"/>
    </row>
    <row r="153" spans="1:11" ht="45" x14ac:dyDescent="0.25">
      <c r="A153" s="132" t="s">
        <v>479</v>
      </c>
      <c r="B153" s="9" t="s">
        <v>4531</v>
      </c>
      <c r="C153" s="8" t="s">
        <v>2931</v>
      </c>
      <c r="D153" s="9" t="s">
        <v>4516</v>
      </c>
      <c r="E153" s="9">
        <v>36</v>
      </c>
      <c r="F153" s="9" t="s">
        <v>3397</v>
      </c>
      <c r="G153" s="130" t="s">
        <v>3431</v>
      </c>
      <c r="H153" s="15"/>
      <c r="I153" s="9"/>
      <c r="J153" s="9"/>
      <c r="K153" s="16"/>
    </row>
    <row r="154" spans="1:11" ht="45" x14ac:dyDescent="0.25">
      <c r="A154" s="132" t="s">
        <v>479</v>
      </c>
      <c r="B154" s="9" t="s">
        <v>4531</v>
      </c>
      <c r="C154" s="8" t="s">
        <v>2931</v>
      </c>
      <c r="D154" s="9" t="s">
        <v>4516</v>
      </c>
      <c r="E154" s="9">
        <v>36</v>
      </c>
      <c r="F154" s="9" t="s">
        <v>4624</v>
      </c>
      <c r="G154" s="130" t="s">
        <v>3282</v>
      </c>
      <c r="H154" s="15"/>
      <c r="I154" s="9"/>
      <c r="J154" s="9"/>
      <c r="K154" s="16"/>
    </row>
    <row r="155" spans="1:11" ht="45" x14ac:dyDescent="0.25">
      <c r="A155" s="132" t="s">
        <v>479</v>
      </c>
      <c r="B155" s="9" t="s">
        <v>4531</v>
      </c>
      <c r="C155" s="8" t="s">
        <v>2931</v>
      </c>
      <c r="D155" s="9" t="s">
        <v>4516</v>
      </c>
      <c r="E155" s="9">
        <v>36</v>
      </c>
      <c r="F155" s="17" t="s">
        <v>4625</v>
      </c>
      <c r="G155" s="130" t="s">
        <v>3284</v>
      </c>
      <c r="H155" s="15"/>
      <c r="I155" s="9"/>
      <c r="J155" s="9"/>
      <c r="K155" s="16"/>
    </row>
    <row r="156" spans="1:11" ht="45" x14ac:dyDescent="0.25">
      <c r="A156" s="132" t="s">
        <v>479</v>
      </c>
      <c r="B156" s="9" t="s">
        <v>4531</v>
      </c>
      <c r="C156" s="8" t="s">
        <v>2931</v>
      </c>
      <c r="D156" s="9" t="s">
        <v>4516</v>
      </c>
      <c r="E156" s="9">
        <v>36</v>
      </c>
      <c r="F156" s="9" t="s">
        <v>4626</v>
      </c>
      <c r="G156" s="130" t="s">
        <v>4627</v>
      </c>
      <c r="H156" s="15"/>
      <c r="I156" s="9"/>
      <c r="J156" s="9"/>
      <c r="K156" s="16"/>
    </row>
    <row r="157" spans="1:11" ht="45" x14ac:dyDescent="0.25">
      <c r="A157" s="132" t="s">
        <v>479</v>
      </c>
      <c r="B157" s="9" t="s">
        <v>4531</v>
      </c>
      <c r="C157" s="8" t="s">
        <v>2931</v>
      </c>
      <c r="D157" s="9" t="s">
        <v>4516</v>
      </c>
      <c r="E157" s="9">
        <v>36</v>
      </c>
      <c r="F157" s="9" t="s">
        <v>4628</v>
      </c>
      <c r="G157" s="130" t="s">
        <v>4629</v>
      </c>
      <c r="H157" s="15"/>
      <c r="I157" s="9"/>
      <c r="J157" s="9"/>
      <c r="K157" s="16"/>
    </row>
    <row r="158" spans="1:11" ht="45" x14ac:dyDescent="0.25">
      <c r="A158" s="132" t="s">
        <v>479</v>
      </c>
      <c r="B158" s="9" t="s">
        <v>4531</v>
      </c>
      <c r="C158" s="8" t="s">
        <v>2931</v>
      </c>
      <c r="D158" s="9" t="s">
        <v>4516</v>
      </c>
      <c r="E158" s="9">
        <v>36</v>
      </c>
      <c r="F158" s="9" t="s">
        <v>4630</v>
      </c>
      <c r="G158" s="130" t="s">
        <v>4631</v>
      </c>
      <c r="H158" s="15"/>
      <c r="I158" s="9"/>
      <c r="J158" s="9"/>
      <c r="K158" s="16"/>
    </row>
    <row r="159" spans="1:11" ht="60" x14ac:dyDescent="0.25">
      <c r="A159" s="132" t="s">
        <v>479</v>
      </c>
      <c r="B159" s="9" t="s">
        <v>4531</v>
      </c>
      <c r="C159" s="8" t="s">
        <v>2931</v>
      </c>
      <c r="D159" s="9" t="s">
        <v>4516</v>
      </c>
      <c r="E159" s="9">
        <v>36</v>
      </c>
      <c r="F159" s="9" t="s">
        <v>4632</v>
      </c>
      <c r="G159" s="130" t="s">
        <v>4633</v>
      </c>
      <c r="H159" s="15"/>
      <c r="I159" s="9"/>
      <c r="J159" s="9"/>
      <c r="K159" s="16"/>
    </row>
    <row r="160" spans="1:11" ht="45" x14ac:dyDescent="0.25">
      <c r="A160" s="132" t="s">
        <v>479</v>
      </c>
      <c r="B160" s="9" t="s">
        <v>4531</v>
      </c>
      <c r="C160" s="8" t="s">
        <v>2931</v>
      </c>
      <c r="D160" s="9" t="s">
        <v>4516</v>
      </c>
      <c r="E160" s="9">
        <v>36</v>
      </c>
      <c r="F160" s="9" t="s">
        <v>4634</v>
      </c>
      <c r="G160" s="130" t="s">
        <v>4635</v>
      </c>
      <c r="H160" s="15"/>
      <c r="I160" s="9"/>
      <c r="J160" s="9"/>
      <c r="K160" s="16"/>
    </row>
    <row r="161" spans="1:11" ht="45" x14ac:dyDescent="0.25">
      <c r="A161" s="132" t="s">
        <v>479</v>
      </c>
      <c r="B161" s="9" t="s">
        <v>4531</v>
      </c>
      <c r="C161" s="8" t="s">
        <v>2931</v>
      </c>
      <c r="D161" s="9" t="s">
        <v>4516</v>
      </c>
      <c r="E161" s="9">
        <v>36</v>
      </c>
      <c r="F161" s="9" t="s">
        <v>4636</v>
      </c>
      <c r="G161" s="130" t="s">
        <v>4637</v>
      </c>
      <c r="H161" s="15"/>
      <c r="I161" s="9"/>
      <c r="J161" s="9"/>
      <c r="K161" s="16"/>
    </row>
    <row r="162" spans="1:11" ht="45" x14ac:dyDescent="0.25">
      <c r="A162" s="132" t="s">
        <v>479</v>
      </c>
      <c r="B162" s="9" t="s">
        <v>4531</v>
      </c>
      <c r="C162" s="8" t="s">
        <v>2931</v>
      </c>
      <c r="D162" s="9" t="s">
        <v>4516</v>
      </c>
      <c r="E162" s="9">
        <v>36</v>
      </c>
      <c r="F162" s="9" t="s">
        <v>4638</v>
      </c>
      <c r="G162" s="130" t="s">
        <v>4639</v>
      </c>
      <c r="H162" s="15"/>
      <c r="I162" s="9"/>
      <c r="J162" s="9"/>
      <c r="K162" s="16"/>
    </row>
    <row r="163" spans="1:11" ht="60" x14ac:dyDescent="0.25">
      <c r="A163" s="132" t="s">
        <v>479</v>
      </c>
      <c r="B163" s="9" t="s">
        <v>4531</v>
      </c>
      <c r="C163" s="8" t="s">
        <v>2931</v>
      </c>
      <c r="D163" s="9" t="s">
        <v>4516</v>
      </c>
      <c r="E163" s="9">
        <v>36</v>
      </c>
      <c r="F163" s="9" t="s">
        <v>4640</v>
      </c>
      <c r="G163" s="130" t="s">
        <v>4641</v>
      </c>
      <c r="H163" s="15"/>
      <c r="I163" s="9"/>
      <c r="J163" s="9"/>
      <c r="K163" s="16"/>
    </row>
    <row r="164" spans="1:11" ht="45" x14ac:dyDescent="0.25">
      <c r="A164" s="132" t="s">
        <v>479</v>
      </c>
      <c r="B164" s="9" t="s">
        <v>4531</v>
      </c>
      <c r="C164" s="8" t="s">
        <v>2931</v>
      </c>
      <c r="D164" s="9" t="s">
        <v>4516</v>
      </c>
      <c r="E164" s="9">
        <v>36</v>
      </c>
      <c r="F164" s="9" t="s">
        <v>4642</v>
      </c>
      <c r="G164" s="434" t="s">
        <v>4131</v>
      </c>
      <c r="H164" s="15"/>
      <c r="I164" s="9"/>
      <c r="J164" s="9"/>
      <c r="K164" s="16"/>
    </row>
    <row r="165" spans="1:11" ht="45" x14ac:dyDescent="0.25">
      <c r="A165" s="132" t="s">
        <v>479</v>
      </c>
      <c r="B165" s="9" t="s">
        <v>4531</v>
      </c>
      <c r="C165" s="8" t="s">
        <v>2931</v>
      </c>
      <c r="D165" s="9" t="s">
        <v>4516</v>
      </c>
      <c r="E165" s="9">
        <v>36</v>
      </c>
      <c r="F165" s="9" t="s">
        <v>4643</v>
      </c>
      <c r="G165" s="137" t="s">
        <v>4215</v>
      </c>
      <c r="H165" s="15"/>
      <c r="I165" s="9"/>
      <c r="J165" s="9"/>
      <c r="K165" s="16"/>
    </row>
    <row r="166" spans="1:11" ht="45" x14ac:dyDescent="0.25">
      <c r="A166" s="132" t="s">
        <v>479</v>
      </c>
      <c r="B166" s="9" t="s">
        <v>4531</v>
      </c>
      <c r="C166" s="8" t="s">
        <v>2931</v>
      </c>
      <c r="D166" s="9" t="s">
        <v>4516</v>
      </c>
      <c r="E166" s="9">
        <v>36</v>
      </c>
      <c r="F166" s="9" t="s">
        <v>4644</v>
      </c>
      <c r="G166" s="137" t="s">
        <v>4645</v>
      </c>
      <c r="H166" s="15"/>
      <c r="I166" s="9"/>
      <c r="J166" s="9"/>
      <c r="K166" s="16"/>
    </row>
    <row r="167" spans="1:11" ht="45" x14ac:dyDescent="0.25">
      <c r="A167" s="132" t="s">
        <v>479</v>
      </c>
      <c r="B167" s="9" t="s">
        <v>4531</v>
      </c>
      <c r="C167" s="8" t="s">
        <v>2931</v>
      </c>
      <c r="D167" s="9" t="s">
        <v>4516</v>
      </c>
      <c r="E167" s="9">
        <v>36</v>
      </c>
      <c r="F167" s="9" t="s">
        <v>4646</v>
      </c>
      <c r="G167" s="137" t="s">
        <v>4218</v>
      </c>
      <c r="H167" s="15"/>
      <c r="I167" s="9"/>
      <c r="J167" s="9"/>
      <c r="K167" s="16"/>
    </row>
    <row r="168" spans="1:11" ht="45" x14ac:dyDescent="0.25">
      <c r="A168" s="132" t="s">
        <v>479</v>
      </c>
      <c r="B168" s="9" t="s">
        <v>4531</v>
      </c>
      <c r="C168" s="8" t="s">
        <v>2931</v>
      </c>
      <c r="D168" s="9" t="s">
        <v>4516</v>
      </c>
      <c r="E168" s="9">
        <v>36</v>
      </c>
      <c r="F168" s="17" t="s">
        <v>4647</v>
      </c>
      <c r="G168" s="130" t="s">
        <v>4648</v>
      </c>
      <c r="H168" s="15"/>
      <c r="I168" s="9"/>
      <c r="J168" s="9"/>
      <c r="K168" s="16"/>
    </row>
    <row r="169" spans="1:11" ht="45" x14ac:dyDescent="0.25">
      <c r="A169" s="132" t="s">
        <v>479</v>
      </c>
      <c r="B169" s="9" t="s">
        <v>4531</v>
      </c>
      <c r="C169" s="8" t="s">
        <v>2931</v>
      </c>
      <c r="D169" s="9" t="s">
        <v>4516</v>
      </c>
      <c r="E169" s="9">
        <v>36</v>
      </c>
      <c r="F169" s="9" t="s">
        <v>4649</v>
      </c>
      <c r="G169" s="130" t="s">
        <v>4650</v>
      </c>
      <c r="H169" s="15"/>
      <c r="I169" s="9"/>
      <c r="J169" s="9"/>
      <c r="K169" s="16"/>
    </row>
    <row r="170" spans="1:11" ht="45" x14ac:dyDescent="0.25">
      <c r="A170" s="132" t="s">
        <v>479</v>
      </c>
      <c r="B170" s="9" t="s">
        <v>4531</v>
      </c>
      <c r="C170" s="8" t="s">
        <v>2931</v>
      </c>
      <c r="D170" s="9" t="s">
        <v>4516</v>
      </c>
      <c r="E170" s="9">
        <v>36</v>
      </c>
      <c r="F170" s="9" t="s">
        <v>4651</v>
      </c>
      <c r="G170" s="130" t="s">
        <v>4652</v>
      </c>
      <c r="H170" s="15"/>
      <c r="I170" s="9"/>
      <c r="J170" s="9"/>
      <c r="K170" s="16"/>
    </row>
    <row r="171" spans="1:11" ht="45" x14ac:dyDescent="0.25">
      <c r="A171" s="132" t="s">
        <v>479</v>
      </c>
      <c r="B171" s="9" t="s">
        <v>4531</v>
      </c>
      <c r="C171" s="8" t="s">
        <v>2931</v>
      </c>
      <c r="D171" s="9" t="s">
        <v>4516</v>
      </c>
      <c r="E171" s="9">
        <v>36</v>
      </c>
      <c r="F171" s="9" t="s">
        <v>4653</v>
      </c>
      <c r="G171" s="130" t="s">
        <v>4654</v>
      </c>
      <c r="H171" s="15"/>
      <c r="I171" s="9"/>
      <c r="J171" s="9"/>
      <c r="K171" s="16"/>
    </row>
    <row r="172" spans="1:11" ht="45" x14ac:dyDescent="0.25">
      <c r="A172" s="132" t="s">
        <v>479</v>
      </c>
      <c r="B172" s="9" t="s">
        <v>4531</v>
      </c>
      <c r="C172" s="8" t="s">
        <v>2931</v>
      </c>
      <c r="D172" s="9" t="s">
        <v>4516</v>
      </c>
      <c r="E172" s="9">
        <v>36</v>
      </c>
      <c r="F172" s="9" t="s">
        <v>4655</v>
      </c>
      <c r="G172" s="130" t="s">
        <v>4656</v>
      </c>
      <c r="H172" s="15"/>
      <c r="I172" s="9"/>
      <c r="J172" s="9"/>
      <c r="K172" s="16"/>
    </row>
    <row r="173" spans="1:11" ht="45" x14ac:dyDescent="0.25">
      <c r="A173" s="132" t="s">
        <v>479</v>
      </c>
      <c r="B173" s="9" t="s">
        <v>4531</v>
      </c>
      <c r="C173" s="8" t="s">
        <v>2931</v>
      </c>
      <c r="D173" s="9" t="s">
        <v>4516</v>
      </c>
      <c r="E173" s="9">
        <v>36</v>
      </c>
      <c r="F173" s="9" t="s">
        <v>4657</v>
      </c>
      <c r="G173" s="130" t="s">
        <v>4658</v>
      </c>
      <c r="H173" s="15"/>
      <c r="I173" s="9"/>
      <c r="J173" s="9"/>
      <c r="K173" s="16"/>
    </row>
    <row r="174" spans="1:11" ht="75" x14ac:dyDescent="0.25">
      <c r="A174" s="132" t="s">
        <v>479</v>
      </c>
      <c r="B174" s="9" t="s">
        <v>4531</v>
      </c>
      <c r="C174" s="8" t="s">
        <v>2931</v>
      </c>
      <c r="D174" s="9" t="s">
        <v>4516</v>
      </c>
      <c r="E174" s="9">
        <v>36</v>
      </c>
      <c r="F174" s="9" t="s">
        <v>4659</v>
      </c>
      <c r="G174" s="130" t="s">
        <v>4660</v>
      </c>
      <c r="H174" s="15"/>
      <c r="I174" s="9"/>
      <c r="J174" s="9"/>
      <c r="K174" s="16"/>
    </row>
    <row r="175" spans="1:11" ht="45" x14ac:dyDescent="0.25">
      <c r="A175" s="132" t="s">
        <v>479</v>
      </c>
      <c r="B175" s="9" t="s">
        <v>4531</v>
      </c>
      <c r="C175" s="8" t="s">
        <v>2931</v>
      </c>
      <c r="D175" s="9" t="s">
        <v>4516</v>
      </c>
      <c r="E175" s="9">
        <v>36</v>
      </c>
      <c r="F175" s="9" t="s">
        <v>4661</v>
      </c>
      <c r="G175" s="137" t="s">
        <v>4662</v>
      </c>
      <c r="H175" s="15"/>
      <c r="I175" s="9"/>
      <c r="J175" s="9"/>
      <c r="K175" s="16"/>
    </row>
    <row r="176" spans="1:11" ht="45" x14ac:dyDescent="0.25">
      <c r="A176" s="132" t="s">
        <v>479</v>
      </c>
      <c r="B176" s="9" t="s">
        <v>4531</v>
      </c>
      <c r="C176" s="8" t="s">
        <v>2931</v>
      </c>
      <c r="D176" s="9" t="s">
        <v>4516</v>
      </c>
      <c r="E176" s="9">
        <v>36</v>
      </c>
      <c r="F176" s="9" t="s">
        <v>4663</v>
      </c>
      <c r="G176" s="137" t="s">
        <v>4664</v>
      </c>
      <c r="H176" s="15"/>
      <c r="I176" s="9"/>
      <c r="J176" s="9"/>
      <c r="K176" s="16"/>
    </row>
    <row r="177" spans="1:11" ht="75" x14ac:dyDescent="0.25">
      <c r="A177" s="132" t="s">
        <v>479</v>
      </c>
      <c r="B177" s="9" t="s">
        <v>4531</v>
      </c>
      <c r="C177" s="8" t="s">
        <v>2931</v>
      </c>
      <c r="D177" s="9" t="s">
        <v>4516</v>
      </c>
      <c r="E177" s="9">
        <v>36</v>
      </c>
      <c r="F177" s="9" t="s">
        <v>4665</v>
      </c>
      <c r="G177" s="137" t="s">
        <v>4666</v>
      </c>
      <c r="H177" s="15"/>
      <c r="I177" s="9"/>
      <c r="J177" s="9"/>
      <c r="K177" s="16"/>
    </row>
    <row r="178" spans="1:11" ht="60" x14ac:dyDescent="0.25">
      <c r="A178" s="132" t="s">
        <v>479</v>
      </c>
      <c r="B178" s="9" t="s">
        <v>4531</v>
      </c>
      <c r="C178" s="8" t="s">
        <v>2931</v>
      </c>
      <c r="D178" s="9" t="s">
        <v>4516</v>
      </c>
      <c r="E178" s="9">
        <v>36</v>
      </c>
      <c r="F178" s="9" t="s">
        <v>4667</v>
      </c>
      <c r="G178" s="137" t="s">
        <v>4668</v>
      </c>
      <c r="H178" s="15"/>
      <c r="I178" s="9"/>
      <c r="J178" s="9"/>
      <c r="K178" s="16"/>
    </row>
    <row r="179" spans="1:11" ht="75" x14ac:dyDescent="0.25">
      <c r="A179" s="132" t="s">
        <v>479</v>
      </c>
      <c r="B179" s="9" t="s">
        <v>4531</v>
      </c>
      <c r="C179" s="8" t="s">
        <v>2931</v>
      </c>
      <c r="D179" s="9" t="s">
        <v>4516</v>
      </c>
      <c r="E179" s="9">
        <v>37</v>
      </c>
      <c r="F179" s="9"/>
      <c r="G179" s="8" t="s">
        <v>4669</v>
      </c>
      <c r="H179" s="15"/>
      <c r="I179" s="9"/>
      <c r="J179" s="9"/>
      <c r="K179" s="16"/>
    </row>
    <row r="180" spans="1:11" ht="30" x14ac:dyDescent="0.25">
      <c r="A180" s="133" t="s">
        <v>479</v>
      </c>
      <c r="B180" s="66" t="s">
        <v>4531</v>
      </c>
      <c r="C180" s="65" t="s">
        <v>1228</v>
      </c>
      <c r="D180" s="66" t="s">
        <v>4516</v>
      </c>
      <c r="E180" s="66">
        <v>38</v>
      </c>
      <c r="F180" s="66"/>
      <c r="G180" s="65" t="s">
        <v>1831</v>
      </c>
      <c r="H180" s="15"/>
      <c r="I180" s="9"/>
      <c r="J180" s="9"/>
      <c r="K180" s="16"/>
    </row>
    <row r="181" spans="1:11" ht="60" x14ac:dyDescent="0.25">
      <c r="A181" s="158" t="s">
        <v>2268</v>
      </c>
      <c r="B181" s="117" t="s">
        <v>4531</v>
      </c>
      <c r="C181" s="118" t="s">
        <v>4670</v>
      </c>
      <c r="D181" s="117" t="s">
        <v>4516</v>
      </c>
      <c r="E181" s="117">
        <v>39</v>
      </c>
      <c r="F181" s="117"/>
      <c r="G181" s="118" t="s">
        <v>1831</v>
      </c>
      <c r="H181" s="15"/>
      <c r="I181" s="9"/>
      <c r="J181" s="9"/>
      <c r="K181" s="16"/>
    </row>
    <row r="182" spans="1:11" ht="30" x14ac:dyDescent="0.25">
      <c r="A182" s="120" t="s">
        <v>1743</v>
      </c>
      <c r="B182" s="44" t="s">
        <v>3130</v>
      </c>
      <c r="C182" s="68" t="s">
        <v>2669</v>
      </c>
      <c r="D182" s="44" t="s">
        <v>4516</v>
      </c>
      <c r="E182" s="44">
        <v>40</v>
      </c>
      <c r="F182" s="44"/>
      <c r="G182" s="68" t="s">
        <v>4671</v>
      </c>
      <c r="H182" s="15"/>
      <c r="I182" s="9"/>
      <c r="J182" s="9"/>
      <c r="K182" s="16"/>
    </row>
    <row r="183" spans="1:11" x14ac:dyDescent="0.25">
      <c r="A183" s="156" t="s">
        <v>1743</v>
      </c>
      <c r="B183" s="9" t="s">
        <v>3130</v>
      </c>
      <c r="C183" s="8" t="s">
        <v>2669</v>
      </c>
      <c r="D183" s="9" t="s">
        <v>4516</v>
      </c>
      <c r="E183" s="9">
        <v>41</v>
      </c>
      <c r="F183" s="9"/>
      <c r="G183" s="8" t="s">
        <v>1085</v>
      </c>
      <c r="H183" s="15"/>
      <c r="I183" s="9"/>
      <c r="J183" s="9"/>
      <c r="K183" s="16"/>
    </row>
    <row r="184" spans="1:11" ht="45" x14ac:dyDescent="0.25">
      <c r="A184" s="156" t="s">
        <v>1743</v>
      </c>
      <c r="B184" s="9" t="s">
        <v>3130</v>
      </c>
      <c r="C184" s="8" t="s">
        <v>2669</v>
      </c>
      <c r="D184" s="9" t="s">
        <v>4516</v>
      </c>
      <c r="E184" s="9">
        <v>41</v>
      </c>
      <c r="F184" s="9" t="s">
        <v>3410</v>
      </c>
      <c r="G184" s="130" t="s">
        <v>4672</v>
      </c>
      <c r="H184" s="15"/>
      <c r="I184" s="9"/>
      <c r="J184" s="9"/>
      <c r="K184" s="16"/>
    </row>
    <row r="185" spans="1:11" x14ac:dyDescent="0.25">
      <c r="A185" s="156" t="s">
        <v>1743</v>
      </c>
      <c r="B185" s="9" t="s">
        <v>3130</v>
      </c>
      <c r="C185" s="8" t="s">
        <v>2669</v>
      </c>
      <c r="D185" s="9" t="s">
        <v>4516</v>
      </c>
      <c r="E185" s="9">
        <v>41</v>
      </c>
      <c r="F185" s="9" t="s">
        <v>3412</v>
      </c>
      <c r="G185" s="130" t="s">
        <v>4673</v>
      </c>
      <c r="H185" s="15"/>
      <c r="I185" s="9"/>
      <c r="J185" s="9"/>
      <c r="K185" s="16"/>
    </row>
    <row r="186" spans="1:11" x14ac:dyDescent="0.25">
      <c r="A186" s="156" t="s">
        <v>1743</v>
      </c>
      <c r="B186" s="9" t="s">
        <v>3130</v>
      </c>
      <c r="C186" s="8" t="s">
        <v>2669</v>
      </c>
      <c r="D186" s="9" t="s">
        <v>4516</v>
      </c>
      <c r="E186" s="9">
        <v>41</v>
      </c>
      <c r="F186" s="9" t="s">
        <v>3414</v>
      </c>
      <c r="G186" s="130" t="s">
        <v>3486</v>
      </c>
      <c r="H186" s="15"/>
      <c r="I186" s="9"/>
      <c r="J186" s="9"/>
      <c r="K186" s="16"/>
    </row>
    <row r="187" spans="1:11" x14ac:dyDescent="0.25">
      <c r="A187" s="156" t="s">
        <v>1743</v>
      </c>
      <c r="B187" s="9" t="s">
        <v>3130</v>
      </c>
      <c r="C187" s="8" t="s">
        <v>2669</v>
      </c>
      <c r="D187" s="9" t="s">
        <v>4516</v>
      </c>
      <c r="E187" s="9">
        <v>41</v>
      </c>
      <c r="F187" s="9" t="s">
        <v>4674</v>
      </c>
      <c r="G187" s="130" t="s">
        <v>2770</v>
      </c>
      <c r="H187" s="15"/>
      <c r="I187" s="9"/>
      <c r="J187" s="9"/>
      <c r="K187" s="16"/>
    </row>
    <row r="188" spans="1:11" x14ac:dyDescent="0.25">
      <c r="A188" s="156" t="s">
        <v>1743</v>
      </c>
      <c r="B188" s="9" t="s">
        <v>3130</v>
      </c>
      <c r="C188" s="8" t="s">
        <v>2669</v>
      </c>
      <c r="D188" s="9" t="s">
        <v>4516</v>
      </c>
      <c r="E188" s="9">
        <v>41</v>
      </c>
      <c r="F188" s="9" t="s">
        <v>4675</v>
      </c>
      <c r="G188" s="130" t="s">
        <v>2645</v>
      </c>
      <c r="H188" s="15"/>
      <c r="I188" s="9"/>
      <c r="J188" s="9"/>
      <c r="K188" s="16"/>
    </row>
    <row r="189" spans="1:11" ht="30" x14ac:dyDescent="0.25">
      <c r="A189" s="156" t="s">
        <v>1743</v>
      </c>
      <c r="B189" s="9" t="s">
        <v>3130</v>
      </c>
      <c r="C189" s="8" t="s">
        <v>2669</v>
      </c>
      <c r="D189" s="9" t="s">
        <v>4516</v>
      </c>
      <c r="E189" s="9">
        <v>41</v>
      </c>
      <c r="F189" s="9" t="s">
        <v>4676</v>
      </c>
      <c r="G189" s="130" t="s">
        <v>4677</v>
      </c>
      <c r="H189" s="15"/>
      <c r="I189" s="9"/>
      <c r="J189" s="9"/>
      <c r="K189" s="16"/>
    </row>
    <row r="190" spans="1:11" ht="45" x14ac:dyDescent="0.25">
      <c r="A190" s="156" t="s">
        <v>1743</v>
      </c>
      <c r="B190" s="9" t="s">
        <v>3130</v>
      </c>
      <c r="C190" s="8" t="s">
        <v>4678</v>
      </c>
      <c r="D190" s="9" t="s">
        <v>4516</v>
      </c>
      <c r="E190" s="9">
        <v>42</v>
      </c>
      <c r="F190" s="9"/>
      <c r="G190" s="8" t="s">
        <v>1969</v>
      </c>
      <c r="H190" s="15"/>
      <c r="I190" s="9"/>
      <c r="J190" s="9"/>
      <c r="K190" s="16"/>
    </row>
    <row r="191" spans="1:11" ht="30" x14ac:dyDescent="0.25">
      <c r="A191" s="156" t="s">
        <v>1743</v>
      </c>
      <c r="B191" s="9" t="s">
        <v>3142</v>
      </c>
      <c r="C191" s="8" t="s">
        <v>2669</v>
      </c>
      <c r="D191" s="9" t="s">
        <v>4516</v>
      </c>
      <c r="E191" s="9">
        <v>43</v>
      </c>
      <c r="F191" s="9"/>
      <c r="G191" s="8" t="s">
        <v>4679</v>
      </c>
      <c r="H191" s="15"/>
      <c r="I191" s="9"/>
      <c r="J191" s="9"/>
      <c r="K191" s="16"/>
    </row>
    <row r="192" spans="1:11" x14ac:dyDescent="0.25">
      <c r="A192" s="156" t="s">
        <v>1743</v>
      </c>
      <c r="B192" s="9" t="s">
        <v>3142</v>
      </c>
      <c r="C192" s="8" t="s">
        <v>2669</v>
      </c>
      <c r="D192" s="9" t="s">
        <v>4516</v>
      </c>
      <c r="E192" s="9">
        <v>43</v>
      </c>
      <c r="F192" s="9" t="s">
        <v>3293</v>
      </c>
      <c r="G192" s="130" t="s">
        <v>3821</v>
      </c>
      <c r="H192" s="15"/>
      <c r="I192" s="9"/>
      <c r="J192" s="9"/>
      <c r="K192" s="16"/>
    </row>
    <row r="193" spans="1:11" x14ac:dyDescent="0.25">
      <c r="A193" s="156" t="s">
        <v>1743</v>
      </c>
      <c r="B193" s="9" t="s">
        <v>3142</v>
      </c>
      <c r="C193" s="8" t="s">
        <v>2669</v>
      </c>
      <c r="D193" s="9" t="s">
        <v>4516</v>
      </c>
      <c r="E193" s="9">
        <v>43</v>
      </c>
      <c r="F193" s="9" t="s">
        <v>3294</v>
      </c>
      <c r="G193" s="130" t="s">
        <v>4673</v>
      </c>
      <c r="H193" s="15"/>
      <c r="I193" s="9"/>
      <c r="J193" s="9"/>
      <c r="K193" s="16"/>
    </row>
    <row r="194" spans="1:11" x14ac:dyDescent="0.25">
      <c r="A194" s="156" t="s">
        <v>1743</v>
      </c>
      <c r="B194" s="9" t="s">
        <v>3142</v>
      </c>
      <c r="C194" s="8" t="s">
        <v>2669</v>
      </c>
      <c r="D194" s="9" t="s">
        <v>4516</v>
      </c>
      <c r="E194" s="9">
        <v>43</v>
      </c>
      <c r="F194" s="9" t="s">
        <v>3296</v>
      </c>
      <c r="G194" s="130" t="s">
        <v>3486</v>
      </c>
      <c r="H194" s="15"/>
      <c r="I194" s="9"/>
      <c r="J194" s="9"/>
      <c r="K194" s="16"/>
    </row>
    <row r="195" spans="1:11" x14ac:dyDescent="0.25">
      <c r="A195" s="156" t="s">
        <v>1743</v>
      </c>
      <c r="B195" s="9" t="s">
        <v>3142</v>
      </c>
      <c r="C195" s="8" t="s">
        <v>2669</v>
      </c>
      <c r="D195" s="9" t="s">
        <v>4516</v>
      </c>
      <c r="E195" s="9">
        <v>43</v>
      </c>
      <c r="F195" s="9" t="s">
        <v>3298</v>
      </c>
      <c r="G195" s="130" t="s">
        <v>3998</v>
      </c>
      <c r="H195" s="15"/>
      <c r="I195" s="9"/>
      <c r="J195" s="9"/>
      <c r="K195" s="16"/>
    </row>
    <row r="196" spans="1:11" x14ac:dyDescent="0.25">
      <c r="A196" s="156" t="s">
        <v>1743</v>
      </c>
      <c r="B196" s="9" t="s">
        <v>3142</v>
      </c>
      <c r="C196" s="8" t="s">
        <v>2669</v>
      </c>
      <c r="D196" s="9" t="s">
        <v>4516</v>
      </c>
      <c r="E196" s="9">
        <v>43</v>
      </c>
      <c r="F196" s="9" t="s">
        <v>3300</v>
      </c>
      <c r="G196" s="130" t="s">
        <v>2770</v>
      </c>
      <c r="H196" s="15"/>
      <c r="I196" s="9"/>
      <c r="J196" s="9"/>
      <c r="K196" s="16"/>
    </row>
    <row r="197" spans="1:11" x14ac:dyDescent="0.25">
      <c r="A197" s="156" t="s">
        <v>1743</v>
      </c>
      <c r="B197" s="9" t="s">
        <v>3142</v>
      </c>
      <c r="C197" s="8" t="s">
        <v>2669</v>
      </c>
      <c r="D197" s="9" t="s">
        <v>4516</v>
      </c>
      <c r="E197" s="9">
        <v>44</v>
      </c>
      <c r="F197" s="9"/>
      <c r="G197" s="422" t="s">
        <v>1085</v>
      </c>
      <c r="H197" s="15"/>
      <c r="I197" s="9"/>
      <c r="J197" s="9"/>
      <c r="K197" s="16"/>
    </row>
    <row r="198" spans="1:11" x14ac:dyDescent="0.25">
      <c r="A198" s="156" t="s">
        <v>1743</v>
      </c>
      <c r="B198" s="9" t="s">
        <v>3142</v>
      </c>
      <c r="C198" s="8" t="s">
        <v>2669</v>
      </c>
      <c r="D198" s="9" t="s">
        <v>4516</v>
      </c>
      <c r="E198" s="9">
        <v>44</v>
      </c>
      <c r="F198" s="9" t="s">
        <v>3421</v>
      </c>
      <c r="G198" s="130" t="s">
        <v>2645</v>
      </c>
      <c r="H198" s="15"/>
      <c r="I198" s="9"/>
      <c r="J198" s="9"/>
      <c r="K198" s="16"/>
    </row>
    <row r="199" spans="1:11" ht="30" x14ac:dyDescent="0.25">
      <c r="A199" s="156" t="s">
        <v>1743</v>
      </c>
      <c r="B199" s="9" t="s">
        <v>3142</v>
      </c>
      <c r="C199" s="8" t="s">
        <v>2669</v>
      </c>
      <c r="D199" s="9" t="s">
        <v>4516</v>
      </c>
      <c r="E199" s="9">
        <v>44</v>
      </c>
      <c r="F199" s="9" t="s">
        <v>3423</v>
      </c>
      <c r="G199" s="130" t="s">
        <v>4680</v>
      </c>
      <c r="H199" s="15"/>
      <c r="I199" s="9"/>
      <c r="J199" s="9"/>
      <c r="K199" s="16"/>
    </row>
    <row r="200" spans="1:11" ht="45" x14ac:dyDescent="0.25">
      <c r="A200" s="156" t="s">
        <v>1743</v>
      </c>
      <c r="B200" s="9" t="s">
        <v>3142</v>
      </c>
      <c r="C200" s="8" t="s">
        <v>4681</v>
      </c>
      <c r="D200" s="9" t="s">
        <v>4516</v>
      </c>
      <c r="E200" s="9">
        <v>45</v>
      </c>
      <c r="F200" s="9"/>
      <c r="G200" s="8" t="s">
        <v>1969</v>
      </c>
      <c r="H200" s="15"/>
      <c r="I200" s="9"/>
      <c r="J200" s="9"/>
      <c r="K200" s="16"/>
    </row>
    <row r="201" spans="1:11" ht="30" x14ac:dyDescent="0.25">
      <c r="A201" s="156" t="s">
        <v>1743</v>
      </c>
      <c r="B201" s="9" t="s">
        <v>3152</v>
      </c>
      <c r="C201" s="8" t="s">
        <v>2669</v>
      </c>
      <c r="D201" s="9" t="s">
        <v>4516</v>
      </c>
      <c r="E201" s="9">
        <v>46</v>
      </c>
      <c r="F201" s="9"/>
      <c r="G201" s="8" t="s">
        <v>4679</v>
      </c>
      <c r="H201" s="15"/>
      <c r="I201" s="9"/>
      <c r="J201" s="9"/>
      <c r="K201" s="16"/>
    </row>
    <row r="202" spans="1:11" x14ac:dyDescent="0.25">
      <c r="A202" s="156" t="s">
        <v>1743</v>
      </c>
      <c r="B202" s="9" t="s">
        <v>3152</v>
      </c>
      <c r="C202" s="8" t="s">
        <v>2669</v>
      </c>
      <c r="D202" s="9" t="s">
        <v>4516</v>
      </c>
      <c r="E202" s="9">
        <v>46</v>
      </c>
      <c r="F202" s="9" t="s">
        <v>1180</v>
      </c>
      <c r="G202" s="130" t="s">
        <v>3486</v>
      </c>
      <c r="H202" s="15"/>
      <c r="I202" s="9"/>
      <c r="J202" s="9"/>
      <c r="K202" s="16"/>
    </row>
    <row r="203" spans="1:11" x14ac:dyDescent="0.25">
      <c r="A203" s="156" t="s">
        <v>1743</v>
      </c>
      <c r="B203" s="9" t="s">
        <v>3152</v>
      </c>
      <c r="C203" s="8" t="s">
        <v>2669</v>
      </c>
      <c r="D203" s="9" t="s">
        <v>4516</v>
      </c>
      <c r="E203" s="9">
        <v>46</v>
      </c>
      <c r="F203" s="9" t="s">
        <v>1182</v>
      </c>
      <c r="G203" s="130" t="s">
        <v>3998</v>
      </c>
      <c r="H203" s="15"/>
      <c r="I203" s="9"/>
      <c r="J203" s="9"/>
      <c r="K203" s="16"/>
    </row>
    <row r="204" spans="1:11" ht="30" x14ac:dyDescent="0.25">
      <c r="A204" s="156" t="s">
        <v>1743</v>
      </c>
      <c r="B204" s="9" t="s">
        <v>3152</v>
      </c>
      <c r="C204" s="8" t="s">
        <v>2669</v>
      </c>
      <c r="D204" s="9" t="s">
        <v>4516</v>
      </c>
      <c r="E204" s="9">
        <v>46</v>
      </c>
      <c r="F204" s="9" t="s">
        <v>1184</v>
      </c>
      <c r="G204" s="130" t="s">
        <v>4682</v>
      </c>
      <c r="H204" s="15"/>
      <c r="I204" s="9"/>
      <c r="J204" s="9"/>
      <c r="K204" s="16"/>
    </row>
    <row r="205" spans="1:11" x14ac:dyDescent="0.25">
      <c r="A205" s="156" t="s">
        <v>1743</v>
      </c>
      <c r="B205" s="9" t="s">
        <v>3152</v>
      </c>
      <c r="C205" s="8" t="s">
        <v>2669</v>
      </c>
      <c r="D205" s="9" t="s">
        <v>4516</v>
      </c>
      <c r="E205" s="9">
        <v>46</v>
      </c>
      <c r="F205" s="9" t="s">
        <v>3323</v>
      </c>
      <c r="G205" s="130" t="s">
        <v>2770</v>
      </c>
      <c r="H205" s="15"/>
      <c r="I205" s="9"/>
      <c r="J205" s="9"/>
      <c r="K205" s="16"/>
    </row>
    <row r="206" spans="1:11" x14ac:dyDescent="0.25">
      <c r="A206" s="156" t="s">
        <v>1743</v>
      </c>
      <c r="B206" s="9" t="s">
        <v>3152</v>
      </c>
      <c r="C206" s="8" t="s">
        <v>2669</v>
      </c>
      <c r="D206" s="9" t="s">
        <v>4516</v>
      </c>
      <c r="E206" s="9">
        <v>46</v>
      </c>
      <c r="F206" s="9" t="s">
        <v>3325</v>
      </c>
      <c r="G206" s="130" t="s">
        <v>3821</v>
      </c>
      <c r="H206" s="15"/>
      <c r="I206" s="9"/>
      <c r="J206" s="9"/>
      <c r="K206" s="16"/>
    </row>
    <row r="207" spans="1:11" x14ac:dyDescent="0.25">
      <c r="A207" s="156" t="s">
        <v>1743</v>
      </c>
      <c r="B207" s="9" t="s">
        <v>3152</v>
      </c>
      <c r="C207" s="8" t="s">
        <v>2669</v>
      </c>
      <c r="D207" s="9" t="s">
        <v>4516</v>
      </c>
      <c r="E207" s="9">
        <v>46</v>
      </c>
      <c r="F207" s="9" t="s">
        <v>3428</v>
      </c>
      <c r="G207" s="130" t="s">
        <v>4673</v>
      </c>
      <c r="H207" s="15"/>
      <c r="I207" s="9"/>
      <c r="J207" s="9"/>
      <c r="K207" s="16"/>
    </row>
    <row r="208" spans="1:11" x14ac:dyDescent="0.25">
      <c r="A208" s="156" t="s">
        <v>1743</v>
      </c>
      <c r="B208" s="9" t="s">
        <v>3152</v>
      </c>
      <c r="C208" s="8" t="s">
        <v>2669</v>
      </c>
      <c r="D208" s="9" t="s">
        <v>4516</v>
      </c>
      <c r="E208" s="9">
        <v>46</v>
      </c>
      <c r="F208" s="9" t="s">
        <v>3429</v>
      </c>
      <c r="G208" s="130" t="s">
        <v>4508</v>
      </c>
      <c r="H208" s="15"/>
      <c r="I208" s="9"/>
      <c r="J208" s="9"/>
      <c r="K208" s="16"/>
    </row>
    <row r="209" spans="1:11" x14ac:dyDescent="0.25">
      <c r="A209" s="156" t="s">
        <v>1743</v>
      </c>
      <c r="B209" s="9" t="s">
        <v>3152</v>
      </c>
      <c r="C209" s="8" t="s">
        <v>2669</v>
      </c>
      <c r="D209" s="9" t="s">
        <v>4516</v>
      </c>
      <c r="E209" s="9">
        <v>47</v>
      </c>
      <c r="F209" s="9"/>
      <c r="G209" s="422" t="s">
        <v>1085</v>
      </c>
      <c r="H209" s="15"/>
      <c r="I209" s="9"/>
      <c r="J209" s="9"/>
      <c r="K209" s="16"/>
    </row>
    <row r="210" spans="1:11" x14ac:dyDescent="0.25">
      <c r="A210" s="156" t="s">
        <v>1743</v>
      </c>
      <c r="B210" s="9" t="s">
        <v>3152</v>
      </c>
      <c r="C210" s="8" t="s">
        <v>2669</v>
      </c>
      <c r="D210" s="9" t="s">
        <v>4516</v>
      </c>
      <c r="E210" s="9">
        <v>47</v>
      </c>
      <c r="F210" s="9" t="s">
        <v>3455</v>
      </c>
      <c r="G210" s="130" t="s">
        <v>2645</v>
      </c>
      <c r="H210" s="15"/>
      <c r="I210" s="9"/>
      <c r="J210" s="9"/>
      <c r="K210" s="16"/>
    </row>
    <row r="211" spans="1:11" ht="30" x14ac:dyDescent="0.25">
      <c r="A211" s="156" t="s">
        <v>1743</v>
      </c>
      <c r="B211" s="9" t="s">
        <v>3152</v>
      </c>
      <c r="C211" s="8" t="s">
        <v>2669</v>
      </c>
      <c r="D211" s="9" t="s">
        <v>4516</v>
      </c>
      <c r="E211" s="9">
        <v>47</v>
      </c>
      <c r="F211" s="9" t="s">
        <v>3475</v>
      </c>
      <c r="G211" s="130" t="s">
        <v>4680</v>
      </c>
      <c r="H211" s="15"/>
      <c r="I211" s="9"/>
      <c r="J211" s="9"/>
      <c r="K211" s="16"/>
    </row>
    <row r="212" spans="1:11" ht="45" x14ac:dyDescent="0.25">
      <c r="A212" s="156" t="s">
        <v>1743</v>
      </c>
      <c r="B212" s="9" t="s">
        <v>3152</v>
      </c>
      <c r="C212" s="8" t="s">
        <v>4683</v>
      </c>
      <c r="D212" s="9" t="s">
        <v>4516</v>
      </c>
      <c r="E212" s="9">
        <v>48</v>
      </c>
      <c r="F212" s="9"/>
      <c r="G212" s="8" t="s">
        <v>1969</v>
      </c>
      <c r="H212" s="15"/>
      <c r="I212" s="9"/>
      <c r="J212" s="9"/>
      <c r="K212" s="16"/>
    </row>
    <row r="213" spans="1:11" ht="18.75" x14ac:dyDescent="0.25">
      <c r="H213" s="176">
        <f>COUNTA(H13:H212)</f>
        <v>0</v>
      </c>
      <c r="I213" s="176">
        <f t="shared" ref="I213:J213" si="1">COUNTA(I13:I212)</f>
        <v>0</v>
      </c>
      <c r="J213" s="176">
        <f t="shared" si="1"/>
        <v>0</v>
      </c>
    </row>
    <row r="214" spans="1:11" ht="39" customHeight="1" x14ac:dyDescent="0.25">
      <c r="A214" s="641" t="s">
        <v>4684</v>
      </c>
      <c r="B214" s="642"/>
      <c r="C214" s="642"/>
      <c r="D214" s="642"/>
      <c r="E214" s="643"/>
    </row>
    <row r="215" spans="1:11" ht="45" x14ac:dyDescent="0.25">
      <c r="A215" s="168" t="s">
        <v>177</v>
      </c>
      <c r="B215" s="169" t="s">
        <v>503</v>
      </c>
      <c r="C215" s="169" t="s">
        <v>504</v>
      </c>
      <c r="D215" s="169" t="s">
        <v>505</v>
      </c>
      <c r="E215" s="169" t="s">
        <v>506</v>
      </c>
    </row>
    <row r="216" spans="1:11" ht="15.75" x14ac:dyDescent="0.25">
      <c r="A216" s="171" t="s">
        <v>865</v>
      </c>
      <c r="B216" s="170">
        <f>COUNTIFS($A$13:$A$212,$A216,H$13:H$212,"&lt;&gt;")</f>
        <v>0</v>
      </c>
      <c r="C216" s="170">
        <f t="shared" ref="C216:D216" si="2">COUNTIFS($A$13:$A$212,$A216,I$13:I$212,"&lt;&gt;")</f>
        <v>0</v>
      </c>
      <c r="D216" s="170">
        <f t="shared" si="2"/>
        <v>0</v>
      </c>
      <c r="E216" s="174" t="str">
        <f>IFERROR(B216/(B216+C216),"")</f>
        <v/>
      </c>
    </row>
    <row r="217" spans="1:11" ht="15.75" x14ac:dyDescent="0.25">
      <c r="A217" s="171" t="s">
        <v>507</v>
      </c>
      <c r="B217" s="170">
        <f t="shared" ref="B217:B221" si="3">COUNTIFS($A$13:$A$212,$A217,H$13:H$212,"&lt;&gt;")</f>
        <v>0</v>
      </c>
      <c r="C217" s="170">
        <f t="shared" ref="C217:C222" si="4">COUNTIFS($A$13:$A$212,$A217,I$13:I$212,"&lt;&gt;")</f>
        <v>0</v>
      </c>
      <c r="D217" s="170">
        <f t="shared" ref="D217:D222" si="5">COUNTIFS($A$13:$A$212,$A217,J$13:J$212,"&lt;&gt;")</f>
        <v>0</v>
      </c>
      <c r="E217" s="174" t="str">
        <f t="shared" ref="E217:E223" si="6">IFERROR(B217/(B217+C217),"")</f>
        <v/>
      </c>
    </row>
    <row r="218" spans="1:11" ht="15.75" x14ac:dyDescent="0.25">
      <c r="A218" s="171" t="s">
        <v>207</v>
      </c>
      <c r="B218" s="170">
        <f t="shared" si="3"/>
        <v>0</v>
      </c>
      <c r="C218" s="170">
        <f t="shared" si="4"/>
        <v>0</v>
      </c>
      <c r="D218" s="170">
        <f t="shared" si="5"/>
        <v>0</v>
      </c>
      <c r="E218" s="174" t="str">
        <f t="shared" si="6"/>
        <v/>
      </c>
    </row>
    <row r="219" spans="1:11" ht="31.5" x14ac:dyDescent="0.25">
      <c r="A219" s="171" t="s">
        <v>1372</v>
      </c>
      <c r="B219" s="170">
        <f t="shared" si="3"/>
        <v>0</v>
      </c>
      <c r="C219" s="170">
        <f t="shared" si="4"/>
        <v>0</v>
      </c>
      <c r="D219" s="170">
        <f t="shared" si="5"/>
        <v>0</v>
      </c>
      <c r="E219" s="174" t="str">
        <f t="shared" si="6"/>
        <v/>
      </c>
    </row>
    <row r="220" spans="1:11" ht="31.5" x14ac:dyDescent="0.25">
      <c r="A220" s="171" t="s">
        <v>479</v>
      </c>
      <c r="B220" s="170">
        <f t="shared" si="3"/>
        <v>0</v>
      </c>
      <c r="C220" s="170">
        <f t="shared" si="4"/>
        <v>0</v>
      </c>
      <c r="D220" s="170">
        <f t="shared" si="5"/>
        <v>0</v>
      </c>
      <c r="E220" s="174" t="str">
        <f t="shared" si="6"/>
        <v/>
      </c>
    </row>
    <row r="221" spans="1:11" ht="31.5" x14ac:dyDescent="0.25">
      <c r="A221" s="171" t="s">
        <v>2268</v>
      </c>
      <c r="B221" s="170">
        <f t="shared" si="3"/>
        <v>0</v>
      </c>
      <c r="C221" s="170">
        <f t="shared" si="4"/>
        <v>0</v>
      </c>
      <c r="D221" s="170">
        <f t="shared" si="5"/>
        <v>0</v>
      </c>
      <c r="E221" s="174" t="str">
        <f t="shared" si="6"/>
        <v/>
      </c>
    </row>
    <row r="222" spans="1:11" ht="15.75" x14ac:dyDescent="0.25">
      <c r="A222" s="171" t="s">
        <v>1743</v>
      </c>
      <c r="B222" s="170">
        <f>COUNTIFS($A$13:$A$212,$A222,H$13:H$212,"&lt;&gt;")</f>
        <v>0</v>
      </c>
      <c r="C222" s="170">
        <f t="shared" si="4"/>
        <v>0</v>
      </c>
      <c r="D222" s="170">
        <f t="shared" si="5"/>
        <v>0</v>
      </c>
      <c r="E222" s="174" t="str">
        <f t="shared" si="6"/>
        <v/>
      </c>
    </row>
    <row r="223" spans="1:11" ht="18.75" x14ac:dyDescent="0.25">
      <c r="A223" s="173" t="s">
        <v>501</v>
      </c>
      <c r="B223" s="172">
        <f>SUM(B216:B222)</f>
        <v>0</v>
      </c>
      <c r="C223" s="172">
        <f t="shared" ref="C223:D223" si="7">SUM(C216:C222)</f>
        <v>0</v>
      </c>
      <c r="D223" s="172">
        <f t="shared" si="7"/>
        <v>0</v>
      </c>
      <c r="E223" s="175" t="str">
        <f t="shared" si="6"/>
        <v/>
      </c>
    </row>
  </sheetData>
  <mergeCells count="10">
    <mergeCell ref="A214:E214"/>
    <mergeCell ref="B4:I4"/>
    <mergeCell ref="A7:B7"/>
    <mergeCell ref="A8:B8"/>
    <mergeCell ref="A1:B3"/>
    <mergeCell ref="C1:E3"/>
    <mergeCell ref="F1:G1"/>
    <mergeCell ref="H1:J3"/>
    <mergeCell ref="F2:G2"/>
    <mergeCell ref="F3:G3"/>
  </mergeCells>
  <conditionalFormatting sqref="H13:J212">
    <cfRule type="duplicateValues" dxfId="68" priority="30"/>
  </conditionalFormatting>
  <hyperlinks>
    <hyperlink ref="G13" location="'Lineamientos de Verificacion'!A134" tooltip="LINEAMIENTOS DE VERIFICACION" display="Cumple con los criterios que le sean aplicables de todos los servicios y adicionalmente cuenta con:"/>
    <hyperlink ref="G46" location="'Lineamientos de Verificacion'!A135" tooltip="LINEAMIENTOS DE VERIFICACION" display="Cumple con los criterios que le sean aplicables de todos los servicios y adicionalmente cuenta con:"/>
    <hyperlink ref="G78" location="'Lineamientos de Verificacion'!A136" tooltip="LINEAMIENTOS DE VERIFICACION" display="Cumple con los criterios definidos para el servicio de urgencias de baja complejidad"/>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0">
    <tabColor theme="1" tint="4.9989318521683403E-2"/>
    <pageSetUpPr fitToPage="1"/>
  </sheetPr>
  <dimension ref="A1:L243"/>
  <sheetViews>
    <sheetView showGridLines="0" topLeftCell="D1" zoomScale="80" zoomScaleNormal="8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23" style="4" customWidth="1"/>
    <col min="5" max="5" width="16.140625" style="3" customWidth="1"/>
    <col min="6" max="6" width="12.42578125" style="4" customWidth="1"/>
    <col min="7" max="7" width="14.140625" style="4" customWidth="1"/>
    <col min="8" max="8" width="53.42578125" style="4" customWidth="1"/>
    <col min="9" max="9" width="18.140625" style="3" customWidth="1"/>
    <col min="10" max="10" width="18.140625" style="4" customWidth="1"/>
    <col min="11" max="11" width="10" style="4" customWidth="1"/>
    <col min="12" max="12" width="57.5703125" style="4" customWidth="1"/>
    <col min="13" max="13" width="2.5703125" style="1" customWidth="1"/>
    <col min="14" max="16384" width="11.42578125" style="1"/>
  </cols>
  <sheetData>
    <row r="1" spans="1:12" ht="30" customHeight="1" x14ac:dyDescent="0.25">
      <c r="A1" s="718"/>
      <c r="B1" s="718"/>
      <c r="C1" s="767" t="s">
        <v>24</v>
      </c>
      <c r="D1" s="767"/>
      <c r="E1" s="767"/>
      <c r="F1" s="790" t="s">
        <v>1</v>
      </c>
      <c r="G1" s="791"/>
      <c r="H1" s="792"/>
      <c r="I1" s="784"/>
      <c r="J1" s="785"/>
      <c r="L1" s="1"/>
    </row>
    <row r="2" spans="1:12" ht="30" customHeight="1" x14ac:dyDescent="0.25">
      <c r="A2" s="718"/>
      <c r="B2" s="718"/>
      <c r="C2" s="767"/>
      <c r="D2" s="767"/>
      <c r="E2" s="767"/>
      <c r="F2" s="793" t="s">
        <v>39</v>
      </c>
      <c r="G2" s="794"/>
      <c r="H2" s="795"/>
      <c r="I2" s="786"/>
      <c r="J2" s="787"/>
      <c r="L2" s="1"/>
    </row>
    <row r="3" spans="1:12" ht="30" customHeight="1" x14ac:dyDescent="0.25">
      <c r="A3" s="718"/>
      <c r="B3" s="718"/>
      <c r="C3" s="767"/>
      <c r="D3" s="767"/>
      <c r="E3" s="767"/>
      <c r="F3" s="790" t="s">
        <v>3</v>
      </c>
      <c r="G3" s="791"/>
      <c r="H3" s="792"/>
      <c r="I3" s="788"/>
      <c r="J3" s="789"/>
      <c r="L3" s="1"/>
    </row>
    <row r="4" spans="1:12" ht="56.25" customHeight="1" x14ac:dyDescent="0.25">
      <c r="B4" s="746" t="s">
        <v>4685</v>
      </c>
      <c r="C4" s="746"/>
      <c r="D4" s="746"/>
      <c r="E4" s="746"/>
      <c r="F4" s="746"/>
      <c r="G4" s="746"/>
      <c r="H4" s="746"/>
      <c r="I4" s="746"/>
      <c r="J4" s="746"/>
      <c r="K4" s="1"/>
      <c r="L4" s="1"/>
    </row>
    <row r="5" spans="1:12" ht="23.25" x14ac:dyDescent="0.25">
      <c r="B5" s="5"/>
      <c r="C5" s="5"/>
      <c r="D5" s="5"/>
      <c r="E5" s="5"/>
      <c r="F5" s="5"/>
      <c r="G5" s="5"/>
      <c r="I5" s="4"/>
      <c r="K5" s="1"/>
      <c r="L5" s="1"/>
    </row>
    <row r="6" spans="1:12" ht="30" x14ac:dyDescent="0.25">
      <c r="A6" s="6"/>
      <c r="B6" s="7"/>
      <c r="C6" s="36" t="s">
        <v>172</v>
      </c>
      <c r="D6" s="36" t="s">
        <v>173</v>
      </c>
      <c r="E6" s="36" t="s">
        <v>174</v>
      </c>
      <c r="G6" s="5"/>
      <c r="I6" s="4"/>
      <c r="K6" s="1"/>
      <c r="L6" s="1"/>
    </row>
    <row r="7" spans="1:12" ht="26.25" customHeight="1" x14ac:dyDescent="0.25">
      <c r="A7" s="719" t="s">
        <v>175</v>
      </c>
      <c r="B7" s="719"/>
      <c r="C7" s="28">
        <f>COUNTA(I13:I232)</f>
        <v>0</v>
      </c>
      <c r="D7" s="28">
        <f t="shared" ref="D7:E7" si="0">COUNTA(J13:J232)</f>
        <v>0</v>
      </c>
      <c r="E7" s="28">
        <f t="shared" si="0"/>
        <v>0</v>
      </c>
      <c r="G7" s="5"/>
      <c r="I7" s="4"/>
      <c r="K7" s="1"/>
      <c r="L7" s="1"/>
    </row>
    <row r="8" spans="1:12" ht="30.75" customHeight="1" x14ac:dyDescent="0.25">
      <c r="A8" s="719" t="s">
        <v>176</v>
      </c>
      <c r="B8" s="719"/>
      <c r="C8" s="29" t="str">
        <f>IFERROR(C7/(D7+C7),"")</f>
        <v/>
      </c>
      <c r="D8" s="25"/>
      <c r="E8" s="5"/>
      <c r="F8" s="5"/>
      <c r="G8" s="5"/>
      <c r="I8" s="4"/>
      <c r="K8" s="1"/>
      <c r="L8" s="1"/>
    </row>
    <row r="9" spans="1:12" ht="37.5" customHeight="1" x14ac:dyDescent="0.25">
      <c r="A9" s="3"/>
      <c r="B9" s="5"/>
      <c r="C9" s="5"/>
      <c r="D9" s="5"/>
      <c r="E9" s="5"/>
      <c r="F9" s="5"/>
      <c r="G9" s="5"/>
      <c r="I9" s="4"/>
      <c r="K9" s="1"/>
      <c r="L9" s="1"/>
    </row>
    <row r="10" spans="1:12" ht="37.5" customHeight="1" x14ac:dyDescent="0.25">
      <c r="A10" s="3"/>
      <c r="B10" s="5"/>
      <c r="C10" s="5"/>
      <c r="D10" s="5"/>
      <c r="E10" s="5"/>
      <c r="F10" s="5"/>
      <c r="G10" s="5"/>
      <c r="I10" s="4"/>
      <c r="K10" s="1"/>
      <c r="L10" s="1"/>
    </row>
    <row r="11" spans="1:12" ht="37.5" customHeight="1" x14ac:dyDescent="0.25">
      <c r="A11" s="3"/>
      <c r="B11" s="5"/>
      <c r="C11" s="5"/>
      <c r="D11" s="5"/>
      <c r="E11" s="5"/>
      <c r="F11" s="5"/>
      <c r="G11" s="5"/>
      <c r="I11" s="4"/>
      <c r="K11" s="1"/>
      <c r="L11" s="1"/>
    </row>
    <row r="12" spans="1:12" s="14" customFormat="1" ht="30" x14ac:dyDescent="0.25">
      <c r="A12" s="49" t="s">
        <v>177</v>
      </c>
      <c r="B12" s="38" t="s">
        <v>1882</v>
      </c>
      <c r="C12" s="38" t="s">
        <v>178</v>
      </c>
      <c r="D12" s="38" t="s">
        <v>4686</v>
      </c>
      <c r="E12" s="39" t="s">
        <v>862</v>
      </c>
      <c r="F12" s="39" t="s">
        <v>180</v>
      </c>
      <c r="G12" s="39" t="s">
        <v>181</v>
      </c>
      <c r="H12" s="38" t="s">
        <v>182</v>
      </c>
      <c r="I12" s="40" t="s">
        <v>184</v>
      </c>
      <c r="J12" s="38" t="s">
        <v>185</v>
      </c>
      <c r="K12" s="38" t="s">
        <v>186</v>
      </c>
      <c r="L12" s="42" t="s">
        <v>510</v>
      </c>
    </row>
    <row r="13" spans="1:12" ht="45" x14ac:dyDescent="0.25">
      <c r="A13" s="96" t="s">
        <v>865</v>
      </c>
      <c r="B13" s="9" t="s">
        <v>3130</v>
      </c>
      <c r="C13" s="8" t="s">
        <v>776</v>
      </c>
      <c r="D13" s="8" t="s">
        <v>4687</v>
      </c>
      <c r="E13" s="9" t="s">
        <v>4688</v>
      </c>
      <c r="F13" s="9">
        <v>1</v>
      </c>
      <c r="G13" s="9"/>
      <c r="H13" s="8" t="s">
        <v>2146</v>
      </c>
      <c r="I13" s="15"/>
      <c r="J13" s="9"/>
      <c r="K13" s="9"/>
      <c r="L13" s="16"/>
    </row>
    <row r="14" spans="1:12" ht="75" x14ac:dyDescent="0.25">
      <c r="A14" s="96" t="s">
        <v>865</v>
      </c>
      <c r="B14" s="9" t="s">
        <v>3130</v>
      </c>
      <c r="C14" s="8" t="s">
        <v>776</v>
      </c>
      <c r="D14" s="8" t="s">
        <v>4687</v>
      </c>
      <c r="E14" s="9" t="s">
        <v>4688</v>
      </c>
      <c r="F14" s="9">
        <v>1</v>
      </c>
      <c r="G14" s="9" t="s">
        <v>1253</v>
      </c>
      <c r="H14" s="130" t="s">
        <v>4689</v>
      </c>
      <c r="I14" s="15"/>
      <c r="J14" s="9"/>
      <c r="K14" s="9"/>
      <c r="L14" s="16"/>
    </row>
    <row r="15" spans="1:12" ht="90" x14ac:dyDescent="0.25">
      <c r="A15" s="96" t="s">
        <v>865</v>
      </c>
      <c r="B15" s="9" t="s">
        <v>3130</v>
      </c>
      <c r="C15" s="8" t="s">
        <v>776</v>
      </c>
      <c r="D15" s="8" t="s">
        <v>4687</v>
      </c>
      <c r="E15" s="9" t="s">
        <v>4688</v>
      </c>
      <c r="F15" s="9">
        <v>1</v>
      </c>
      <c r="G15" s="9" t="s">
        <v>1255</v>
      </c>
      <c r="H15" s="130" t="s">
        <v>4690</v>
      </c>
      <c r="I15" s="15"/>
      <c r="J15" s="9"/>
      <c r="K15" s="9"/>
      <c r="L15" s="16"/>
    </row>
    <row r="16" spans="1:12" ht="45" x14ac:dyDescent="0.25">
      <c r="A16" s="96" t="s">
        <v>865</v>
      </c>
      <c r="B16" s="9" t="s">
        <v>3130</v>
      </c>
      <c r="C16" s="8" t="s">
        <v>776</v>
      </c>
      <c r="D16" s="8" t="s">
        <v>4691</v>
      </c>
      <c r="E16" s="9" t="s">
        <v>4688</v>
      </c>
      <c r="F16" s="9">
        <v>2</v>
      </c>
      <c r="G16" s="9"/>
      <c r="H16" s="8" t="s">
        <v>2146</v>
      </c>
      <c r="I16" s="15"/>
      <c r="J16" s="9"/>
      <c r="K16" s="9"/>
      <c r="L16" s="16"/>
    </row>
    <row r="17" spans="1:12" ht="75" x14ac:dyDescent="0.25">
      <c r="A17" s="96" t="s">
        <v>865</v>
      </c>
      <c r="B17" s="9" t="s">
        <v>3130</v>
      </c>
      <c r="C17" s="8" t="s">
        <v>776</v>
      </c>
      <c r="D17" s="8" t="s">
        <v>4691</v>
      </c>
      <c r="E17" s="9" t="s">
        <v>4688</v>
      </c>
      <c r="F17" s="9">
        <v>2</v>
      </c>
      <c r="G17" s="9" t="s">
        <v>1267</v>
      </c>
      <c r="H17" s="130" t="s">
        <v>4689</v>
      </c>
      <c r="I17" s="15"/>
      <c r="J17" s="9"/>
      <c r="K17" s="9"/>
      <c r="L17" s="16"/>
    </row>
    <row r="18" spans="1:12" ht="45" x14ac:dyDescent="0.25">
      <c r="A18" s="96" t="s">
        <v>865</v>
      </c>
      <c r="B18" s="9" t="s">
        <v>3130</v>
      </c>
      <c r="C18" s="8" t="s">
        <v>776</v>
      </c>
      <c r="D18" s="8" t="s">
        <v>4691</v>
      </c>
      <c r="E18" s="9" t="s">
        <v>4688</v>
      </c>
      <c r="F18" s="9">
        <v>2</v>
      </c>
      <c r="G18" s="9" t="s">
        <v>1270</v>
      </c>
      <c r="H18" s="130" t="s">
        <v>4692</v>
      </c>
      <c r="I18" s="15"/>
      <c r="J18" s="9"/>
      <c r="K18" s="9"/>
      <c r="L18" s="16"/>
    </row>
    <row r="19" spans="1:12" ht="105" x14ac:dyDescent="0.25">
      <c r="A19" s="96" t="s">
        <v>865</v>
      </c>
      <c r="B19" s="9" t="s">
        <v>3130</v>
      </c>
      <c r="C19" s="8" t="s">
        <v>776</v>
      </c>
      <c r="D19" s="8" t="s">
        <v>4691</v>
      </c>
      <c r="E19" s="9" t="s">
        <v>4688</v>
      </c>
      <c r="F19" s="9">
        <v>2</v>
      </c>
      <c r="G19" s="9" t="s">
        <v>2953</v>
      </c>
      <c r="H19" s="137" t="s">
        <v>4693</v>
      </c>
      <c r="I19" s="15"/>
      <c r="J19" s="9"/>
      <c r="K19" s="9"/>
      <c r="L19" s="16"/>
    </row>
    <row r="20" spans="1:12" ht="150" x14ac:dyDescent="0.25">
      <c r="A20" s="96" t="s">
        <v>865</v>
      </c>
      <c r="B20" s="9" t="s">
        <v>3130</v>
      </c>
      <c r="C20" s="8" t="s">
        <v>776</v>
      </c>
      <c r="D20" s="8" t="s">
        <v>4691</v>
      </c>
      <c r="E20" s="9" t="s">
        <v>4688</v>
      </c>
      <c r="F20" s="9">
        <v>2</v>
      </c>
      <c r="G20" s="9" t="s">
        <v>2955</v>
      </c>
      <c r="H20" s="137" t="s">
        <v>4694</v>
      </c>
      <c r="I20" s="15"/>
      <c r="J20" s="9"/>
      <c r="K20" s="9"/>
      <c r="L20" s="16"/>
    </row>
    <row r="21" spans="1:12" ht="45" hidden="1" customHeight="1" x14ac:dyDescent="0.25">
      <c r="A21" s="96" t="s">
        <v>865</v>
      </c>
      <c r="B21" s="9" t="s">
        <v>3142</v>
      </c>
      <c r="C21" s="8" t="s">
        <v>776</v>
      </c>
      <c r="D21" s="8" t="s">
        <v>4695</v>
      </c>
      <c r="E21" s="9" t="s">
        <v>4688</v>
      </c>
      <c r="F21" s="9">
        <v>3</v>
      </c>
      <c r="G21" s="9"/>
      <c r="H21" s="8" t="s">
        <v>2146</v>
      </c>
      <c r="I21" s="15"/>
      <c r="J21" s="9"/>
      <c r="K21" s="9"/>
      <c r="L21" s="16"/>
    </row>
    <row r="22" spans="1:12" ht="60" hidden="1" customHeight="1" x14ac:dyDescent="0.25">
      <c r="A22" s="96" t="s">
        <v>865</v>
      </c>
      <c r="B22" s="9" t="s">
        <v>3142</v>
      </c>
      <c r="C22" s="8" t="s">
        <v>776</v>
      </c>
      <c r="D22" s="8" t="s">
        <v>4695</v>
      </c>
      <c r="E22" s="9" t="s">
        <v>4688</v>
      </c>
      <c r="F22" s="9"/>
      <c r="G22" s="9" t="s">
        <v>1405</v>
      </c>
      <c r="H22" s="130" t="s">
        <v>4696</v>
      </c>
      <c r="I22" s="15"/>
      <c r="J22" s="9"/>
      <c r="K22" s="9"/>
      <c r="L22" s="16"/>
    </row>
    <row r="23" spans="1:12" ht="45" hidden="1" customHeight="1" x14ac:dyDescent="0.25">
      <c r="A23" s="96" t="s">
        <v>865</v>
      </c>
      <c r="B23" s="9" t="s">
        <v>3142</v>
      </c>
      <c r="C23" s="8" t="s">
        <v>776</v>
      </c>
      <c r="D23" s="8" t="s">
        <v>4695</v>
      </c>
      <c r="E23" s="9" t="s">
        <v>4688</v>
      </c>
      <c r="F23" s="9">
        <v>4</v>
      </c>
      <c r="G23" s="9"/>
      <c r="H23" s="422" t="s">
        <v>4697</v>
      </c>
      <c r="I23" s="15"/>
      <c r="J23" s="9"/>
      <c r="K23" s="9"/>
      <c r="L23" s="16"/>
    </row>
    <row r="24" spans="1:12" ht="45" hidden="1" customHeight="1" x14ac:dyDescent="0.25">
      <c r="A24" s="96" t="s">
        <v>865</v>
      </c>
      <c r="B24" s="9" t="s">
        <v>3142</v>
      </c>
      <c r="C24" s="8" t="s">
        <v>776</v>
      </c>
      <c r="D24" s="8" t="s">
        <v>4695</v>
      </c>
      <c r="E24" s="9" t="s">
        <v>4688</v>
      </c>
      <c r="F24" s="9">
        <v>4</v>
      </c>
      <c r="G24" s="9" t="s">
        <v>876</v>
      </c>
      <c r="H24" s="130" t="s">
        <v>1886</v>
      </c>
      <c r="I24" s="15"/>
      <c r="J24" s="9"/>
      <c r="K24" s="9"/>
      <c r="L24" s="16"/>
    </row>
    <row r="25" spans="1:12" ht="45" hidden="1" customHeight="1" x14ac:dyDescent="0.25">
      <c r="A25" s="96" t="s">
        <v>865</v>
      </c>
      <c r="B25" s="9" t="s">
        <v>3142</v>
      </c>
      <c r="C25" s="8" t="s">
        <v>776</v>
      </c>
      <c r="D25" s="8" t="s">
        <v>4695</v>
      </c>
      <c r="E25" s="9" t="s">
        <v>4688</v>
      </c>
      <c r="F25" s="9">
        <v>4</v>
      </c>
      <c r="G25" s="9" t="s">
        <v>878</v>
      </c>
      <c r="H25" s="130" t="s">
        <v>4698</v>
      </c>
      <c r="I25" s="15"/>
      <c r="J25" s="9"/>
      <c r="K25" s="9"/>
      <c r="L25" s="16"/>
    </row>
    <row r="26" spans="1:12" ht="90" hidden="1" customHeight="1" x14ac:dyDescent="0.25">
      <c r="A26" s="96" t="s">
        <v>865</v>
      </c>
      <c r="B26" s="9" t="s">
        <v>3142</v>
      </c>
      <c r="C26" s="8" t="s">
        <v>776</v>
      </c>
      <c r="D26" s="8" t="s">
        <v>4695</v>
      </c>
      <c r="E26" s="9" t="s">
        <v>4688</v>
      </c>
      <c r="F26" s="9">
        <v>4</v>
      </c>
      <c r="G26" s="9" t="s">
        <v>880</v>
      </c>
      <c r="H26" s="130" t="s">
        <v>4699</v>
      </c>
      <c r="I26" s="15"/>
      <c r="J26" s="9"/>
      <c r="K26" s="9"/>
      <c r="L26" s="16"/>
    </row>
    <row r="27" spans="1:12" ht="45" hidden="1" customHeight="1" x14ac:dyDescent="0.25">
      <c r="A27" s="96" t="s">
        <v>865</v>
      </c>
      <c r="B27" s="9" t="s">
        <v>3142</v>
      </c>
      <c r="C27" s="8" t="s">
        <v>776</v>
      </c>
      <c r="D27" s="8" t="s">
        <v>4695</v>
      </c>
      <c r="E27" s="9" t="s">
        <v>4688</v>
      </c>
      <c r="F27" s="9">
        <v>4</v>
      </c>
      <c r="G27" s="9" t="s">
        <v>1422</v>
      </c>
      <c r="H27" s="130" t="s">
        <v>4700</v>
      </c>
      <c r="I27" s="15"/>
      <c r="J27" s="9"/>
      <c r="K27" s="9"/>
      <c r="L27" s="16"/>
    </row>
    <row r="28" spans="1:12" ht="45" hidden="1" customHeight="1" x14ac:dyDescent="0.25">
      <c r="A28" s="96" t="s">
        <v>865</v>
      </c>
      <c r="B28" s="9" t="s">
        <v>3142</v>
      </c>
      <c r="C28" s="8" t="s">
        <v>776</v>
      </c>
      <c r="D28" s="8" t="s">
        <v>4695</v>
      </c>
      <c r="E28" s="9" t="s">
        <v>4688</v>
      </c>
      <c r="F28" s="9">
        <v>4</v>
      </c>
      <c r="G28" s="9" t="s">
        <v>1424</v>
      </c>
      <c r="H28" s="130" t="s">
        <v>4701</v>
      </c>
      <c r="I28" s="15"/>
      <c r="J28" s="9"/>
      <c r="K28" s="9"/>
      <c r="L28" s="16"/>
    </row>
    <row r="29" spans="1:12" ht="105" hidden="1" customHeight="1" x14ac:dyDescent="0.25">
      <c r="A29" s="96" t="s">
        <v>865</v>
      </c>
      <c r="B29" s="9" t="s">
        <v>3142</v>
      </c>
      <c r="C29" s="8" t="s">
        <v>776</v>
      </c>
      <c r="D29" s="8" t="s">
        <v>4691</v>
      </c>
      <c r="E29" s="9" t="s">
        <v>4688</v>
      </c>
      <c r="F29" s="9">
        <v>5</v>
      </c>
      <c r="G29" s="9"/>
      <c r="H29" s="8" t="s">
        <v>4702</v>
      </c>
      <c r="I29" s="15"/>
      <c r="J29" s="9"/>
      <c r="K29" s="9"/>
      <c r="L29" s="16"/>
    </row>
    <row r="30" spans="1:12" ht="120" hidden="1" customHeight="1" x14ac:dyDescent="0.25">
      <c r="A30" s="96" t="s">
        <v>865</v>
      </c>
      <c r="B30" s="9" t="s">
        <v>3142</v>
      </c>
      <c r="C30" s="8" t="s">
        <v>776</v>
      </c>
      <c r="D30" s="8" t="s">
        <v>4691</v>
      </c>
      <c r="E30" s="9" t="s">
        <v>4688</v>
      </c>
      <c r="F30" s="9">
        <v>6</v>
      </c>
      <c r="G30" s="9"/>
      <c r="H30" s="8" t="s">
        <v>4703</v>
      </c>
      <c r="I30" s="15"/>
      <c r="J30" s="9"/>
      <c r="K30" s="9"/>
      <c r="L30" s="16"/>
    </row>
    <row r="31" spans="1:12" ht="45" hidden="1" customHeight="1" x14ac:dyDescent="0.25">
      <c r="A31" s="96" t="s">
        <v>865</v>
      </c>
      <c r="B31" s="9" t="s">
        <v>3142</v>
      </c>
      <c r="C31" s="8" t="s">
        <v>776</v>
      </c>
      <c r="D31" s="8" t="s">
        <v>4704</v>
      </c>
      <c r="E31" s="9" t="s">
        <v>4688</v>
      </c>
      <c r="F31" s="9">
        <v>7</v>
      </c>
      <c r="G31" s="9"/>
      <c r="H31" s="8" t="s">
        <v>2146</v>
      </c>
      <c r="I31" s="15"/>
      <c r="J31" s="9"/>
      <c r="K31" s="9"/>
      <c r="L31" s="16"/>
    </row>
    <row r="32" spans="1:12" ht="45" hidden="1" customHeight="1" x14ac:dyDescent="0.25">
      <c r="A32" s="96" t="s">
        <v>865</v>
      </c>
      <c r="B32" s="9" t="s">
        <v>3142</v>
      </c>
      <c r="C32" s="8" t="s">
        <v>776</v>
      </c>
      <c r="D32" s="8" t="s">
        <v>4704</v>
      </c>
      <c r="E32" s="9" t="s">
        <v>4688</v>
      </c>
      <c r="F32" s="9">
        <v>7</v>
      </c>
      <c r="G32" s="9" t="s">
        <v>2189</v>
      </c>
      <c r="H32" s="130" t="s">
        <v>1886</v>
      </c>
      <c r="I32" s="15"/>
      <c r="J32" s="9"/>
      <c r="K32" s="9"/>
      <c r="L32" s="16"/>
    </row>
    <row r="33" spans="1:12" ht="45" hidden="1" customHeight="1" x14ac:dyDescent="0.25">
      <c r="A33" s="96" t="s">
        <v>865</v>
      </c>
      <c r="B33" s="9" t="s">
        <v>3142</v>
      </c>
      <c r="C33" s="8" t="s">
        <v>776</v>
      </c>
      <c r="D33" s="8" t="s">
        <v>4704</v>
      </c>
      <c r="E33" s="9" t="s">
        <v>4688</v>
      </c>
      <c r="F33" s="9">
        <v>7</v>
      </c>
      <c r="G33" s="9" t="s">
        <v>2191</v>
      </c>
      <c r="H33" s="130" t="s">
        <v>4705</v>
      </c>
      <c r="I33" s="15"/>
      <c r="J33" s="9"/>
      <c r="K33" s="9"/>
      <c r="L33" s="16"/>
    </row>
    <row r="34" spans="1:12" ht="60" hidden="1" customHeight="1" x14ac:dyDescent="0.25">
      <c r="A34" s="96" t="s">
        <v>865</v>
      </c>
      <c r="B34" s="9" t="s">
        <v>3142</v>
      </c>
      <c r="C34" s="8" t="s">
        <v>776</v>
      </c>
      <c r="D34" s="8" t="s">
        <v>4704</v>
      </c>
      <c r="E34" s="9" t="s">
        <v>4688</v>
      </c>
      <c r="F34" s="9">
        <v>7</v>
      </c>
      <c r="G34" s="9" t="s">
        <v>2192</v>
      </c>
      <c r="H34" s="130" t="s">
        <v>4706</v>
      </c>
      <c r="I34" s="15"/>
      <c r="J34" s="9"/>
      <c r="K34" s="9"/>
      <c r="L34" s="16"/>
    </row>
    <row r="35" spans="1:12" ht="45" hidden="1" customHeight="1" x14ac:dyDescent="0.25">
      <c r="A35" s="96" t="s">
        <v>865</v>
      </c>
      <c r="B35" s="9" t="s">
        <v>3142</v>
      </c>
      <c r="C35" s="8" t="s">
        <v>776</v>
      </c>
      <c r="D35" s="8" t="s">
        <v>4704</v>
      </c>
      <c r="E35" s="9" t="s">
        <v>4688</v>
      </c>
      <c r="F35" s="9">
        <v>7</v>
      </c>
      <c r="G35" s="9" t="s">
        <v>2221</v>
      </c>
      <c r="H35" s="130" t="s">
        <v>4700</v>
      </c>
      <c r="I35" s="15"/>
      <c r="J35" s="9"/>
      <c r="K35" s="9"/>
      <c r="L35" s="16"/>
    </row>
    <row r="36" spans="1:12" ht="45" hidden="1" customHeight="1" x14ac:dyDescent="0.25">
      <c r="A36" s="96" t="s">
        <v>865</v>
      </c>
      <c r="B36" s="9" t="s">
        <v>3142</v>
      </c>
      <c r="C36" s="8" t="s">
        <v>776</v>
      </c>
      <c r="D36" s="8" t="s">
        <v>4704</v>
      </c>
      <c r="E36" s="9" t="s">
        <v>4688</v>
      </c>
      <c r="F36" s="9">
        <v>7</v>
      </c>
      <c r="G36" s="9" t="s">
        <v>2223</v>
      </c>
      <c r="H36" s="130" t="s">
        <v>4701</v>
      </c>
      <c r="I36" s="15"/>
      <c r="J36" s="9"/>
      <c r="K36" s="9"/>
      <c r="L36" s="16"/>
    </row>
    <row r="37" spans="1:12" ht="90" hidden="1" customHeight="1" x14ac:dyDescent="0.25">
      <c r="A37" s="96" t="s">
        <v>865</v>
      </c>
      <c r="B37" s="9" t="s">
        <v>3142</v>
      </c>
      <c r="C37" s="8" t="s">
        <v>776</v>
      </c>
      <c r="D37" s="8" t="s">
        <v>4704</v>
      </c>
      <c r="E37" s="9" t="s">
        <v>4688</v>
      </c>
      <c r="F37" s="9">
        <v>7</v>
      </c>
      <c r="G37" s="9" t="s">
        <v>2224</v>
      </c>
      <c r="H37" s="130" t="s">
        <v>4707</v>
      </c>
      <c r="I37" s="15"/>
      <c r="J37" s="9"/>
      <c r="K37" s="9"/>
      <c r="L37" s="16"/>
    </row>
    <row r="38" spans="1:12" ht="30" x14ac:dyDescent="0.25">
      <c r="A38" s="96" t="s">
        <v>865</v>
      </c>
      <c r="B38" s="9" t="s">
        <v>3376</v>
      </c>
      <c r="C38" s="8" t="s">
        <v>2930</v>
      </c>
      <c r="D38" s="8"/>
      <c r="E38" s="9" t="s">
        <v>4688</v>
      </c>
      <c r="F38" s="9">
        <v>8</v>
      </c>
      <c r="G38" s="9"/>
      <c r="H38" s="8" t="s">
        <v>1831</v>
      </c>
      <c r="I38" s="15"/>
      <c r="J38" s="9"/>
      <c r="K38" s="9"/>
      <c r="L38" s="16"/>
    </row>
    <row r="39" spans="1:12" ht="60" x14ac:dyDescent="0.25">
      <c r="A39" s="96" t="s">
        <v>865</v>
      </c>
      <c r="B39" s="9" t="s">
        <v>3376</v>
      </c>
      <c r="C39" s="8" t="s">
        <v>2930</v>
      </c>
      <c r="D39" s="8"/>
      <c r="E39" s="9" t="s">
        <v>4688</v>
      </c>
      <c r="F39" s="9">
        <v>9</v>
      </c>
      <c r="G39" s="9"/>
      <c r="H39" s="8" t="s">
        <v>4708</v>
      </c>
      <c r="I39" s="15"/>
      <c r="J39" s="9"/>
      <c r="K39" s="9"/>
      <c r="L39" s="16"/>
    </row>
    <row r="40" spans="1:12" ht="60" x14ac:dyDescent="0.25">
      <c r="A40" s="97" t="s">
        <v>865</v>
      </c>
      <c r="B40" s="66" t="s">
        <v>3376</v>
      </c>
      <c r="C40" s="65" t="s">
        <v>2930</v>
      </c>
      <c r="D40" s="65"/>
      <c r="E40" s="66" t="s">
        <v>4688</v>
      </c>
      <c r="F40" s="66">
        <v>10</v>
      </c>
      <c r="G40" s="66"/>
      <c r="H40" s="65" t="s">
        <v>4709</v>
      </c>
      <c r="I40" s="15"/>
      <c r="J40" s="9"/>
      <c r="K40" s="9"/>
      <c r="L40" s="16"/>
    </row>
    <row r="41" spans="1:12" ht="75" x14ac:dyDescent="0.25">
      <c r="A41" s="112" t="s">
        <v>507</v>
      </c>
      <c r="B41" s="44" t="s">
        <v>3130</v>
      </c>
      <c r="C41" s="68" t="s">
        <v>776</v>
      </c>
      <c r="D41" s="68"/>
      <c r="E41" s="44" t="s">
        <v>4688</v>
      </c>
      <c r="F41" s="44">
        <v>11</v>
      </c>
      <c r="G41" s="44"/>
      <c r="H41" s="68" t="s">
        <v>4710</v>
      </c>
      <c r="I41" s="15"/>
      <c r="J41" s="9"/>
      <c r="K41" s="9"/>
      <c r="L41" s="16"/>
    </row>
    <row r="42" spans="1:12" ht="45" x14ac:dyDescent="0.25">
      <c r="A42" s="113" t="s">
        <v>507</v>
      </c>
      <c r="B42" s="9" t="s">
        <v>3130</v>
      </c>
      <c r="C42" s="8" t="s">
        <v>776</v>
      </c>
      <c r="D42" s="8" t="s">
        <v>4695</v>
      </c>
      <c r="E42" s="9" t="s">
        <v>4688</v>
      </c>
      <c r="F42" s="9">
        <v>12</v>
      </c>
      <c r="G42" s="9"/>
      <c r="H42" s="8" t="s">
        <v>2146</v>
      </c>
      <c r="I42" s="15"/>
      <c r="J42" s="9"/>
      <c r="K42" s="9"/>
      <c r="L42" s="16"/>
    </row>
    <row r="43" spans="1:12" ht="45" x14ac:dyDescent="0.25">
      <c r="A43" s="113" t="s">
        <v>507</v>
      </c>
      <c r="B43" s="9" t="s">
        <v>3130</v>
      </c>
      <c r="C43" s="8" t="s">
        <v>776</v>
      </c>
      <c r="D43" s="8" t="s">
        <v>4695</v>
      </c>
      <c r="E43" s="9" t="s">
        <v>4688</v>
      </c>
      <c r="F43" s="9">
        <v>12</v>
      </c>
      <c r="G43" s="9" t="s">
        <v>1507</v>
      </c>
      <c r="H43" s="434" t="s">
        <v>4711</v>
      </c>
      <c r="I43" s="15"/>
      <c r="J43" s="9"/>
      <c r="K43" s="9"/>
      <c r="L43" s="16"/>
    </row>
    <row r="44" spans="1:12" ht="45" x14ac:dyDescent="0.25">
      <c r="A44" s="113" t="s">
        <v>507</v>
      </c>
      <c r="B44" s="9" t="s">
        <v>3130</v>
      </c>
      <c r="C44" s="8" t="s">
        <v>776</v>
      </c>
      <c r="D44" s="8" t="s">
        <v>4695</v>
      </c>
      <c r="E44" s="9" t="s">
        <v>4688</v>
      </c>
      <c r="F44" s="9">
        <v>12</v>
      </c>
      <c r="G44" s="9" t="s">
        <v>4712</v>
      </c>
      <c r="H44" s="137" t="s">
        <v>4713</v>
      </c>
      <c r="I44" s="15"/>
      <c r="J44" s="9"/>
      <c r="K44" s="9"/>
      <c r="L44" s="16"/>
    </row>
    <row r="45" spans="1:12" ht="45" x14ac:dyDescent="0.25">
      <c r="A45" s="113" t="s">
        <v>507</v>
      </c>
      <c r="B45" s="9" t="s">
        <v>3130</v>
      </c>
      <c r="C45" s="8" t="s">
        <v>776</v>
      </c>
      <c r="D45" s="8" t="s">
        <v>4695</v>
      </c>
      <c r="E45" s="9" t="s">
        <v>4688</v>
      </c>
      <c r="F45" s="9">
        <v>12</v>
      </c>
      <c r="G45" s="9" t="s">
        <v>4714</v>
      </c>
      <c r="H45" s="137" t="s">
        <v>4715</v>
      </c>
      <c r="I45" s="15"/>
      <c r="J45" s="9"/>
      <c r="K45" s="9"/>
      <c r="L45" s="16"/>
    </row>
    <row r="46" spans="1:12" ht="45" x14ac:dyDescent="0.25">
      <c r="A46" s="113" t="s">
        <v>507</v>
      </c>
      <c r="B46" s="9" t="s">
        <v>3130</v>
      </c>
      <c r="C46" s="8" t="s">
        <v>776</v>
      </c>
      <c r="D46" s="8" t="s">
        <v>4695</v>
      </c>
      <c r="E46" s="9" t="s">
        <v>4688</v>
      </c>
      <c r="F46" s="9">
        <v>12</v>
      </c>
      <c r="G46" s="9" t="s">
        <v>4716</v>
      </c>
      <c r="H46" s="137" t="s">
        <v>4717</v>
      </c>
      <c r="I46" s="15"/>
      <c r="J46" s="9"/>
      <c r="K46" s="9"/>
      <c r="L46" s="16"/>
    </row>
    <row r="47" spans="1:12" ht="45" x14ac:dyDescent="0.25">
      <c r="A47" s="113" t="s">
        <v>507</v>
      </c>
      <c r="B47" s="9" t="s">
        <v>3130</v>
      </c>
      <c r="C47" s="8" t="s">
        <v>776</v>
      </c>
      <c r="D47" s="8" t="s">
        <v>4695</v>
      </c>
      <c r="E47" s="9" t="s">
        <v>4688</v>
      </c>
      <c r="F47" s="9">
        <v>12</v>
      </c>
      <c r="G47" s="9" t="s">
        <v>4718</v>
      </c>
      <c r="H47" s="137" t="s">
        <v>4719</v>
      </c>
      <c r="I47" s="15"/>
      <c r="J47" s="9"/>
      <c r="K47" s="9"/>
      <c r="L47" s="16"/>
    </row>
    <row r="48" spans="1:12" ht="45" x14ac:dyDescent="0.25">
      <c r="A48" s="113" t="s">
        <v>507</v>
      </c>
      <c r="B48" s="9" t="s">
        <v>3130</v>
      </c>
      <c r="C48" s="8" t="s">
        <v>776</v>
      </c>
      <c r="D48" s="8" t="s">
        <v>4695</v>
      </c>
      <c r="E48" s="9" t="s">
        <v>4688</v>
      </c>
      <c r="F48" s="9">
        <v>12</v>
      </c>
      <c r="G48" s="9" t="s">
        <v>4720</v>
      </c>
      <c r="H48" s="137" t="s">
        <v>4721</v>
      </c>
      <c r="I48" s="15"/>
      <c r="J48" s="9"/>
      <c r="K48" s="9"/>
      <c r="L48" s="16"/>
    </row>
    <row r="49" spans="1:12" ht="135" x14ac:dyDescent="0.25">
      <c r="A49" s="113" t="s">
        <v>507</v>
      </c>
      <c r="B49" s="9" t="s">
        <v>3130</v>
      </c>
      <c r="C49" s="8" t="s">
        <v>776</v>
      </c>
      <c r="D49" s="8" t="s">
        <v>4695</v>
      </c>
      <c r="E49" s="9" t="s">
        <v>4688</v>
      </c>
      <c r="F49" s="9">
        <v>12</v>
      </c>
      <c r="G49" s="9" t="s">
        <v>1509</v>
      </c>
      <c r="H49" s="130" t="s">
        <v>4722</v>
      </c>
      <c r="I49" s="15"/>
      <c r="J49" s="9"/>
      <c r="K49" s="9"/>
      <c r="L49" s="16"/>
    </row>
    <row r="50" spans="1:12" ht="45" x14ac:dyDescent="0.25">
      <c r="A50" s="113" t="s">
        <v>507</v>
      </c>
      <c r="B50" s="9" t="s">
        <v>3130</v>
      </c>
      <c r="C50" s="8" t="s">
        <v>776</v>
      </c>
      <c r="D50" s="8" t="s">
        <v>4687</v>
      </c>
      <c r="E50" s="9" t="s">
        <v>4688</v>
      </c>
      <c r="F50" s="9">
        <v>13</v>
      </c>
      <c r="G50" s="9"/>
      <c r="H50" s="422" t="s">
        <v>4723</v>
      </c>
      <c r="I50" s="15"/>
      <c r="J50" s="9"/>
      <c r="K50" s="9"/>
      <c r="L50" s="16"/>
    </row>
    <row r="51" spans="1:12" ht="45" x14ac:dyDescent="0.25">
      <c r="A51" s="113" t="s">
        <v>507</v>
      </c>
      <c r="B51" s="9" t="s">
        <v>3130</v>
      </c>
      <c r="C51" s="8" t="s">
        <v>776</v>
      </c>
      <c r="D51" s="8" t="s">
        <v>4687</v>
      </c>
      <c r="E51" s="9" t="s">
        <v>4688</v>
      </c>
      <c r="F51" s="9">
        <v>13</v>
      </c>
      <c r="G51" s="9" t="s">
        <v>899</v>
      </c>
      <c r="H51" s="63" t="s">
        <v>4724</v>
      </c>
      <c r="I51" s="15"/>
      <c r="J51" s="9"/>
      <c r="K51" s="9"/>
      <c r="L51" s="16"/>
    </row>
    <row r="52" spans="1:12" ht="120" x14ac:dyDescent="0.25">
      <c r="A52" s="113" t="s">
        <v>507</v>
      </c>
      <c r="B52" s="9" t="s">
        <v>3130</v>
      </c>
      <c r="C52" s="8" t="s">
        <v>776</v>
      </c>
      <c r="D52" s="8" t="s">
        <v>4687</v>
      </c>
      <c r="E52" s="9" t="s">
        <v>4688</v>
      </c>
      <c r="F52" s="9">
        <v>13</v>
      </c>
      <c r="G52" s="9" t="s">
        <v>907</v>
      </c>
      <c r="H52" s="63" t="s">
        <v>4725</v>
      </c>
      <c r="I52" s="15"/>
      <c r="J52" s="9"/>
      <c r="K52" s="9"/>
      <c r="L52" s="16"/>
    </row>
    <row r="53" spans="1:12" ht="75" x14ac:dyDescent="0.25">
      <c r="A53" s="113" t="s">
        <v>507</v>
      </c>
      <c r="B53" s="9" t="s">
        <v>3130</v>
      </c>
      <c r="C53" s="8" t="s">
        <v>776</v>
      </c>
      <c r="D53" s="8" t="s">
        <v>4687</v>
      </c>
      <c r="E53" s="9" t="s">
        <v>4688</v>
      </c>
      <c r="F53" s="9">
        <v>13</v>
      </c>
      <c r="G53" s="9" t="s">
        <v>910</v>
      </c>
      <c r="H53" s="63" t="s">
        <v>4726</v>
      </c>
      <c r="I53" s="15"/>
      <c r="J53" s="9"/>
      <c r="K53" s="9"/>
      <c r="L53" s="16"/>
    </row>
    <row r="54" spans="1:12" ht="60" x14ac:dyDescent="0.25">
      <c r="A54" s="113" t="s">
        <v>507</v>
      </c>
      <c r="B54" s="9" t="s">
        <v>3130</v>
      </c>
      <c r="C54" s="8" t="s">
        <v>776</v>
      </c>
      <c r="D54" s="8" t="s">
        <v>4687</v>
      </c>
      <c r="E54" s="9" t="s">
        <v>4688</v>
      </c>
      <c r="F54" s="9">
        <v>13</v>
      </c>
      <c r="G54" s="9" t="s">
        <v>912</v>
      </c>
      <c r="H54" s="63" t="s">
        <v>4727</v>
      </c>
      <c r="I54" s="15"/>
      <c r="J54" s="9"/>
      <c r="K54" s="9"/>
      <c r="L54" s="16"/>
    </row>
    <row r="55" spans="1:12" ht="90" x14ac:dyDescent="0.25">
      <c r="A55" s="113" t="s">
        <v>507</v>
      </c>
      <c r="B55" s="9" t="s">
        <v>3130</v>
      </c>
      <c r="C55" s="8" t="s">
        <v>776</v>
      </c>
      <c r="D55" s="8" t="s">
        <v>4687</v>
      </c>
      <c r="E55" s="9" t="s">
        <v>4688</v>
      </c>
      <c r="F55" s="9">
        <v>13</v>
      </c>
      <c r="G55" s="9" t="s">
        <v>1319</v>
      </c>
      <c r="H55" s="63" t="s">
        <v>4728</v>
      </c>
      <c r="I55" s="15"/>
      <c r="J55" s="9"/>
      <c r="K55" s="9"/>
      <c r="L55" s="16"/>
    </row>
    <row r="56" spans="1:12" ht="75" x14ac:dyDescent="0.25">
      <c r="A56" s="113" t="s">
        <v>507</v>
      </c>
      <c r="B56" s="9" t="s">
        <v>3130</v>
      </c>
      <c r="C56" s="8" t="s">
        <v>776</v>
      </c>
      <c r="D56" s="8" t="s">
        <v>4687</v>
      </c>
      <c r="E56" s="9" t="s">
        <v>4688</v>
      </c>
      <c r="F56" s="9">
        <v>13</v>
      </c>
      <c r="G56" s="9" t="s">
        <v>3027</v>
      </c>
      <c r="H56" s="63" t="s">
        <v>4729</v>
      </c>
      <c r="I56" s="15"/>
      <c r="J56" s="9"/>
      <c r="K56" s="9"/>
      <c r="L56" s="16"/>
    </row>
    <row r="57" spans="1:12" ht="105" x14ac:dyDescent="0.25">
      <c r="A57" s="113" t="s">
        <v>507</v>
      </c>
      <c r="B57" s="9" t="s">
        <v>3130</v>
      </c>
      <c r="C57" s="8" t="s">
        <v>776</v>
      </c>
      <c r="D57" s="8" t="s">
        <v>4687</v>
      </c>
      <c r="E57" s="9" t="s">
        <v>4688</v>
      </c>
      <c r="F57" s="9">
        <v>13</v>
      </c>
      <c r="G57" s="9" t="s">
        <v>3687</v>
      </c>
      <c r="H57" s="63" t="s">
        <v>4730</v>
      </c>
      <c r="I57" s="15"/>
      <c r="J57" s="9"/>
      <c r="K57" s="9"/>
      <c r="L57" s="16"/>
    </row>
    <row r="58" spans="1:12" ht="180" x14ac:dyDescent="0.25">
      <c r="A58" s="113" t="s">
        <v>507</v>
      </c>
      <c r="B58" s="9" t="s">
        <v>3130</v>
      </c>
      <c r="C58" s="8" t="s">
        <v>776</v>
      </c>
      <c r="D58" s="8" t="s">
        <v>4687</v>
      </c>
      <c r="E58" s="9" t="s">
        <v>4688</v>
      </c>
      <c r="F58" s="9">
        <v>13</v>
      </c>
      <c r="G58" s="9" t="s">
        <v>3689</v>
      </c>
      <c r="H58" s="63" t="s">
        <v>4731</v>
      </c>
      <c r="I58" s="15"/>
      <c r="J58" s="9"/>
      <c r="K58" s="9"/>
      <c r="L58" s="16"/>
    </row>
    <row r="59" spans="1:12" ht="45" x14ac:dyDescent="0.25">
      <c r="A59" s="113" t="s">
        <v>507</v>
      </c>
      <c r="B59" s="9" t="s">
        <v>3130</v>
      </c>
      <c r="C59" s="8" t="s">
        <v>776</v>
      </c>
      <c r="D59" s="8" t="s">
        <v>4687</v>
      </c>
      <c r="E59" s="9" t="s">
        <v>4688</v>
      </c>
      <c r="F59" s="9">
        <v>14</v>
      </c>
      <c r="G59" s="9"/>
      <c r="H59" s="422" t="s">
        <v>4732</v>
      </c>
      <c r="I59" s="15"/>
      <c r="J59" s="9"/>
      <c r="K59" s="9"/>
      <c r="L59" s="16"/>
    </row>
    <row r="60" spans="1:12" ht="75" x14ac:dyDescent="0.25">
      <c r="A60" s="113" t="s">
        <v>507</v>
      </c>
      <c r="B60" s="9" t="s">
        <v>3130</v>
      </c>
      <c r="C60" s="8" t="s">
        <v>776</v>
      </c>
      <c r="D60" s="8" t="s">
        <v>4687</v>
      </c>
      <c r="E60" s="9" t="s">
        <v>4688</v>
      </c>
      <c r="F60" s="9">
        <v>14</v>
      </c>
      <c r="G60" s="9" t="s">
        <v>1699</v>
      </c>
      <c r="H60" s="130" t="s">
        <v>4733</v>
      </c>
      <c r="I60" s="15"/>
      <c r="J60" s="9"/>
      <c r="K60" s="9"/>
      <c r="L60" s="16"/>
    </row>
    <row r="61" spans="1:12" ht="75" x14ac:dyDescent="0.25">
      <c r="A61" s="113" t="s">
        <v>507</v>
      </c>
      <c r="B61" s="9" t="s">
        <v>3130</v>
      </c>
      <c r="C61" s="8" t="s">
        <v>776</v>
      </c>
      <c r="D61" s="8" t="s">
        <v>4687</v>
      </c>
      <c r="E61" s="9" t="s">
        <v>4688</v>
      </c>
      <c r="F61" s="9">
        <v>14</v>
      </c>
      <c r="G61" s="9" t="s">
        <v>1701</v>
      </c>
      <c r="H61" s="130" t="s">
        <v>4734</v>
      </c>
      <c r="I61" s="15"/>
      <c r="J61" s="9"/>
      <c r="K61" s="9"/>
      <c r="L61" s="16"/>
    </row>
    <row r="62" spans="1:12" ht="45" x14ac:dyDescent="0.25">
      <c r="A62" s="113" t="s">
        <v>507</v>
      </c>
      <c r="B62" s="9" t="s">
        <v>3130</v>
      </c>
      <c r="C62" s="8" t="s">
        <v>776</v>
      </c>
      <c r="D62" s="8" t="s">
        <v>4687</v>
      </c>
      <c r="E62" s="9" t="s">
        <v>4688</v>
      </c>
      <c r="F62" s="9">
        <v>14</v>
      </c>
      <c r="G62" s="9" t="s">
        <v>1703</v>
      </c>
      <c r="H62" s="130" t="s">
        <v>4735</v>
      </c>
      <c r="I62" s="15"/>
      <c r="J62" s="9"/>
      <c r="K62" s="9"/>
      <c r="L62" s="16"/>
    </row>
    <row r="63" spans="1:12" ht="45" x14ac:dyDescent="0.25">
      <c r="A63" s="113" t="s">
        <v>507</v>
      </c>
      <c r="B63" s="9" t="s">
        <v>3130</v>
      </c>
      <c r="C63" s="8" t="s">
        <v>776</v>
      </c>
      <c r="D63" s="8" t="s">
        <v>4687</v>
      </c>
      <c r="E63" s="9" t="s">
        <v>4688</v>
      </c>
      <c r="F63" s="9">
        <v>14</v>
      </c>
      <c r="G63" s="9" t="s">
        <v>1705</v>
      </c>
      <c r="H63" s="130" t="s">
        <v>4736</v>
      </c>
      <c r="I63" s="15"/>
      <c r="J63" s="9"/>
      <c r="K63" s="9"/>
      <c r="L63" s="16"/>
    </row>
    <row r="64" spans="1:12" ht="45" x14ac:dyDescent="0.25">
      <c r="A64" s="113" t="s">
        <v>507</v>
      </c>
      <c r="B64" s="9" t="s">
        <v>3130</v>
      </c>
      <c r="C64" s="8" t="s">
        <v>776</v>
      </c>
      <c r="D64" s="8" t="s">
        <v>4687</v>
      </c>
      <c r="E64" s="9" t="s">
        <v>4688</v>
      </c>
      <c r="F64" s="9">
        <v>15</v>
      </c>
      <c r="G64" s="9"/>
      <c r="H64" s="422" t="s">
        <v>4737</v>
      </c>
      <c r="I64" s="15"/>
      <c r="J64" s="9"/>
      <c r="K64" s="9"/>
      <c r="L64" s="16"/>
    </row>
    <row r="65" spans="1:12" ht="60" x14ac:dyDescent="0.25">
      <c r="A65" s="113" t="s">
        <v>507</v>
      </c>
      <c r="B65" s="9" t="s">
        <v>3130</v>
      </c>
      <c r="C65" s="8" t="s">
        <v>776</v>
      </c>
      <c r="D65" s="8" t="s">
        <v>4687</v>
      </c>
      <c r="E65" s="9" t="s">
        <v>4688</v>
      </c>
      <c r="F65" s="9">
        <v>15</v>
      </c>
      <c r="G65" s="9" t="s">
        <v>1727</v>
      </c>
      <c r="H65" s="130" t="s">
        <v>4738</v>
      </c>
      <c r="I65" s="15"/>
      <c r="J65" s="9"/>
      <c r="K65" s="9"/>
      <c r="L65" s="16"/>
    </row>
    <row r="66" spans="1:12" ht="45" x14ac:dyDescent="0.25">
      <c r="A66" s="113" t="s">
        <v>507</v>
      </c>
      <c r="B66" s="9" t="s">
        <v>3130</v>
      </c>
      <c r="C66" s="8" t="s">
        <v>776</v>
      </c>
      <c r="D66" s="8" t="s">
        <v>4687</v>
      </c>
      <c r="E66" s="9" t="s">
        <v>4688</v>
      </c>
      <c r="F66" s="9">
        <v>15</v>
      </c>
      <c r="G66" s="9" t="s">
        <v>1729</v>
      </c>
      <c r="H66" s="130" t="s">
        <v>4739</v>
      </c>
      <c r="I66" s="15"/>
      <c r="J66" s="9"/>
      <c r="K66" s="9"/>
      <c r="L66" s="16"/>
    </row>
    <row r="67" spans="1:12" ht="60" x14ac:dyDescent="0.25">
      <c r="A67" s="113" t="s">
        <v>507</v>
      </c>
      <c r="B67" s="9" t="s">
        <v>3130</v>
      </c>
      <c r="C67" s="8" t="s">
        <v>776</v>
      </c>
      <c r="D67" s="8" t="s">
        <v>4687</v>
      </c>
      <c r="E67" s="9" t="s">
        <v>4688</v>
      </c>
      <c r="F67" s="9">
        <v>15</v>
      </c>
      <c r="G67" s="9" t="s">
        <v>1731</v>
      </c>
      <c r="H67" s="130" t="s">
        <v>4740</v>
      </c>
      <c r="I67" s="15"/>
      <c r="J67" s="9"/>
      <c r="K67" s="9"/>
      <c r="L67" s="16"/>
    </row>
    <row r="68" spans="1:12" ht="45" x14ac:dyDescent="0.25">
      <c r="A68" s="113" t="s">
        <v>507</v>
      </c>
      <c r="B68" s="9" t="s">
        <v>3130</v>
      </c>
      <c r="C68" s="8" t="s">
        <v>776</v>
      </c>
      <c r="D68" s="8" t="s">
        <v>4687</v>
      </c>
      <c r="E68" s="9" t="s">
        <v>4688</v>
      </c>
      <c r="F68" s="9">
        <v>15</v>
      </c>
      <c r="G68" s="9" t="s">
        <v>1733</v>
      </c>
      <c r="H68" s="130" t="s">
        <v>4741</v>
      </c>
      <c r="I68" s="15"/>
      <c r="J68" s="9"/>
      <c r="K68" s="9"/>
      <c r="L68" s="16"/>
    </row>
    <row r="69" spans="1:12" ht="60" x14ac:dyDescent="0.25">
      <c r="A69" s="113" t="s">
        <v>507</v>
      </c>
      <c r="B69" s="9" t="s">
        <v>3130</v>
      </c>
      <c r="C69" s="8" t="s">
        <v>776</v>
      </c>
      <c r="D69" s="8" t="s">
        <v>4687</v>
      </c>
      <c r="E69" s="9" t="s">
        <v>4688</v>
      </c>
      <c r="F69" s="9">
        <v>15</v>
      </c>
      <c r="G69" s="9" t="s">
        <v>1735</v>
      </c>
      <c r="H69" s="130" t="s">
        <v>4742</v>
      </c>
      <c r="I69" s="15"/>
      <c r="J69" s="9"/>
      <c r="K69" s="9"/>
      <c r="L69" s="16"/>
    </row>
    <row r="70" spans="1:12" ht="75" x14ac:dyDescent="0.25">
      <c r="A70" s="113" t="s">
        <v>507</v>
      </c>
      <c r="B70" s="9" t="s">
        <v>3130</v>
      </c>
      <c r="C70" s="8" t="s">
        <v>776</v>
      </c>
      <c r="D70" s="8" t="s">
        <v>4687</v>
      </c>
      <c r="E70" s="9" t="s">
        <v>4688</v>
      </c>
      <c r="F70" s="9">
        <v>15</v>
      </c>
      <c r="G70" s="9" t="s">
        <v>2379</v>
      </c>
      <c r="H70" s="130" t="s">
        <v>4743</v>
      </c>
      <c r="I70" s="15"/>
      <c r="J70" s="9"/>
      <c r="K70" s="9"/>
      <c r="L70" s="16"/>
    </row>
    <row r="71" spans="1:12" ht="75" x14ac:dyDescent="0.25">
      <c r="A71" s="113" t="s">
        <v>507</v>
      </c>
      <c r="B71" s="9" t="s">
        <v>3130</v>
      </c>
      <c r="C71" s="8" t="s">
        <v>776</v>
      </c>
      <c r="D71" s="8" t="s">
        <v>4687</v>
      </c>
      <c r="E71" s="9" t="s">
        <v>4688</v>
      </c>
      <c r="F71" s="9">
        <v>15</v>
      </c>
      <c r="G71" s="9" t="s">
        <v>2505</v>
      </c>
      <c r="H71" s="130" t="s">
        <v>4744</v>
      </c>
      <c r="I71" s="15"/>
      <c r="J71" s="9"/>
      <c r="K71" s="9"/>
      <c r="L71" s="16"/>
    </row>
    <row r="72" spans="1:12" ht="60" x14ac:dyDescent="0.25">
      <c r="A72" s="113" t="s">
        <v>507</v>
      </c>
      <c r="B72" s="9" t="s">
        <v>3130</v>
      </c>
      <c r="C72" s="8" t="s">
        <v>776</v>
      </c>
      <c r="D72" s="8" t="s">
        <v>4687</v>
      </c>
      <c r="E72" s="9" t="s">
        <v>4688</v>
      </c>
      <c r="F72" s="9">
        <v>15</v>
      </c>
      <c r="G72" s="9" t="s">
        <v>3533</v>
      </c>
      <c r="H72" s="130" t="s">
        <v>4745</v>
      </c>
      <c r="I72" s="15"/>
      <c r="J72" s="9"/>
      <c r="K72" s="9"/>
      <c r="L72" s="16"/>
    </row>
    <row r="73" spans="1:12" ht="45" x14ac:dyDescent="0.25">
      <c r="A73" s="113" t="s">
        <v>507</v>
      </c>
      <c r="B73" s="9" t="s">
        <v>3130</v>
      </c>
      <c r="C73" s="8" t="s">
        <v>776</v>
      </c>
      <c r="D73" s="8" t="s">
        <v>4687</v>
      </c>
      <c r="E73" s="9" t="s">
        <v>4688</v>
      </c>
      <c r="F73" s="9">
        <v>15</v>
      </c>
      <c r="G73" s="9" t="s">
        <v>3534</v>
      </c>
      <c r="H73" s="130" t="s">
        <v>4746</v>
      </c>
      <c r="I73" s="15"/>
      <c r="J73" s="9"/>
      <c r="K73" s="9"/>
      <c r="L73" s="16"/>
    </row>
    <row r="74" spans="1:12" ht="45" x14ac:dyDescent="0.25">
      <c r="A74" s="113" t="s">
        <v>507</v>
      </c>
      <c r="B74" s="9" t="s">
        <v>3130</v>
      </c>
      <c r="C74" s="8" t="s">
        <v>776</v>
      </c>
      <c r="D74" s="8" t="s">
        <v>4687</v>
      </c>
      <c r="E74" s="9" t="s">
        <v>4688</v>
      </c>
      <c r="F74" s="9">
        <v>15</v>
      </c>
      <c r="G74" s="17" t="s">
        <v>3535</v>
      </c>
      <c r="H74" s="130" t="s">
        <v>4747</v>
      </c>
      <c r="I74" s="15"/>
      <c r="J74" s="9"/>
      <c r="K74" s="9"/>
      <c r="L74" s="16"/>
    </row>
    <row r="75" spans="1:12" ht="45" x14ac:dyDescent="0.25">
      <c r="A75" s="113" t="s">
        <v>507</v>
      </c>
      <c r="B75" s="9" t="s">
        <v>3130</v>
      </c>
      <c r="C75" s="8" t="s">
        <v>776</v>
      </c>
      <c r="D75" s="8" t="s">
        <v>4687</v>
      </c>
      <c r="E75" s="9" t="s">
        <v>4688</v>
      </c>
      <c r="F75" s="9">
        <v>15</v>
      </c>
      <c r="G75" s="9" t="s">
        <v>3536</v>
      </c>
      <c r="H75" s="130" t="s">
        <v>4748</v>
      </c>
      <c r="I75" s="15"/>
      <c r="J75" s="9"/>
      <c r="K75" s="9"/>
      <c r="L75" s="16"/>
    </row>
    <row r="76" spans="1:12" ht="60" x14ac:dyDescent="0.25">
      <c r="A76" s="113" t="s">
        <v>507</v>
      </c>
      <c r="B76" s="9" t="s">
        <v>3130</v>
      </c>
      <c r="C76" s="8" t="s">
        <v>776</v>
      </c>
      <c r="D76" s="8" t="s">
        <v>4687</v>
      </c>
      <c r="E76" s="9" t="s">
        <v>4688</v>
      </c>
      <c r="F76" s="9">
        <v>15</v>
      </c>
      <c r="G76" s="9" t="s">
        <v>3538</v>
      </c>
      <c r="H76" s="130" t="s">
        <v>4749</v>
      </c>
      <c r="I76" s="15"/>
      <c r="J76" s="9"/>
      <c r="K76" s="9"/>
      <c r="L76" s="16"/>
    </row>
    <row r="77" spans="1:12" ht="60" x14ac:dyDescent="0.25">
      <c r="A77" s="113" t="s">
        <v>507</v>
      </c>
      <c r="B77" s="9" t="s">
        <v>3130</v>
      </c>
      <c r="C77" s="8" t="s">
        <v>776</v>
      </c>
      <c r="D77" s="8" t="s">
        <v>4687</v>
      </c>
      <c r="E77" s="9" t="s">
        <v>4688</v>
      </c>
      <c r="F77" s="9">
        <v>15</v>
      </c>
      <c r="G77" s="9" t="s">
        <v>3540</v>
      </c>
      <c r="H77" s="130" t="s">
        <v>4750</v>
      </c>
      <c r="I77" s="15"/>
      <c r="J77" s="9"/>
      <c r="K77" s="9"/>
      <c r="L77" s="16"/>
    </row>
    <row r="78" spans="1:12" ht="45" x14ac:dyDescent="0.25">
      <c r="A78" s="113" t="s">
        <v>507</v>
      </c>
      <c r="B78" s="9" t="s">
        <v>3130</v>
      </c>
      <c r="C78" s="8" t="s">
        <v>776</v>
      </c>
      <c r="D78" s="8" t="s">
        <v>4687</v>
      </c>
      <c r="E78" s="9" t="s">
        <v>4688</v>
      </c>
      <c r="F78" s="9">
        <v>16</v>
      </c>
      <c r="G78" s="9"/>
      <c r="H78" s="433" t="s">
        <v>4751</v>
      </c>
      <c r="I78" s="15"/>
      <c r="J78" s="9"/>
      <c r="K78" s="9"/>
      <c r="L78" s="16"/>
    </row>
    <row r="79" spans="1:12" ht="45" x14ac:dyDescent="0.25">
      <c r="A79" s="113" t="s">
        <v>507</v>
      </c>
      <c r="B79" s="9" t="s">
        <v>3130</v>
      </c>
      <c r="C79" s="8" t="s">
        <v>776</v>
      </c>
      <c r="D79" s="8" t="s">
        <v>4687</v>
      </c>
      <c r="E79" s="9" t="s">
        <v>4688</v>
      </c>
      <c r="F79" s="9">
        <v>16</v>
      </c>
      <c r="G79" s="9" t="s">
        <v>1327</v>
      </c>
      <c r="H79" s="130" t="s">
        <v>4752</v>
      </c>
      <c r="I79" s="15"/>
      <c r="J79" s="9"/>
      <c r="K79" s="9"/>
      <c r="L79" s="16"/>
    </row>
    <row r="80" spans="1:12" ht="60" x14ac:dyDescent="0.25">
      <c r="A80" s="113" t="s">
        <v>507</v>
      </c>
      <c r="B80" s="9" t="s">
        <v>3130</v>
      </c>
      <c r="C80" s="8" t="s">
        <v>776</v>
      </c>
      <c r="D80" s="8" t="s">
        <v>4687</v>
      </c>
      <c r="E80" s="9" t="s">
        <v>4688</v>
      </c>
      <c r="F80" s="9">
        <v>16</v>
      </c>
      <c r="G80" s="9" t="s">
        <v>1329</v>
      </c>
      <c r="H80" s="130" t="s">
        <v>4753</v>
      </c>
      <c r="I80" s="15"/>
      <c r="J80" s="9"/>
      <c r="K80" s="9"/>
      <c r="L80" s="16"/>
    </row>
    <row r="81" spans="1:12" ht="45" x14ac:dyDescent="0.25">
      <c r="A81" s="113" t="s">
        <v>507</v>
      </c>
      <c r="B81" s="9" t="s">
        <v>3130</v>
      </c>
      <c r="C81" s="8" t="s">
        <v>776</v>
      </c>
      <c r="D81" s="8" t="s">
        <v>4687</v>
      </c>
      <c r="E81" s="9" t="s">
        <v>4688</v>
      </c>
      <c r="F81" s="9">
        <v>16</v>
      </c>
      <c r="G81" s="9" t="s">
        <v>1547</v>
      </c>
      <c r="H81" s="130" t="s">
        <v>4754</v>
      </c>
      <c r="I81" s="15"/>
      <c r="J81" s="9"/>
      <c r="K81" s="9"/>
      <c r="L81" s="16"/>
    </row>
    <row r="82" spans="1:12" ht="45" x14ac:dyDescent="0.25">
      <c r="A82" s="113" t="s">
        <v>507</v>
      </c>
      <c r="B82" s="9" t="s">
        <v>3130</v>
      </c>
      <c r="C82" s="8" t="s">
        <v>776</v>
      </c>
      <c r="D82" s="8" t="s">
        <v>4687</v>
      </c>
      <c r="E82" s="9" t="s">
        <v>4688</v>
      </c>
      <c r="F82" s="9">
        <v>17</v>
      </c>
      <c r="G82" s="9"/>
      <c r="H82" s="422" t="s">
        <v>4755</v>
      </c>
      <c r="I82" s="15"/>
      <c r="J82" s="9"/>
      <c r="K82" s="9"/>
      <c r="L82" s="16"/>
    </row>
    <row r="83" spans="1:12" ht="60" x14ac:dyDescent="0.25">
      <c r="A83" s="113" t="s">
        <v>507</v>
      </c>
      <c r="B83" s="9" t="s">
        <v>3130</v>
      </c>
      <c r="C83" s="8" t="s">
        <v>776</v>
      </c>
      <c r="D83" s="8" t="s">
        <v>4687</v>
      </c>
      <c r="E83" s="9" t="s">
        <v>4688</v>
      </c>
      <c r="F83" s="9">
        <v>17</v>
      </c>
      <c r="G83" s="9" t="s">
        <v>1340</v>
      </c>
      <c r="H83" s="130" t="s">
        <v>4756</v>
      </c>
      <c r="I83" s="15"/>
      <c r="J83" s="9"/>
      <c r="K83" s="9"/>
      <c r="L83" s="16"/>
    </row>
    <row r="84" spans="1:12" ht="45" x14ac:dyDescent="0.25">
      <c r="A84" s="113" t="s">
        <v>507</v>
      </c>
      <c r="B84" s="9" t="s">
        <v>3130</v>
      </c>
      <c r="C84" s="8" t="s">
        <v>776</v>
      </c>
      <c r="D84" s="8" t="s">
        <v>4687</v>
      </c>
      <c r="E84" s="9" t="s">
        <v>4688</v>
      </c>
      <c r="F84" s="9">
        <v>17</v>
      </c>
      <c r="G84" s="9" t="s">
        <v>1360</v>
      </c>
      <c r="H84" s="130" t="s">
        <v>4757</v>
      </c>
      <c r="I84" s="15"/>
      <c r="J84" s="9"/>
      <c r="K84" s="9"/>
      <c r="L84" s="16"/>
    </row>
    <row r="85" spans="1:12" ht="45" x14ac:dyDescent="0.25">
      <c r="A85" s="113" t="s">
        <v>507</v>
      </c>
      <c r="B85" s="9" t="s">
        <v>3130</v>
      </c>
      <c r="C85" s="8" t="s">
        <v>776</v>
      </c>
      <c r="D85" s="8" t="s">
        <v>4758</v>
      </c>
      <c r="E85" s="9" t="s">
        <v>4688</v>
      </c>
      <c r="F85" s="9">
        <v>18</v>
      </c>
      <c r="G85" s="9"/>
      <c r="H85" s="422" t="s">
        <v>4759</v>
      </c>
      <c r="I85" s="15"/>
      <c r="J85" s="9"/>
      <c r="K85" s="9"/>
      <c r="L85" s="16"/>
    </row>
    <row r="86" spans="1:12" ht="60" x14ac:dyDescent="0.25">
      <c r="A86" s="113" t="s">
        <v>507</v>
      </c>
      <c r="B86" s="9" t="s">
        <v>3130</v>
      </c>
      <c r="C86" s="8" t="s">
        <v>776</v>
      </c>
      <c r="D86" s="8" t="s">
        <v>4758</v>
      </c>
      <c r="E86" s="9" t="s">
        <v>4688</v>
      </c>
      <c r="F86" s="9">
        <v>18</v>
      </c>
      <c r="G86" s="9" t="s">
        <v>1568</v>
      </c>
      <c r="H86" s="130" t="s">
        <v>4760</v>
      </c>
      <c r="I86" s="15"/>
      <c r="J86" s="9"/>
      <c r="K86" s="9"/>
      <c r="L86" s="16"/>
    </row>
    <row r="87" spans="1:12" ht="75" x14ac:dyDescent="0.25">
      <c r="A87" s="113" t="s">
        <v>507</v>
      </c>
      <c r="B87" s="9" t="s">
        <v>3130</v>
      </c>
      <c r="C87" s="8" t="s">
        <v>776</v>
      </c>
      <c r="D87" s="8" t="s">
        <v>4758</v>
      </c>
      <c r="E87" s="9" t="s">
        <v>4688</v>
      </c>
      <c r="F87" s="9">
        <v>18</v>
      </c>
      <c r="G87" s="9" t="s">
        <v>1570</v>
      </c>
      <c r="H87" s="130" t="s">
        <v>4761</v>
      </c>
      <c r="I87" s="15"/>
      <c r="J87" s="9"/>
      <c r="K87" s="9"/>
      <c r="L87" s="16"/>
    </row>
    <row r="88" spans="1:12" ht="45" x14ac:dyDescent="0.25">
      <c r="A88" s="113" t="s">
        <v>507</v>
      </c>
      <c r="B88" s="9" t="s">
        <v>3130</v>
      </c>
      <c r="C88" s="8" t="s">
        <v>776</v>
      </c>
      <c r="D88" s="8" t="s">
        <v>4758</v>
      </c>
      <c r="E88" s="9" t="s">
        <v>4688</v>
      </c>
      <c r="F88" s="9">
        <v>18</v>
      </c>
      <c r="G88" s="9" t="s">
        <v>1572</v>
      </c>
      <c r="H88" s="130" t="s">
        <v>4762</v>
      </c>
      <c r="I88" s="15"/>
      <c r="J88" s="9"/>
      <c r="K88" s="9"/>
      <c r="L88" s="16"/>
    </row>
    <row r="89" spans="1:12" ht="45" x14ac:dyDescent="0.25">
      <c r="A89" s="113" t="s">
        <v>507</v>
      </c>
      <c r="B89" s="9" t="s">
        <v>3130</v>
      </c>
      <c r="C89" s="8" t="s">
        <v>776</v>
      </c>
      <c r="D89" s="8" t="s">
        <v>4758</v>
      </c>
      <c r="E89" s="9" t="s">
        <v>4688</v>
      </c>
      <c r="F89" s="9">
        <v>18</v>
      </c>
      <c r="G89" s="9" t="s">
        <v>1574</v>
      </c>
      <c r="H89" s="130" t="s">
        <v>4763</v>
      </c>
      <c r="I89" s="15"/>
      <c r="J89" s="9"/>
      <c r="K89" s="9"/>
      <c r="L89" s="16"/>
    </row>
    <row r="90" spans="1:12" ht="90" x14ac:dyDescent="0.25">
      <c r="A90" s="113" t="s">
        <v>507</v>
      </c>
      <c r="B90" s="9" t="s">
        <v>3130</v>
      </c>
      <c r="C90" s="8" t="s">
        <v>776</v>
      </c>
      <c r="D90" s="8" t="s">
        <v>4758</v>
      </c>
      <c r="E90" s="9" t="s">
        <v>4688</v>
      </c>
      <c r="F90" s="9">
        <v>18</v>
      </c>
      <c r="G90" s="9" t="s">
        <v>1576</v>
      </c>
      <c r="H90" s="130" t="s">
        <v>4764</v>
      </c>
      <c r="I90" s="15"/>
      <c r="J90" s="9"/>
      <c r="K90" s="9"/>
      <c r="L90" s="16"/>
    </row>
    <row r="91" spans="1:12" ht="45" x14ac:dyDescent="0.25">
      <c r="A91" s="113" t="s">
        <v>507</v>
      </c>
      <c r="B91" s="9" t="s">
        <v>3130</v>
      </c>
      <c r="C91" s="8" t="s">
        <v>776</v>
      </c>
      <c r="D91" s="8" t="s">
        <v>4758</v>
      </c>
      <c r="E91" s="9" t="s">
        <v>4688</v>
      </c>
      <c r="F91" s="9">
        <v>18</v>
      </c>
      <c r="G91" s="9" t="s">
        <v>1586</v>
      </c>
      <c r="H91" s="130" t="s">
        <v>4765</v>
      </c>
      <c r="I91" s="15"/>
      <c r="J91" s="9"/>
      <c r="K91" s="9"/>
      <c r="L91" s="16"/>
    </row>
    <row r="92" spans="1:12" ht="75" x14ac:dyDescent="0.25">
      <c r="A92" s="113" t="s">
        <v>507</v>
      </c>
      <c r="B92" s="9" t="s">
        <v>3130</v>
      </c>
      <c r="C92" s="8" t="s">
        <v>776</v>
      </c>
      <c r="D92" s="8" t="s">
        <v>4758</v>
      </c>
      <c r="E92" s="9" t="s">
        <v>4688</v>
      </c>
      <c r="F92" s="9">
        <v>18</v>
      </c>
      <c r="G92" s="9" t="s">
        <v>1588</v>
      </c>
      <c r="H92" s="130" t="s">
        <v>4766</v>
      </c>
      <c r="I92" s="15"/>
      <c r="J92" s="9"/>
      <c r="K92" s="9"/>
      <c r="L92" s="16"/>
    </row>
    <row r="93" spans="1:12" ht="60" x14ac:dyDescent="0.25">
      <c r="A93" s="113" t="s">
        <v>507</v>
      </c>
      <c r="B93" s="9" t="s">
        <v>3130</v>
      </c>
      <c r="C93" s="8" t="s">
        <v>776</v>
      </c>
      <c r="D93" s="8" t="s">
        <v>4758</v>
      </c>
      <c r="E93" s="9" t="s">
        <v>4688</v>
      </c>
      <c r="F93" s="9">
        <v>18</v>
      </c>
      <c r="G93" s="9" t="s">
        <v>1590</v>
      </c>
      <c r="H93" s="130" t="s">
        <v>4767</v>
      </c>
      <c r="I93" s="15"/>
      <c r="J93" s="9"/>
      <c r="K93" s="9"/>
      <c r="L93" s="16"/>
    </row>
    <row r="94" spans="1:12" ht="45" x14ac:dyDescent="0.25">
      <c r="A94" s="113" t="s">
        <v>507</v>
      </c>
      <c r="B94" s="9" t="s">
        <v>3130</v>
      </c>
      <c r="C94" s="8" t="s">
        <v>776</v>
      </c>
      <c r="D94" s="8" t="s">
        <v>4758</v>
      </c>
      <c r="E94" s="9" t="s">
        <v>4688</v>
      </c>
      <c r="F94" s="9">
        <v>18</v>
      </c>
      <c r="G94" s="9" t="s">
        <v>2880</v>
      </c>
      <c r="H94" s="130" t="s">
        <v>4768</v>
      </c>
      <c r="I94" s="15"/>
      <c r="J94" s="9"/>
      <c r="K94" s="9"/>
      <c r="L94" s="16"/>
    </row>
    <row r="95" spans="1:12" ht="75" x14ac:dyDescent="0.25">
      <c r="A95" s="113" t="s">
        <v>507</v>
      </c>
      <c r="B95" s="9" t="s">
        <v>3130</v>
      </c>
      <c r="C95" s="8" t="s">
        <v>776</v>
      </c>
      <c r="D95" s="8" t="s">
        <v>4758</v>
      </c>
      <c r="E95" s="9" t="s">
        <v>4688</v>
      </c>
      <c r="F95" s="9">
        <v>18</v>
      </c>
      <c r="G95" s="17" t="s">
        <v>4543</v>
      </c>
      <c r="H95" s="130" t="s">
        <v>4769</v>
      </c>
      <c r="I95" s="15"/>
      <c r="J95" s="9"/>
      <c r="K95" s="9"/>
      <c r="L95" s="16"/>
    </row>
    <row r="96" spans="1:12" ht="45" x14ac:dyDescent="0.25">
      <c r="A96" s="113" t="s">
        <v>507</v>
      </c>
      <c r="B96" s="9" t="s">
        <v>3130</v>
      </c>
      <c r="C96" s="8" t="s">
        <v>776</v>
      </c>
      <c r="D96" s="8" t="s">
        <v>4758</v>
      </c>
      <c r="E96" s="9" t="s">
        <v>4688</v>
      </c>
      <c r="F96" s="9">
        <v>19</v>
      </c>
      <c r="G96" s="9"/>
      <c r="H96" s="422" t="s">
        <v>4755</v>
      </c>
      <c r="I96" s="15"/>
      <c r="J96" s="9"/>
      <c r="K96" s="9"/>
      <c r="L96" s="16"/>
    </row>
    <row r="97" spans="1:12" ht="45" x14ac:dyDescent="0.25">
      <c r="A97" s="113" t="s">
        <v>507</v>
      </c>
      <c r="B97" s="9" t="s">
        <v>3130</v>
      </c>
      <c r="C97" s="8" t="s">
        <v>776</v>
      </c>
      <c r="D97" s="8" t="s">
        <v>4758</v>
      </c>
      <c r="E97" s="9" t="s">
        <v>4688</v>
      </c>
      <c r="F97" s="9">
        <v>19</v>
      </c>
      <c r="G97" s="9" t="s">
        <v>1593</v>
      </c>
      <c r="H97" s="130" t="s">
        <v>4770</v>
      </c>
      <c r="I97" s="15"/>
      <c r="J97" s="9"/>
      <c r="K97" s="9"/>
      <c r="L97" s="16"/>
    </row>
    <row r="98" spans="1:12" ht="45" x14ac:dyDescent="0.25">
      <c r="A98" s="113" t="s">
        <v>507</v>
      </c>
      <c r="B98" s="9" t="s">
        <v>3130</v>
      </c>
      <c r="C98" s="8" t="s">
        <v>776</v>
      </c>
      <c r="D98" s="8" t="s">
        <v>4758</v>
      </c>
      <c r="E98" s="9" t="s">
        <v>4688</v>
      </c>
      <c r="F98" s="9">
        <v>19</v>
      </c>
      <c r="G98" s="9" t="s">
        <v>1595</v>
      </c>
      <c r="H98" s="130" t="s">
        <v>4771</v>
      </c>
      <c r="I98" s="15"/>
      <c r="J98" s="9"/>
      <c r="K98" s="9"/>
      <c r="L98" s="16"/>
    </row>
    <row r="99" spans="1:12" ht="45" x14ac:dyDescent="0.25">
      <c r="A99" s="113" t="s">
        <v>507</v>
      </c>
      <c r="B99" s="9" t="s">
        <v>3130</v>
      </c>
      <c r="C99" s="8" t="s">
        <v>776</v>
      </c>
      <c r="D99" s="8" t="s">
        <v>4758</v>
      </c>
      <c r="E99" s="9" t="s">
        <v>4688</v>
      </c>
      <c r="F99" s="9">
        <v>20</v>
      </c>
      <c r="G99" s="9"/>
      <c r="H99" s="422" t="s">
        <v>4772</v>
      </c>
      <c r="I99" s="15"/>
      <c r="J99" s="9"/>
      <c r="K99" s="9"/>
      <c r="L99" s="16"/>
    </row>
    <row r="100" spans="1:12" ht="45" x14ac:dyDescent="0.25">
      <c r="A100" s="113" t="s">
        <v>507</v>
      </c>
      <c r="B100" s="9" t="s">
        <v>3130</v>
      </c>
      <c r="C100" s="8" t="s">
        <v>776</v>
      </c>
      <c r="D100" s="8" t="s">
        <v>4758</v>
      </c>
      <c r="E100" s="9" t="s">
        <v>4688</v>
      </c>
      <c r="F100" s="9">
        <v>20</v>
      </c>
      <c r="G100" s="9" t="s">
        <v>1600</v>
      </c>
      <c r="H100" s="130" t="s">
        <v>4773</v>
      </c>
      <c r="I100" s="15"/>
      <c r="J100" s="9"/>
      <c r="K100" s="9"/>
      <c r="L100" s="16"/>
    </row>
    <row r="101" spans="1:12" ht="45" x14ac:dyDescent="0.25">
      <c r="A101" s="113" t="s">
        <v>507</v>
      </c>
      <c r="B101" s="9" t="s">
        <v>3130</v>
      </c>
      <c r="C101" s="8" t="s">
        <v>776</v>
      </c>
      <c r="D101" s="8" t="s">
        <v>4758</v>
      </c>
      <c r="E101" s="9" t="s">
        <v>4688</v>
      </c>
      <c r="F101" s="9">
        <v>20</v>
      </c>
      <c r="G101" s="9" t="s">
        <v>1602</v>
      </c>
      <c r="H101" s="130" t="s">
        <v>4774</v>
      </c>
      <c r="I101" s="15"/>
      <c r="J101" s="9"/>
      <c r="K101" s="9"/>
      <c r="L101" s="16"/>
    </row>
    <row r="102" spans="1:12" ht="60" x14ac:dyDescent="0.25">
      <c r="A102" s="113" t="s">
        <v>507</v>
      </c>
      <c r="B102" s="9" t="s">
        <v>3130</v>
      </c>
      <c r="C102" s="8" t="s">
        <v>776</v>
      </c>
      <c r="D102" s="8" t="s">
        <v>4758</v>
      </c>
      <c r="E102" s="9" t="s">
        <v>4688</v>
      </c>
      <c r="F102" s="9">
        <v>20</v>
      </c>
      <c r="G102" s="9" t="s">
        <v>3091</v>
      </c>
      <c r="H102" s="130" t="s">
        <v>4775</v>
      </c>
      <c r="I102" s="15"/>
      <c r="J102" s="9"/>
      <c r="K102" s="9"/>
      <c r="L102" s="16"/>
    </row>
    <row r="103" spans="1:12" ht="75" x14ac:dyDescent="0.25">
      <c r="A103" s="113" t="s">
        <v>507</v>
      </c>
      <c r="B103" s="9" t="s">
        <v>3130</v>
      </c>
      <c r="C103" s="8" t="s">
        <v>776</v>
      </c>
      <c r="D103" s="8" t="s">
        <v>4758</v>
      </c>
      <c r="E103" s="9" t="s">
        <v>4688</v>
      </c>
      <c r="F103" s="9">
        <v>20</v>
      </c>
      <c r="G103" s="9" t="s">
        <v>3093</v>
      </c>
      <c r="H103" s="130" t="s">
        <v>4776</v>
      </c>
      <c r="I103" s="15"/>
      <c r="J103" s="9"/>
      <c r="K103" s="9"/>
      <c r="L103" s="16"/>
    </row>
    <row r="104" spans="1:12" ht="45" x14ac:dyDescent="0.25">
      <c r="A104" s="113" t="s">
        <v>507</v>
      </c>
      <c r="B104" s="9" t="s">
        <v>3130</v>
      </c>
      <c r="C104" s="8" t="s">
        <v>776</v>
      </c>
      <c r="D104" s="8" t="s">
        <v>4758</v>
      </c>
      <c r="E104" s="9" t="s">
        <v>4688</v>
      </c>
      <c r="F104" s="9">
        <v>20</v>
      </c>
      <c r="G104" s="9" t="s">
        <v>3095</v>
      </c>
      <c r="H104" s="130" t="s">
        <v>4777</v>
      </c>
      <c r="I104" s="15"/>
      <c r="J104" s="9"/>
      <c r="K104" s="9"/>
      <c r="L104" s="16"/>
    </row>
    <row r="105" spans="1:12" ht="45" x14ac:dyDescent="0.25">
      <c r="A105" s="113" t="s">
        <v>507</v>
      </c>
      <c r="B105" s="9" t="s">
        <v>3130</v>
      </c>
      <c r="C105" s="8" t="s">
        <v>776</v>
      </c>
      <c r="D105" s="8" t="s">
        <v>4758</v>
      </c>
      <c r="E105" s="9" t="s">
        <v>4688</v>
      </c>
      <c r="F105" s="9">
        <v>21</v>
      </c>
      <c r="G105" s="9"/>
      <c r="H105" s="422" t="s">
        <v>4778</v>
      </c>
      <c r="I105" s="15"/>
      <c r="J105" s="9"/>
      <c r="K105" s="9"/>
      <c r="L105" s="16"/>
    </row>
    <row r="106" spans="1:12" ht="45" x14ac:dyDescent="0.25">
      <c r="A106" s="113" t="s">
        <v>507</v>
      </c>
      <c r="B106" s="9" t="s">
        <v>3130</v>
      </c>
      <c r="C106" s="8" t="s">
        <v>776</v>
      </c>
      <c r="D106" s="8" t="s">
        <v>4758</v>
      </c>
      <c r="E106" s="9" t="s">
        <v>4688</v>
      </c>
      <c r="F106" s="9">
        <v>21</v>
      </c>
      <c r="G106" s="9" t="s">
        <v>980</v>
      </c>
      <c r="H106" s="130" t="s">
        <v>4779</v>
      </c>
      <c r="I106" s="15"/>
      <c r="J106" s="9"/>
      <c r="K106" s="9"/>
      <c r="L106" s="16"/>
    </row>
    <row r="107" spans="1:12" ht="45" x14ac:dyDescent="0.25">
      <c r="A107" s="113" t="s">
        <v>507</v>
      </c>
      <c r="B107" s="9" t="s">
        <v>3130</v>
      </c>
      <c r="C107" s="8" t="s">
        <v>776</v>
      </c>
      <c r="D107" s="8" t="s">
        <v>4758</v>
      </c>
      <c r="E107" s="9" t="s">
        <v>4688</v>
      </c>
      <c r="F107" s="9">
        <v>21</v>
      </c>
      <c r="G107" s="9" t="s">
        <v>982</v>
      </c>
      <c r="H107" s="130" t="s">
        <v>4780</v>
      </c>
      <c r="I107" s="15"/>
      <c r="J107" s="9"/>
      <c r="K107" s="9"/>
      <c r="L107" s="16"/>
    </row>
    <row r="108" spans="1:12" ht="60" x14ac:dyDescent="0.25">
      <c r="A108" s="113" t="s">
        <v>507</v>
      </c>
      <c r="B108" s="9" t="s">
        <v>3130</v>
      </c>
      <c r="C108" s="8" t="s">
        <v>776</v>
      </c>
      <c r="D108" s="8" t="s">
        <v>4758</v>
      </c>
      <c r="E108" s="9" t="s">
        <v>4688</v>
      </c>
      <c r="F108" s="9">
        <v>21</v>
      </c>
      <c r="G108" s="9" t="s">
        <v>984</v>
      </c>
      <c r="H108" s="130" t="s">
        <v>4781</v>
      </c>
      <c r="I108" s="15"/>
      <c r="J108" s="9"/>
      <c r="K108" s="9"/>
      <c r="L108" s="16"/>
    </row>
    <row r="109" spans="1:12" ht="60" x14ac:dyDescent="0.25">
      <c r="A109" s="113" t="s">
        <v>507</v>
      </c>
      <c r="B109" s="9" t="s">
        <v>3130</v>
      </c>
      <c r="C109" s="8" t="s">
        <v>776</v>
      </c>
      <c r="D109" s="8" t="s">
        <v>4758</v>
      </c>
      <c r="E109" s="9" t="s">
        <v>4688</v>
      </c>
      <c r="F109" s="9">
        <v>21</v>
      </c>
      <c r="G109" s="9" t="s">
        <v>2530</v>
      </c>
      <c r="H109" s="130" t="s">
        <v>4750</v>
      </c>
      <c r="I109" s="15"/>
      <c r="J109" s="9"/>
      <c r="K109" s="9"/>
      <c r="L109" s="16"/>
    </row>
    <row r="110" spans="1:12" ht="45" x14ac:dyDescent="0.25">
      <c r="A110" s="113" t="s">
        <v>507</v>
      </c>
      <c r="B110" s="9" t="s">
        <v>3130</v>
      </c>
      <c r="C110" s="8" t="s">
        <v>776</v>
      </c>
      <c r="D110" s="8" t="s">
        <v>4758</v>
      </c>
      <c r="E110" s="9" t="s">
        <v>4688</v>
      </c>
      <c r="F110" s="9">
        <v>22</v>
      </c>
      <c r="G110" s="9"/>
      <c r="H110" s="8" t="s">
        <v>4782</v>
      </c>
      <c r="I110" s="15"/>
      <c r="J110" s="9"/>
      <c r="K110" s="9"/>
      <c r="L110" s="16"/>
    </row>
    <row r="111" spans="1:12" ht="45" x14ac:dyDescent="0.25">
      <c r="A111" s="113" t="s">
        <v>507</v>
      </c>
      <c r="B111" s="9" t="s">
        <v>3130</v>
      </c>
      <c r="C111" s="8" t="s">
        <v>776</v>
      </c>
      <c r="D111" s="8" t="s">
        <v>4758</v>
      </c>
      <c r="E111" s="9" t="s">
        <v>4688</v>
      </c>
      <c r="F111" s="9">
        <v>22</v>
      </c>
      <c r="G111" s="9" t="s">
        <v>1934</v>
      </c>
      <c r="H111" s="130" t="s">
        <v>4783</v>
      </c>
      <c r="I111" s="15"/>
      <c r="J111" s="9"/>
      <c r="K111" s="9"/>
      <c r="L111" s="16"/>
    </row>
    <row r="112" spans="1:12" ht="75" x14ac:dyDescent="0.25">
      <c r="A112" s="113" t="s">
        <v>507</v>
      </c>
      <c r="B112" s="9" t="s">
        <v>3130</v>
      </c>
      <c r="C112" s="8" t="s">
        <v>776</v>
      </c>
      <c r="D112" s="8" t="s">
        <v>4758</v>
      </c>
      <c r="E112" s="9" t="s">
        <v>4688</v>
      </c>
      <c r="F112" s="9">
        <v>22</v>
      </c>
      <c r="G112" s="9" t="s">
        <v>1936</v>
      </c>
      <c r="H112" s="130" t="s">
        <v>4784</v>
      </c>
      <c r="I112" s="15"/>
      <c r="J112" s="9"/>
      <c r="K112" s="9"/>
      <c r="L112" s="16"/>
    </row>
    <row r="113" spans="1:12" ht="75" hidden="1" customHeight="1" x14ac:dyDescent="0.25">
      <c r="A113" s="113" t="s">
        <v>507</v>
      </c>
      <c r="B113" s="9" t="s">
        <v>3142</v>
      </c>
      <c r="C113" s="8" t="s">
        <v>776</v>
      </c>
      <c r="D113" s="8"/>
      <c r="E113" s="9" t="s">
        <v>4688</v>
      </c>
      <c r="F113" s="9">
        <v>23</v>
      </c>
      <c r="G113" s="9"/>
      <c r="H113" s="8" t="s">
        <v>4785</v>
      </c>
      <c r="I113" s="15"/>
      <c r="J113" s="9"/>
      <c r="K113" s="9"/>
      <c r="L113" s="16"/>
    </row>
    <row r="114" spans="1:12" ht="45" hidden="1" customHeight="1" x14ac:dyDescent="0.25">
      <c r="A114" s="113" t="s">
        <v>507</v>
      </c>
      <c r="B114" s="9" t="s">
        <v>3142</v>
      </c>
      <c r="C114" s="8" t="s">
        <v>776</v>
      </c>
      <c r="D114" s="8" t="s">
        <v>4687</v>
      </c>
      <c r="E114" s="9" t="s">
        <v>4688</v>
      </c>
      <c r="F114" s="9">
        <v>24</v>
      </c>
      <c r="G114" s="9"/>
      <c r="H114" s="422" t="s">
        <v>4786</v>
      </c>
      <c r="I114" s="15"/>
      <c r="J114" s="9"/>
      <c r="K114" s="9"/>
      <c r="L114" s="16"/>
    </row>
    <row r="115" spans="1:12" ht="45" hidden="1" customHeight="1" x14ac:dyDescent="0.25">
      <c r="A115" s="113" t="s">
        <v>507</v>
      </c>
      <c r="B115" s="9" t="s">
        <v>3142</v>
      </c>
      <c r="C115" s="8" t="s">
        <v>776</v>
      </c>
      <c r="D115" s="8" t="s">
        <v>4687</v>
      </c>
      <c r="E115" s="9" t="s">
        <v>4688</v>
      </c>
      <c r="F115" s="9">
        <v>24</v>
      </c>
      <c r="G115" s="9" t="s">
        <v>1607</v>
      </c>
      <c r="H115" s="130" t="s">
        <v>4787</v>
      </c>
      <c r="I115" s="15"/>
      <c r="J115" s="9"/>
      <c r="K115" s="9"/>
      <c r="L115" s="16"/>
    </row>
    <row r="116" spans="1:12" ht="75" hidden="1" customHeight="1" x14ac:dyDescent="0.25">
      <c r="A116" s="113" t="s">
        <v>507</v>
      </c>
      <c r="B116" s="9" t="s">
        <v>3142</v>
      </c>
      <c r="C116" s="8" t="s">
        <v>776</v>
      </c>
      <c r="D116" s="8" t="s">
        <v>4687</v>
      </c>
      <c r="E116" s="9" t="s">
        <v>4688</v>
      </c>
      <c r="F116" s="9">
        <v>24</v>
      </c>
      <c r="G116" s="9" t="s">
        <v>4788</v>
      </c>
      <c r="H116" s="70" t="s">
        <v>4789</v>
      </c>
      <c r="I116" s="15"/>
      <c r="J116" s="9"/>
      <c r="K116" s="9"/>
      <c r="L116" s="16"/>
    </row>
    <row r="117" spans="1:12" ht="45" hidden="1" customHeight="1" x14ac:dyDescent="0.25">
      <c r="A117" s="113" t="s">
        <v>507</v>
      </c>
      <c r="B117" s="9" t="s">
        <v>3142</v>
      </c>
      <c r="C117" s="8" t="s">
        <v>776</v>
      </c>
      <c r="D117" s="8" t="s">
        <v>4687</v>
      </c>
      <c r="E117" s="9" t="s">
        <v>4688</v>
      </c>
      <c r="F117" s="9">
        <v>24</v>
      </c>
      <c r="G117" s="9" t="s">
        <v>4790</v>
      </c>
      <c r="H117" s="70" t="s">
        <v>4791</v>
      </c>
      <c r="I117" s="15"/>
      <c r="J117" s="9"/>
      <c r="K117" s="9"/>
      <c r="L117" s="16"/>
    </row>
    <row r="118" spans="1:12" ht="45" hidden="1" customHeight="1" x14ac:dyDescent="0.25">
      <c r="A118" s="113" t="s">
        <v>507</v>
      </c>
      <c r="B118" s="9" t="s">
        <v>3142</v>
      </c>
      <c r="C118" s="8" t="s">
        <v>776</v>
      </c>
      <c r="D118" s="8" t="s">
        <v>4687</v>
      </c>
      <c r="E118" s="9" t="s">
        <v>4688</v>
      </c>
      <c r="F118" s="9">
        <v>24</v>
      </c>
      <c r="G118" s="9" t="s">
        <v>4792</v>
      </c>
      <c r="H118" s="70" t="s">
        <v>4793</v>
      </c>
      <c r="I118" s="15"/>
      <c r="J118" s="9"/>
      <c r="K118" s="9"/>
      <c r="L118" s="19"/>
    </row>
    <row r="119" spans="1:12" ht="60" hidden="1" customHeight="1" x14ac:dyDescent="0.25">
      <c r="A119" s="113" t="s">
        <v>507</v>
      </c>
      <c r="B119" s="9" t="s">
        <v>3142</v>
      </c>
      <c r="C119" s="8" t="s">
        <v>776</v>
      </c>
      <c r="D119" s="8" t="s">
        <v>4687</v>
      </c>
      <c r="E119" s="9" t="s">
        <v>4688</v>
      </c>
      <c r="F119" s="9">
        <v>24</v>
      </c>
      <c r="G119" s="9" t="s">
        <v>4794</v>
      </c>
      <c r="H119" s="70" t="s">
        <v>4795</v>
      </c>
      <c r="I119" s="15"/>
      <c r="J119" s="9"/>
      <c r="K119" s="9"/>
      <c r="L119" s="16"/>
    </row>
    <row r="120" spans="1:12" ht="45" hidden="1" customHeight="1" x14ac:dyDescent="0.25">
      <c r="A120" s="113" t="s">
        <v>507</v>
      </c>
      <c r="B120" s="9" t="s">
        <v>3142</v>
      </c>
      <c r="C120" s="8" t="s">
        <v>776</v>
      </c>
      <c r="D120" s="8" t="s">
        <v>4687</v>
      </c>
      <c r="E120" s="9" t="s">
        <v>4688</v>
      </c>
      <c r="F120" s="9">
        <v>24</v>
      </c>
      <c r="G120" s="9" t="s">
        <v>4796</v>
      </c>
      <c r="H120" s="70" t="s">
        <v>4797</v>
      </c>
      <c r="I120" s="15"/>
      <c r="J120" s="9"/>
      <c r="K120" s="9"/>
      <c r="L120" s="16"/>
    </row>
    <row r="121" spans="1:12" ht="60" hidden="1" customHeight="1" x14ac:dyDescent="0.25">
      <c r="A121" s="113" t="s">
        <v>507</v>
      </c>
      <c r="B121" s="9" t="s">
        <v>3142</v>
      </c>
      <c r="C121" s="8" t="s">
        <v>776</v>
      </c>
      <c r="D121" s="8" t="s">
        <v>4687</v>
      </c>
      <c r="E121" s="9" t="s">
        <v>4688</v>
      </c>
      <c r="F121" s="9">
        <v>24</v>
      </c>
      <c r="G121" s="9" t="s">
        <v>4798</v>
      </c>
      <c r="H121" s="70" t="s">
        <v>4799</v>
      </c>
      <c r="I121" s="15"/>
      <c r="J121" s="9"/>
      <c r="K121" s="9"/>
      <c r="L121" s="16"/>
    </row>
    <row r="122" spans="1:12" ht="75" hidden="1" customHeight="1" x14ac:dyDescent="0.25">
      <c r="A122" s="113" t="s">
        <v>507</v>
      </c>
      <c r="B122" s="9" t="s">
        <v>3142</v>
      </c>
      <c r="C122" s="8" t="s">
        <v>776</v>
      </c>
      <c r="D122" s="8" t="s">
        <v>4687</v>
      </c>
      <c r="E122" s="9" t="s">
        <v>4688</v>
      </c>
      <c r="F122" s="9">
        <v>24</v>
      </c>
      <c r="G122" s="9" t="s">
        <v>4800</v>
      </c>
      <c r="H122" s="70" t="s">
        <v>4801</v>
      </c>
      <c r="I122" s="15"/>
      <c r="J122" s="9"/>
      <c r="K122" s="9"/>
      <c r="L122" s="16"/>
    </row>
    <row r="123" spans="1:12" ht="90" hidden="1" customHeight="1" x14ac:dyDescent="0.25">
      <c r="A123" s="113" t="s">
        <v>507</v>
      </c>
      <c r="B123" s="9" t="s">
        <v>3142</v>
      </c>
      <c r="C123" s="8" t="s">
        <v>776</v>
      </c>
      <c r="D123" s="8" t="s">
        <v>4704</v>
      </c>
      <c r="E123" s="9" t="s">
        <v>4688</v>
      </c>
      <c r="F123" s="9">
        <v>25</v>
      </c>
      <c r="G123" s="9"/>
      <c r="H123" s="8" t="s">
        <v>4802</v>
      </c>
      <c r="I123" s="15"/>
      <c r="J123" s="9"/>
      <c r="K123" s="9"/>
      <c r="L123" s="16"/>
    </row>
    <row r="124" spans="1:12" ht="45" hidden="1" customHeight="1" x14ac:dyDescent="0.25">
      <c r="A124" s="113" t="s">
        <v>507</v>
      </c>
      <c r="B124" s="9" t="s">
        <v>3142</v>
      </c>
      <c r="C124" s="8" t="s">
        <v>776</v>
      </c>
      <c r="D124" s="8" t="s">
        <v>4704</v>
      </c>
      <c r="E124" s="9" t="s">
        <v>4688</v>
      </c>
      <c r="F124" s="9">
        <v>26</v>
      </c>
      <c r="G124" s="9"/>
      <c r="H124" s="8" t="s">
        <v>4803</v>
      </c>
      <c r="I124" s="15"/>
      <c r="J124" s="9"/>
      <c r="K124" s="9"/>
      <c r="L124" s="16"/>
    </row>
    <row r="125" spans="1:12" ht="45" hidden="1" customHeight="1" x14ac:dyDescent="0.25">
      <c r="A125" s="113" t="s">
        <v>507</v>
      </c>
      <c r="B125" s="9" t="s">
        <v>3142</v>
      </c>
      <c r="C125" s="8" t="s">
        <v>776</v>
      </c>
      <c r="D125" s="8" t="s">
        <v>4704</v>
      </c>
      <c r="E125" s="9" t="s">
        <v>4688</v>
      </c>
      <c r="F125" s="9">
        <v>26</v>
      </c>
      <c r="G125" s="9" t="s">
        <v>1011</v>
      </c>
      <c r="H125" s="130" t="s">
        <v>4804</v>
      </c>
      <c r="I125" s="15"/>
      <c r="J125" s="9"/>
      <c r="K125" s="9"/>
      <c r="L125" s="16"/>
    </row>
    <row r="126" spans="1:12" ht="45" hidden="1" customHeight="1" x14ac:dyDescent="0.25">
      <c r="A126" s="113" t="s">
        <v>507</v>
      </c>
      <c r="B126" s="9" t="s">
        <v>3142</v>
      </c>
      <c r="C126" s="8" t="s">
        <v>776</v>
      </c>
      <c r="D126" s="8" t="s">
        <v>4704</v>
      </c>
      <c r="E126" s="9" t="s">
        <v>4688</v>
      </c>
      <c r="F126" s="9">
        <v>26</v>
      </c>
      <c r="G126" s="9" t="s">
        <v>1013</v>
      </c>
      <c r="H126" s="130" t="s">
        <v>4805</v>
      </c>
      <c r="I126" s="15"/>
      <c r="J126" s="9"/>
      <c r="K126" s="9"/>
      <c r="L126" s="16"/>
    </row>
    <row r="127" spans="1:12" ht="45" hidden="1" customHeight="1" x14ac:dyDescent="0.25">
      <c r="A127" s="113" t="s">
        <v>507</v>
      </c>
      <c r="B127" s="9" t="s">
        <v>3142</v>
      </c>
      <c r="C127" s="8" t="s">
        <v>776</v>
      </c>
      <c r="D127" s="8" t="s">
        <v>4704</v>
      </c>
      <c r="E127" s="9" t="s">
        <v>4688</v>
      </c>
      <c r="F127" s="9">
        <v>26</v>
      </c>
      <c r="G127" s="9" t="s">
        <v>1826</v>
      </c>
      <c r="H127" s="130" t="s">
        <v>4806</v>
      </c>
      <c r="I127" s="15"/>
      <c r="J127" s="9"/>
      <c r="K127" s="9"/>
      <c r="L127" s="16"/>
    </row>
    <row r="128" spans="1:12" ht="45" hidden="1" customHeight="1" x14ac:dyDescent="0.25">
      <c r="A128" s="113" t="s">
        <v>507</v>
      </c>
      <c r="B128" s="9" t="s">
        <v>3142</v>
      </c>
      <c r="C128" s="8" t="s">
        <v>776</v>
      </c>
      <c r="D128" s="8" t="s">
        <v>4807</v>
      </c>
      <c r="E128" s="9" t="s">
        <v>4688</v>
      </c>
      <c r="F128" s="9">
        <v>27</v>
      </c>
      <c r="G128" s="9"/>
      <c r="H128" s="422" t="s">
        <v>4808</v>
      </c>
      <c r="I128" s="15"/>
      <c r="J128" s="9"/>
      <c r="K128" s="9"/>
      <c r="L128" s="16"/>
    </row>
    <row r="129" spans="1:12" ht="45" hidden="1" customHeight="1" x14ac:dyDescent="0.25">
      <c r="A129" s="113" t="s">
        <v>507</v>
      </c>
      <c r="B129" s="9" t="s">
        <v>3142</v>
      </c>
      <c r="C129" s="8" t="s">
        <v>776</v>
      </c>
      <c r="D129" s="8" t="s">
        <v>4807</v>
      </c>
      <c r="E129" s="9" t="s">
        <v>4688</v>
      </c>
      <c r="F129" s="9">
        <v>27</v>
      </c>
      <c r="G129" s="9" t="s">
        <v>1017</v>
      </c>
      <c r="H129" s="130" t="s">
        <v>4809</v>
      </c>
      <c r="I129" s="15"/>
      <c r="J129" s="9"/>
      <c r="K129" s="9"/>
      <c r="L129" s="16"/>
    </row>
    <row r="130" spans="1:12" ht="45" hidden="1" customHeight="1" x14ac:dyDescent="0.25">
      <c r="A130" s="113" t="s">
        <v>507</v>
      </c>
      <c r="B130" s="9" t="s">
        <v>3142</v>
      </c>
      <c r="C130" s="8" t="s">
        <v>776</v>
      </c>
      <c r="D130" s="8" t="s">
        <v>4807</v>
      </c>
      <c r="E130" s="9" t="s">
        <v>4688</v>
      </c>
      <c r="F130" s="9">
        <v>27</v>
      </c>
      <c r="G130" s="9" t="s">
        <v>1019</v>
      </c>
      <c r="H130" s="130" t="s">
        <v>4810</v>
      </c>
      <c r="I130" s="15"/>
      <c r="J130" s="9"/>
      <c r="K130" s="9"/>
      <c r="L130" s="16"/>
    </row>
    <row r="131" spans="1:12" ht="45" hidden="1" customHeight="1" x14ac:dyDescent="0.25">
      <c r="A131" s="113" t="s">
        <v>507</v>
      </c>
      <c r="B131" s="9" t="s">
        <v>3142</v>
      </c>
      <c r="C131" s="8" t="s">
        <v>776</v>
      </c>
      <c r="D131" s="8" t="s">
        <v>4807</v>
      </c>
      <c r="E131" s="9" t="s">
        <v>4688</v>
      </c>
      <c r="F131" s="9">
        <v>27</v>
      </c>
      <c r="G131" s="9" t="s">
        <v>1027</v>
      </c>
      <c r="H131" s="130" t="s">
        <v>4811</v>
      </c>
      <c r="I131" s="15"/>
      <c r="J131" s="9"/>
      <c r="K131" s="9"/>
      <c r="L131" s="16"/>
    </row>
    <row r="132" spans="1:12" ht="45" hidden="1" customHeight="1" x14ac:dyDescent="0.25">
      <c r="A132" s="113" t="s">
        <v>507</v>
      </c>
      <c r="B132" s="9" t="s">
        <v>3142</v>
      </c>
      <c r="C132" s="8" t="s">
        <v>776</v>
      </c>
      <c r="D132" s="8" t="s">
        <v>4807</v>
      </c>
      <c r="E132" s="9" t="s">
        <v>4688</v>
      </c>
      <c r="F132" s="9">
        <v>27</v>
      </c>
      <c r="G132" s="9" t="s">
        <v>3959</v>
      </c>
      <c r="H132" s="130" t="s">
        <v>4812</v>
      </c>
      <c r="I132" s="15"/>
      <c r="J132" s="9"/>
      <c r="K132" s="9"/>
      <c r="L132" s="16"/>
    </row>
    <row r="133" spans="1:12" ht="45" hidden="1" customHeight="1" x14ac:dyDescent="0.25">
      <c r="A133" s="113" t="s">
        <v>507</v>
      </c>
      <c r="B133" s="9" t="s">
        <v>3142</v>
      </c>
      <c r="C133" s="8" t="s">
        <v>776</v>
      </c>
      <c r="D133" s="8" t="s">
        <v>4807</v>
      </c>
      <c r="E133" s="9" t="s">
        <v>4688</v>
      </c>
      <c r="F133" s="9">
        <v>27</v>
      </c>
      <c r="G133" s="9" t="s">
        <v>3960</v>
      </c>
      <c r="H133" s="130" t="s">
        <v>4813</v>
      </c>
      <c r="I133" s="15"/>
      <c r="J133" s="9"/>
      <c r="K133" s="9"/>
      <c r="L133" s="16"/>
    </row>
    <row r="134" spans="1:12" ht="45" hidden="1" customHeight="1" x14ac:dyDescent="0.25">
      <c r="A134" s="113" t="s">
        <v>507</v>
      </c>
      <c r="B134" s="9" t="s">
        <v>3142</v>
      </c>
      <c r="C134" s="8" t="s">
        <v>776</v>
      </c>
      <c r="D134" s="8" t="s">
        <v>4807</v>
      </c>
      <c r="E134" s="9" t="s">
        <v>4688</v>
      </c>
      <c r="F134" s="9">
        <v>27</v>
      </c>
      <c r="G134" s="9" t="s">
        <v>3961</v>
      </c>
      <c r="H134" s="130" t="s">
        <v>4814</v>
      </c>
      <c r="I134" s="15"/>
      <c r="J134" s="9"/>
      <c r="K134" s="9"/>
      <c r="L134" s="16"/>
    </row>
    <row r="135" spans="1:12" ht="45" hidden="1" customHeight="1" x14ac:dyDescent="0.25">
      <c r="A135" s="113" t="s">
        <v>507</v>
      </c>
      <c r="B135" s="9" t="s">
        <v>3142</v>
      </c>
      <c r="C135" s="8" t="s">
        <v>776</v>
      </c>
      <c r="D135" s="8" t="s">
        <v>4807</v>
      </c>
      <c r="E135" s="9" t="s">
        <v>4688</v>
      </c>
      <c r="F135" s="9">
        <v>27</v>
      </c>
      <c r="G135" s="9" t="s">
        <v>3962</v>
      </c>
      <c r="H135" s="130" t="s">
        <v>4815</v>
      </c>
      <c r="I135" s="15"/>
      <c r="J135" s="9"/>
      <c r="K135" s="9"/>
      <c r="L135" s="16"/>
    </row>
    <row r="136" spans="1:12" ht="60" hidden="1" customHeight="1" x14ac:dyDescent="0.25">
      <c r="A136" s="113" t="s">
        <v>507</v>
      </c>
      <c r="B136" s="9" t="s">
        <v>3142</v>
      </c>
      <c r="C136" s="8" t="s">
        <v>776</v>
      </c>
      <c r="D136" s="8" t="s">
        <v>4807</v>
      </c>
      <c r="E136" s="9" t="s">
        <v>4688</v>
      </c>
      <c r="F136" s="9">
        <v>27</v>
      </c>
      <c r="G136" s="9" t="s">
        <v>4816</v>
      </c>
      <c r="H136" s="130" t="s">
        <v>4817</v>
      </c>
      <c r="I136" s="15"/>
      <c r="J136" s="9"/>
      <c r="K136" s="9"/>
      <c r="L136" s="16"/>
    </row>
    <row r="137" spans="1:12" ht="45" hidden="1" customHeight="1" x14ac:dyDescent="0.25">
      <c r="A137" s="113" t="s">
        <v>507</v>
      </c>
      <c r="B137" s="9" t="s">
        <v>3142</v>
      </c>
      <c r="C137" s="8" t="s">
        <v>776</v>
      </c>
      <c r="D137" s="8" t="s">
        <v>4807</v>
      </c>
      <c r="E137" s="9" t="s">
        <v>4688</v>
      </c>
      <c r="F137" s="9">
        <v>27</v>
      </c>
      <c r="G137" s="9" t="s">
        <v>4818</v>
      </c>
      <c r="H137" s="130" t="s">
        <v>4819</v>
      </c>
      <c r="I137" s="15"/>
      <c r="J137" s="9"/>
      <c r="K137" s="9"/>
      <c r="L137" s="16"/>
    </row>
    <row r="138" spans="1:12" ht="45" hidden="1" customHeight="1" x14ac:dyDescent="0.25">
      <c r="A138" s="113" t="s">
        <v>507</v>
      </c>
      <c r="B138" s="9" t="s">
        <v>3142</v>
      </c>
      <c r="C138" s="8" t="s">
        <v>776</v>
      </c>
      <c r="D138" s="8" t="s">
        <v>4807</v>
      </c>
      <c r="E138" s="9" t="s">
        <v>4688</v>
      </c>
      <c r="F138" s="9">
        <v>28</v>
      </c>
      <c r="G138" s="9"/>
      <c r="H138" s="422" t="s">
        <v>4820</v>
      </c>
      <c r="I138" s="15"/>
      <c r="J138" s="9"/>
      <c r="K138" s="9"/>
      <c r="L138" s="16"/>
    </row>
    <row r="139" spans="1:12" ht="45" hidden="1" customHeight="1" x14ac:dyDescent="0.25">
      <c r="A139" s="113" t="s">
        <v>507</v>
      </c>
      <c r="B139" s="9" t="s">
        <v>3142</v>
      </c>
      <c r="C139" s="8" t="s">
        <v>776</v>
      </c>
      <c r="D139" s="8" t="s">
        <v>4807</v>
      </c>
      <c r="E139" s="9" t="s">
        <v>4688</v>
      </c>
      <c r="F139" s="9">
        <v>28</v>
      </c>
      <c r="G139" s="9" t="s">
        <v>1032</v>
      </c>
      <c r="H139" s="130" t="s">
        <v>4821</v>
      </c>
      <c r="I139" s="15"/>
      <c r="J139" s="9"/>
      <c r="K139" s="9"/>
      <c r="L139" s="16"/>
    </row>
    <row r="140" spans="1:12" ht="75" hidden="1" customHeight="1" x14ac:dyDescent="0.25">
      <c r="A140" s="113" t="s">
        <v>507</v>
      </c>
      <c r="B140" s="9" t="s">
        <v>3142</v>
      </c>
      <c r="C140" s="8" t="s">
        <v>776</v>
      </c>
      <c r="D140" s="8" t="s">
        <v>4807</v>
      </c>
      <c r="E140" s="9" t="s">
        <v>4688</v>
      </c>
      <c r="F140" s="9">
        <v>28</v>
      </c>
      <c r="G140" s="9" t="s">
        <v>1042</v>
      </c>
      <c r="H140" s="130" t="s">
        <v>4822</v>
      </c>
      <c r="I140" s="15"/>
      <c r="J140" s="9"/>
      <c r="K140" s="9"/>
      <c r="L140" s="16"/>
    </row>
    <row r="141" spans="1:12" ht="45" hidden="1" customHeight="1" x14ac:dyDescent="0.25">
      <c r="A141" s="113" t="s">
        <v>507</v>
      </c>
      <c r="B141" s="9" t="s">
        <v>3142</v>
      </c>
      <c r="C141" s="8" t="s">
        <v>776</v>
      </c>
      <c r="D141" s="8" t="s">
        <v>4807</v>
      </c>
      <c r="E141" s="9" t="s">
        <v>4688</v>
      </c>
      <c r="F141" s="9">
        <v>28</v>
      </c>
      <c r="G141" s="9" t="s">
        <v>2407</v>
      </c>
      <c r="H141" s="130" t="s">
        <v>4823</v>
      </c>
      <c r="I141" s="15"/>
      <c r="J141" s="9"/>
      <c r="K141" s="9"/>
      <c r="L141" s="16"/>
    </row>
    <row r="142" spans="1:12" ht="45" hidden="1" customHeight="1" x14ac:dyDescent="0.25">
      <c r="A142" s="113" t="s">
        <v>507</v>
      </c>
      <c r="B142" s="9" t="s">
        <v>3142</v>
      </c>
      <c r="C142" s="8" t="s">
        <v>776</v>
      </c>
      <c r="D142" s="8" t="s">
        <v>4807</v>
      </c>
      <c r="E142" s="9" t="s">
        <v>4688</v>
      </c>
      <c r="F142" s="9">
        <v>29</v>
      </c>
      <c r="G142" s="9"/>
      <c r="H142" s="422" t="s">
        <v>4824</v>
      </c>
      <c r="I142" s="15"/>
      <c r="J142" s="9"/>
      <c r="K142" s="9"/>
      <c r="L142" s="16"/>
    </row>
    <row r="143" spans="1:12" ht="45" hidden="1" customHeight="1" x14ac:dyDescent="0.25">
      <c r="A143" s="113" t="s">
        <v>507</v>
      </c>
      <c r="B143" s="9" t="s">
        <v>3142</v>
      </c>
      <c r="C143" s="8" t="s">
        <v>776</v>
      </c>
      <c r="D143" s="8" t="s">
        <v>4807</v>
      </c>
      <c r="E143" s="9" t="s">
        <v>4688</v>
      </c>
      <c r="F143" s="9">
        <v>29</v>
      </c>
      <c r="G143" s="9" t="s">
        <v>1057</v>
      </c>
      <c r="H143" s="130" t="s">
        <v>4825</v>
      </c>
      <c r="I143" s="15"/>
      <c r="J143" s="9"/>
      <c r="K143" s="9"/>
      <c r="L143" s="16"/>
    </row>
    <row r="144" spans="1:12" ht="45" hidden="1" customHeight="1" x14ac:dyDescent="0.25">
      <c r="A144" s="113" t="s">
        <v>507</v>
      </c>
      <c r="B144" s="9" t="s">
        <v>3142</v>
      </c>
      <c r="C144" s="8" t="s">
        <v>776</v>
      </c>
      <c r="D144" s="8" t="s">
        <v>4807</v>
      </c>
      <c r="E144" s="9" t="s">
        <v>4688</v>
      </c>
      <c r="F144" s="9">
        <v>29</v>
      </c>
      <c r="G144" s="9" t="s">
        <v>1059</v>
      </c>
      <c r="H144" s="165" t="s">
        <v>4826</v>
      </c>
      <c r="I144" s="15"/>
      <c r="J144" s="9"/>
      <c r="K144" s="9"/>
      <c r="L144" s="16"/>
    </row>
    <row r="145" spans="1:12" ht="30" x14ac:dyDescent="0.25">
      <c r="A145" s="115" t="s">
        <v>507</v>
      </c>
      <c r="B145" s="66" t="s">
        <v>3376</v>
      </c>
      <c r="C145" s="65" t="s">
        <v>2930</v>
      </c>
      <c r="D145" s="65"/>
      <c r="E145" s="66" t="s">
        <v>4688</v>
      </c>
      <c r="F145" s="66">
        <v>30</v>
      </c>
      <c r="G145" s="66"/>
      <c r="H145" s="166" t="s">
        <v>1831</v>
      </c>
      <c r="I145" s="15"/>
      <c r="J145" s="9"/>
      <c r="K145" s="9"/>
      <c r="L145" s="16"/>
    </row>
    <row r="146" spans="1:12" ht="45" x14ac:dyDescent="0.25">
      <c r="A146" s="98" t="s">
        <v>207</v>
      </c>
      <c r="B146" s="44" t="s">
        <v>3130</v>
      </c>
      <c r="C146" s="68" t="s">
        <v>776</v>
      </c>
      <c r="D146" s="68" t="s">
        <v>4695</v>
      </c>
      <c r="E146" s="44" t="s">
        <v>4688</v>
      </c>
      <c r="F146" s="44">
        <v>31</v>
      </c>
      <c r="G146" s="44"/>
      <c r="H146" s="68" t="s">
        <v>778</v>
      </c>
      <c r="I146" s="15"/>
      <c r="J146" s="9"/>
      <c r="K146" s="9"/>
      <c r="L146" s="16"/>
    </row>
    <row r="147" spans="1:12" ht="45" x14ac:dyDescent="0.25">
      <c r="A147" s="99" t="s">
        <v>207</v>
      </c>
      <c r="B147" s="9" t="s">
        <v>3130</v>
      </c>
      <c r="C147" s="8" t="s">
        <v>776</v>
      </c>
      <c r="D147" s="8" t="s">
        <v>4695</v>
      </c>
      <c r="E147" s="9" t="s">
        <v>4688</v>
      </c>
      <c r="F147" s="9">
        <v>31</v>
      </c>
      <c r="G147" s="9" t="s">
        <v>1632</v>
      </c>
      <c r="H147" s="130" t="s">
        <v>4827</v>
      </c>
      <c r="I147" s="15"/>
      <c r="J147" s="9"/>
      <c r="K147" s="9"/>
      <c r="L147" s="16"/>
    </row>
    <row r="148" spans="1:12" ht="45" x14ac:dyDescent="0.25">
      <c r="A148" s="99" t="s">
        <v>207</v>
      </c>
      <c r="B148" s="9" t="s">
        <v>3130</v>
      </c>
      <c r="C148" s="8" t="s">
        <v>776</v>
      </c>
      <c r="D148" s="8" t="s">
        <v>4695</v>
      </c>
      <c r="E148" s="9" t="s">
        <v>4688</v>
      </c>
      <c r="F148" s="9">
        <v>31</v>
      </c>
      <c r="G148" s="9" t="s">
        <v>1634</v>
      </c>
      <c r="H148" s="130" t="s">
        <v>4828</v>
      </c>
      <c r="I148" s="15"/>
      <c r="J148" s="9"/>
      <c r="K148" s="9"/>
      <c r="L148" s="16"/>
    </row>
    <row r="149" spans="1:12" ht="45" x14ac:dyDescent="0.25">
      <c r="A149" s="99" t="s">
        <v>207</v>
      </c>
      <c r="B149" s="9" t="s">
        <v>3130</v>
      </c>
      <c r="C149" s="8" t="s">
        <v>776</v>
      </c>
      <c r="D149" s="8" t="s">
        <v>4695</v>
      </c>
      <c r="E149" s="9" t="s">
        <v>4688</v>
      </c>
      <c r="F149" s="9">
        <v>31</v>
      </c>
      <c r="G149" s="9" t="s">
        <v>1636</v>
      </c>
      <c r="H149" s="130" t="s">
        <v>4599</v>
      </c>
      <c r="I149" s="15"/>
      <c r="J149" s="9"/>
      <c r="K149" s="9"/>
      <c r="L149" s="16"/>
    </row>
    <row r="150" spans="1:12" ht="45" x14ac:dyDescent="0.25">
      <c r="A150" s="99" t="s">
        <v>207</v>
      </c>
      <c r="B150" s="9" t="s">
        <v>3130</v>
      </c>
      <c r="C150" s="8" t="s">
        <v>776</v>
      </c>
      <c r="D150" s="8" t="s">
        <v>4695</v>
      </c>
      <c r="E150" s="9" t="s">
        <v>4688</v>
      </c>
      <c r="F150" s="9">
        <v>31</v>
      </c>
      <c r="G150" s="9" t="s">
        <v>1638</v>
      </c>
      <c r="H150" s="130" t="s">
        <v>4829</v>
      </c>
      <c r="I150" s="15"/>
      <c r="J150" s="9"/>
      <c r="K150" s="9"/>
      <c r="L150" s="16"/>
    </row>
    <row r="151" spans="1:12" ht="45" x14ac:dyDescent="0.25">
      <c r="A151" s="99" t="s">
        <v>207</v>
      </c>
      <c r="B151" s="9" t="s">
        <v>3130</v>
      </c>
      <c r="C151" s="8" t="s">
        <v>776</v>
      </c>
      <c r="D151" s="8" t="s">
        <v>4695</v>
      </c>
      <c r="E151" s="9" t="s">
        <v>4688</v>
      </c>
      <c r="F151" s="9">
        <v>31</v>
      </c>
      <c r="G151" s="9" t="s">
        <v>1640</v>
      </c>
      <c r="H151" s="130" t="s">
        <v>4830</v>
      </c>
      <c r="I151" s="15"/>
      <c r="J151" s="9"/>
      <c r="K151" s="9"/>
      <c r="L151" s="16"/>
    </row>
    <row r="152" spans="1:12" ht="45" x14ac:dyDescent="0.25">
      <c r="A152" s="99" t="s">
        <v>207</v>
      </c>
      <c r="B152" s="9" t="s">
        <v>3130</v>
      </c>
      <c r="C152" s="8" t="s">
        <v>776</v>
      </c>
      <c r="D152" s="8" t="s">
        <v>4695</v>
      </c>
      <c r="E152" s="9" t="s">
        <v>4688</v>
      </c>
      <c r="F152" s="9">
        <v>31</v>
      </c>
      <c r="G152" s="9" t="s">
        <v>1642</v>
      </c>
      <c r="H152" s="130" t="s">
        <v>1943</v>
      </c>
      <c r="I152" s="15"/>
      <c r="J152" s="9"/>
      <c r="K152" s="9"/>
      <c r="L152" s="16"/>
    </row>
    <row r="153" spans="1:12" ht="45" x14ac:dyDescent="0.25">
      <c r="A153" s="99" t="s">
        <v>207</v>
      </c>
      <c r="B153" s="9" t="s">
        <v>3130</v>
      </c>
      <c r="C153" s="8" t="s">
        <v>776</v>
      </c>
      <c r="D153" s="8" t="s">
        <v>4695</v>
      </c>
      <c r="E153" s="9" t="s">
        <v>4688</v>
      </c>
      <c r="F153" s="9">
        <v>31</v>
      </c>
      <c r="G153" s="9" t="s">
        <v>1644</v>
      </c>
      <c r="H153" s="130" t="s">
        <v>4831</v>
      </c>
      <c r="I153" s="15"/>
      <c r="J153" s="9"/>
      <c r="K153" s="9"/>
      <c r="L153" s="16"/>
    </row>
    <row r="154" spans="1:12" ht="45" x14ac:dyDescent="0.25">
      <c r="A154" s="99" t="s">
        <v>207</v>
      </c>
      <c r="B154" s="9" t="s">
        <v>3130</v>
      </c>
      <c r="C154" s="8" t="s">
        <v>776</v>
      </c>
      <c r="D154" s="8" t="s">
        <v>4695</v>
      </c>
      <c r="E154" s="9" t="s">
        <v>4688</v>
      </c>
      <c r="F154" s="9">
        <v>31</v>
      </c>
      <c r="G154" s="9" t="s">
        <v>4183</v>
      </c>
      <c r="H154" s="130" t="s">
        <v>4832</v>
      </c>
      <c r="I154" s="15"/>
      <c r="J154" s="9"/>
      <c r="K154" s="9"/>
      <c r="L154" s="16"/>
    </row>
    <row r="155" spans="1:12" ht="45" x14ac:dyDescent="0.25">
      <c r="A155" s="99" t="s">
        <v>207</v>
      </c>
      <c r="B155" s="9" t="s">
        <v>3130</v>
      </c>
      <c r="C155" s="8" t="s">
        <v>776</v>
      </c>
      <c r="D155" s="8" t="s">
        <v>4695</v>
      </c>
      <c r="E155" s="9" t="s">
        <v>4688</v>
      </c>
      <c r="F155" s="9">
        <v>31</v>
      </c>
      <c r="G155" s="9" t="s">
        <v>4185</v>
      </c>
      <c r="H155" s="130" t="s">
        <v>4833</v>
      </c>
      <c r="I155" s="15"/>
      <c r="J155" s="9"/>
      <c r="K155" s="9"/>
      <c r="L155" s="16"/>
    </row>
    <row r="156" spans="1:12" ht="45" x14ac:dyDescent="0.25">
      <c r="A156" s="99" t="s">
        <v>207</v>
      </c>
      <c r="B156" s="9" t="s">
        <v>3130</v>
      </c>
      <c r="C156" s="8" t="s">
        <v>776</v>
      </c>
      <c r="D156" s="8" t="s">
        <v>4695</v>
      </c>
      <c r="E156" s="9" t="s">
        <v>4688</v>
      </c>
      <c r="F156" s="9">
        <v>31</v>
      </c>
      <c r="G156" s="17" t="s">
        <v>4187</v>
      </c>
      <c r="H156" s="130" t="s">
        <v>4834</v>
      </c>
      <c r="I156" s="15"/>
      <c r="J156" s="9"/>
      <c r="K156" s="9"/>
      <c r="L156" s="16"/>
    </row>
    <row r="157" spans="1:12" ht="45" x14ac:dyDescent="0.25">
      <c r="A157" s="99" t="s">
        <v>207</v>
      </c>
      <c r="B157" s="9" t="s">
        <v>3130</v>
      </c>
      <c r="C157" s="8" t="s">
        <v>776</v>
      </c>
      <c r="D157" s="8" t="s">
        <v>4695</v>
      </c>
      <c r="E157" s="9" t="s">
        <v>4688</v>
      </c>
      <c r="F157" s="9">
        <v>31</v>
      </c>
      <c r="G157" s="9" t="s">
        <v>4189</v>
      </c>
      <c r="H157" s="130" t="s">
        <v>4835</v>
      </c>
      <c r="I157" s="15"/>
      <c r="J157" s="9"/>
      <c r="K157" s="9"/>
      <c r="L157" s="16"/>
    </row>
    <row r="158" spans="1:12" ht="60" x14ac:dyDescent="0.25">
      <c r="A158" s="99" t="s">
        <v>207</v>
      </c>
      <c r="B158" s="9" t="s">
        <v>3130</v>
      </c>
      <c r="C158" s="8" t="s">
        <v>776</v>
      </c>
      <c r="D158" s="8" t="s">
        <v>4695</v>
      </c>
      <c r="E158" s="9" t="s">
        <v>4688</v>
      </c>
      <c r="F158" s="9">
        <v>31</v>
      </c>
      <c r="G158" s="9" t="s">
        <v>4190</v>
      </c>
      <c r="H158" s="130" t="s">
        <v>4836</v>
      </c>
      <c r="I158" s="15"/>
      <c r="J158" s="9"/>
      <c r="K158" s="9"/>
      <c r="L158" s="16"/>
    </row>
    <row r="159" spans="1:12" ht="45" x14ac:dyDescent="0.25">
      <c r="A159" s="99" t="s">
        <v>207</v>
      </c>
      <c r="B159" s="9" t="s">
        <v>3130</v>
      </c>
      <c r="C159" s="8" t="s">
        <v>776</v>
      </c>
      <c r="D159" s="8" t="s">
        <v>4695</v>
      </c>
      <c r="E159" s="9" t="s">
        <v>4688</v>
      </c>
      <c r="F159" s="9">
        <v>31</v>
      </c>
      <c r="G159" s="9" t="s">
        <v>4192</v>
      </c>
      <c r="H159" s="130" t="s">
        <v>4837</v>
      </c>
      <c r="I159" s="15"/>
      <c r="J159" s="9"/>
      <c r="K159" s="9"/>
      <c r="L159" s="16"/>
    </row>
    <row r="160" spans="1:12" ht="45" x14ac:dyDescent="0.25">
      <c r="A160" s="99" t="s">
        <v>207</v>
      </c>
      <c r="B160" s="9" t="s">
        <v>3130</v>
      </c>
      <c r="C160" s="8" t="s">
        <v>776</v>
      </c>
      <c r="D160" s="8" t="s">
        <v>4695</v>
      </c>
      <c r="E160" s="9" t="s">
        <v>4688</v>
      </c>
      <c r="F160" s="9">
        <v>31</v>
      </c>
      <c r="G160" s="9" t="s">
        <v>4194</v>
      </c>
      <c r="H160" s="130" t="s">
        <v>4838</v>
      </c>
      <c r="I160" s="15"/>
      <c r="J160" s="9"/>
      <c r="K160" s="9"/>
      <c r="L160" s="16"/>
    </row>
    <row r="161" spans="1:12" ht="45" x14ac:dyDescent="0.25">
      <c r="A161" s="99" t="s">
        <v>207</v>
      </c>
      <c r="B161" s="9" t="s">
        <v>3130</v>
      </c>
      <c r="C161" s="8" t="s">
        <v>776</v>
      </c>
      <c r="D161" s="8" t="s">
        <v>4695</v>
      </c>
      <c r="E161" s="9" t="s">
        <v>4688</v>
      </c>
      <c r="F161" s="9">
        <v>31</v>
      </c>
      <c r="G161" s="9" t="s">
        <v>4195</v>
      </c>
      <c r="H161" s="130" t="s">
        <v>4839</v>
      </c>
      <c r="I161" s="15"/>
      <c r="J161" s="9"/>
      <c r="K161" s="9"/>
      <c r="L161" s="16"/>
    </row>
    <row r="162" spans="1:12" ht="45" x14ac:dyDescent="0.25">
      <c r="A162" s="99" t="s">
        <v>207</v>
      </c>
      <c r="B162" s="9" t="s">
        <v>3130</v>
      </c>
      <c r="C162" s="8" t="s">
        <v>776</v>
      </c>
      <c r="D162" s="8" t="s">
        <v>4695</v>
      </c>
      <c r="E162" s="9" t="s">
        <v>4688</v>
      </c>
      <c r="F162" s="9">
        <v>31</v>
      </c>
      <c r="G162" s="9" t="s">
        <v>4203</v>
      </c>
      <c r="H162" s="130" t="s">
        <v>4840</v>
      </c>
      <c r="I162" s="15"/>
      <c r="J162" s="9"/>
      <c r="K162" s="9"/>
      <c r="L162" s="16"/>
    </row>
    <row r="163" spans="1:12" ht="45" x14ac:dyDescent="0.25">
      <c r="A163" s="99" t="s">
        <v>207</v>
      </c>
      <c r="B163" s="9" t="s">
        <v>3130</v>
      </c>
      <c r="C163" s="8" t="s">
        <v>776</v>
      </c>
      <c r="D163" s="8" t="s">
        <v>4695</v>
      </c>
      <c r="E163" s="9" t="s">
        <v>4688</v>
      </c>
      <c r="F163" s="9">
        <v>31</v>
      </c>
      <c r="G163" s="9" t="s">
        <v>4205</v>
      </c>
      <c r="H163" s="130" t="s">
        <v>4841</v>
      </c>
      <c r="I163" s="15"/>
      <c r="J163" s="9"/>
      <c r="K163" s="9"/>
      <c r="L163" s="16"/>
    </row>
    <row r="164" spans="1:12" ht="45" x14ac:dyDescent="0.25">
      <c r="A164" s="99" t="s">
        <v>207</v>
      </c>
      <c r="B164" s="9" t="s">
        <v>3130</v>
      </c>
      <c r="C164" s="8" t="s">
        <v>776</v>
      </c>
      <c r="D164" s="8" t="s">
        <v>4695</v>
      </c>
      <c r="E164" s="9" t="s">
        <v>4688</v>
      </c>
      <c r="F164" s="9">
        <v>31</v>
      </c>
      <c r="G164" s="9" t="s">
        <v>4207</v>
      </c>
      <c r="H164" s="130" t="s">
        <v>4842</v>
      </c>
      <c r="I164" s="15"/>
      <c r="J164" s="9"/>
      <c r="K164" s="9"/>
      <c r="L164" s="16"/>
    </row>
    <row r="165" spans="1:12" ht="45" x14ac:dyDescent="0.25">
      <c r="A165" s="99" t="s">
        <v>207</v>
      </c>
      <c r="B165" s="9" t="s">
        <v>3130</v>
      </c>
      <c r="C165" s="8" t="s">
        <v>776</v>
      </c>
      <c r="D165" s="8" t="s">
        <v>4695</v>
      </c>
      <c r="E165" s="9" t="s">
        <v>4688</v>
      </c>
      <c r="F165" s="9">
        <v>31</v>
      </c>
      <c r="G165" s="9" t="s">
        <v>4209</v>
      </c>
      <c r="H165" s="130" t="s">
        <v>4843</v>
      </c>
      <c r="I165" s="15"/>
      <c r="J165" s="9"/>
      <c r="K165" s="9"/>
      <c r="L165" s="16"/>
    </row>
    <row r="166" spans="1:12" ht="45" x14ac:dyDescent="0.25">
      <c r="A166" s="99" t="s">
        <v>207</v>
      </c>
      <c r="B166" s="9" t="s">
        <v>3130</v>
      </c>
      <c r="C166" s="8" t="s">
        <v>776</v>
      </c>
      <c r="D166" s="8" t="s">
        <v>4695</v>
      </c>
      <c r="E166" s="9" t="s">
        <v>4688</v>
      </c>
      <c r="F166" s="9">
        <v>31</v>
      </c>
      <c r="G166" s="17" t="s">
        <v>4211</v>
      </c>
      <c r="H166" s="130" t="s">
        <v>4844</v>
      </c>
      <c r="I166" s="15"/>
      <c r="J166" s="9"/>
      <c r="K166" s="9"/>
      <c r="L166" s="16"/>
    </row>
    <row r="167" spans="1:12" ht="60" x14ac:dyDescent="0.25">
      <c r="A167" s="99" t="s">
        <v>207</v>
      </c>
      <c r="B167" s="9" t="s">
        <v>3130</v>
      </c>
      <c r="C167" s="8" t="s">
        <v>776</v>
      </c>
      <c r="D167" s="8" t="s">
        <v>4695</v>
      </c>
      <c r="E167" s="9" t="s">
        <v>4688</v>
      </c>
      <c r="F167" s="9">
        <v>31</v>
      </c>
      <c r="G167" s="9" t="s">
        <v>4213</v>
      </c>
      <c r="H167" s="130" t="s">
        <v>4845</v>
      </c>
      <c r="I167" s="15"/>
      <c r="J167" s="9"/>
      <c r="K167" s="9"/>
      <c r="L167" s="16"/>
    </row>
    <row r="168" spans="1:12" ht="75" x14ac:dyDescent="0.25">
      <c r="A168" s="99" t="s">
        <v>207</v>
      </c>
      <c r="B168" s="9" t="s">
        <v>3130</v>
      </c>
      <c r="C168" s="8" t="s">
        <v>776</v>
      </c>
      <c r="D168" s="8" t="s">
        <v>4695</v>
      </c>
      <c r="E168" s="9" t="s">
        <v>4688</v>
      </c>
      <c r="F168" s="9">
        <v>31</v>
      </c>
      <c r="G168" s="9" t="s">
        <v>4219</v>
      </c>
      <c r="H168" s="130" t="s">
        <v>4846</v>
      </c>
      <c r="I168" s="15"/>
      <c r="J168" s="9"/>
      <c r="K168" s="9"/>
      <c r="L168" s="16"/>
    </row>
    <row r="169" spans="1:12" ht="45" x14ac:dyDescent="0.25">
      <c r="A169" s="99" t="s">
        <v>207</v>
      </c>
      <c r="B169" s="9" t="s">
        <v>3130</v>
      </c>
      <c r="C169" s="8" t="s">
        <v>776</v>
      </c>
      <c r="D169" s="8" t="s">
        <v>4695</v>
      </c>
      <c r="E169" s="9" t="s">
        <v>4688</v>
      </c>
      <c r="F169" s="9">
        <v>31</v>
      </c>
      <c r="G169" s="9" t="s">
        <v>4223</v>
      </c>
      <c r="H169" s="130" t="s">
        <v>1288</v>
      </c>
      <c r="I169" s="15"/>
      <c r="J169" s="9"/>
      <c r="K169" s="9"/>
      <c r="L169" s="16"/>
    </row>
    <row r="170" spans="1:12" ht="45" x14ac:dyDescent="0.25">
      <c r="A170" s="99" t="s">
        <v>207</v>
      </c>
      <c r="B170" s="9" t="s">
        <v>3130</v>
      </c>
      <c r="C170" s="8" t="s">
        <v>776</v>
      </c>
      <c r="D170" s="8" t="s">
        <v>4695</v>
      </c>
      <c r="E170" s="9" t="s">
        <v>4688</v>
      </c>
      <c r="F170" s="9">
        <v>31</v>
      </c>
      <c r="G170" s="9" t="s">
        <v>4224</v>
      </c>
      <c r="H170" s="130" t="s">
        <v>4847</v>
      </c>
      <c r="I170" s="15"/>
      <c r="J170" s="9"/>
      <c r="K170" s="9"/>
      <c r="L170" s="16"/>
    </row>
    <row r="171" spans="1:12" ht="45" x14ac:dyDescent="0.25">
      <c r="A171" s="99" t="s">
        <v>207</v>
      </c>
      <c r="B171" s="9" t="s">
        <v>3130</v>
      </c>
      <c r="C171" s="8" t="s">
        <v>776</v>
      </c>
      <c r="D171" s="8" t="s">
        <v>4695</v>
      </c>
      <c r="E171" s="9" t="s">
        <v>4688</v>
      </c>
      <c r="F171" s="9">
        <v>31</v>
      </c>
      <c r="G171" s="9" t="s">
        <v>4848</v>
      </c>
      <c r="H171" s="130" t="s">
        <v>4849</v>
      </c>
      <c r="I171" s="15"/>
      <c r="J171" s="9"/>
      <c r="K171" s="9"/>
      <c r="L171" s="16"/>
    </row>
    <row r="172" spans="1:12" ht="45" x14ac:dyDescent="0.25">
      <c r="A172" s="99" t="s">
        <v>207</v>
      </c>
      <c r="B172" s="9" t="s">
        <v>3130</v>
      </c>
      <c r="C172" s="8" t="s">
        <v>776</v>
      </c>
      <c r="D172" s="8" t="s">
        <v>4695</v>
      </c>
      <c r="E172" s="9" t="s">
        <v>4688</v>
      </c>
      <c r="F172" s="9">
        <v>31</v>
      </c>
      <c r="G172" s="9" t="s">
        <v>4850</v>
      </c>
      <c r="H172" s="130" t="s">
        <v>1294</v>
      </c>
      <c r="I172" s="15"/>
      <c r="J172" s="9"/>
      <c r="K172" s="9"/>
      <c r="L172" s="16"/>
    </row>
    <row r="173" spans="1:12" ht="45" x14ac:dyDescent="0.25">
      <c r="A173" s="99" t="s">
        <v>207</v>
      </c>
      <c r="B173" s="9" t="s">
        <v>3130</v>
      </c>
      <c r="C173" s="8" t="s">
        <v>776</v>
      </c>
      <c r="D173" s="8" t="s">
        <v>4695</v>
      </c>
      <c r="E173" s="9" t="s">
        <v>4688</v>
      </c>
      <c r="F173" s="9">
        <v>31</v>
      </c>
      <c r="G173" s="9" t="s">
        <v>4851</v>
      </c>
      <c r="H173" s="130" t="s">
        <v>1296</v>
      </c>
      <c r="I173" s="15"/>
      <c r="J173" s="9"/>
      <c r="K173" s="9"/>
      <c r="L173" s="16"/>
    </row>
    <row r="174" spans="1:12" ht="45" x14ac:dyDescent="0.25">
      <c r="A174" s="99" t="s">
        <v>207</v>
      </c>
      <c r="B174" s="9" t="s">
        <v>3130</v>
      </c>
      <c r="C174" s="8" t="s">
        <v>776</v>
      </c>
      <c r="D174" s="8" t="s">
        <v>4695</v>
      </c>
      <c r="E174" s="9" t="s">
        <v>4688</v>
      </c>
      <c r="F174" s="9">
        <v>31</v>
      </c>
      <c r="G174" s="9" t="s">
        <v>4852</v>
      </c>
      <c r="H174" s="130" t="s">
        <v>1298</v>
      </c>
      <c r="I174" s="15"/>
      <c r="J174" s="9"/>
      <c r="K174" s="9"/>
      <c r="L174" s="16"/>
    </row>
    <row r="175" spans="1:12" ht="45" hidden="1" customHeight="1" x14ac:dyDescent="0.25">
      <c r="A175" s="99" t="s">
        <v>207</v>
      </c>
      <c r="B175" s="9" t="s">
        <v>3142</v>
      </c>
      <c r="C175" s="8" t="s">
        <v>776</v>
      </c>
      <c r="D175" s="8" t="s">
        <v>4695</v>
      </c>
      <c r="E175" s="9" t="s">
        <v>4688</v>
      </c>
      <c r="F175" s="9">
        <v>32</v>
      </c>
      <c r="G175" s="9"/>
      <c r="H175" s="8" t="s">
        <v>809</v>
      </c>
      <c r="I175" s="15"/>
      <c r="J175" s="9"/>
      <c r="K175" s="9"/>
      <c r="L175" s="16"/>
    </row>
    <row r="176" spans="1:12" ht="75" hidden="1" customHeight="1" x14ac:dyDescent="0.25">
      <c r="A176" s="99" t="s">
        <v>207</v>
      </c>
      <c r="B176" s="9" t="s">
        <v>3142</v>
      </c>
      <c r="C176" s="8" t="s">
        <v>776</v>
      </c>
      <c r="D176" s="8" t="s">
        <v>4695</v>
      </c>
      <c r="E176" s="9" t="s">
        <v>4688</v>
      </c>
      <c r="F176" s="9">
        <v>32</v>
      </c>
      <c r="G176" s="9" t="s">
        <v>1105</v>
      </c>
      <c r="H176" s="130" t="s">
        <v>4853</v>
      </c>
      <c r="I176" s="15"/>
      <c r="J176" s="9"/>
      <c r="K176" s="9"/>
      <c r="L176" s="16"/>
    </row>
    <row r="177" spans="1:12" ht="45" hidden="1" customHeight="1" x14ac:dyDescent="0.25">
      <c r="A177" s="99" t="s">
        <v>207</v>
      </c>
      <c r="B177" s="9" t="s">
        <v>3142</v>
      </c>
      <c r="C177" s="8" t="s">
        <v>776</v>
      </c>
      <c r="D177" s="8" t="s">
        <v>4695</v>
      </c>
      <c r="E177" s="9" t="s">
        <v>4688</v>
      </c>
      <c r="F177" s="9">
        <v>32</v>
      </c>
      <c r="G177" s="9" t="s">
        <v>1107</v>
      </c>
      <c r="H177" s="130" t="s">
        <v>4854</v>
      </c>
      <c r="I177" s="15"/>
      <c r="J177" s="9"/>
      <c r="K177" s="9"/>
      <c r="L177" s="16"/>
    </row>
    <row r="178" spans="1:12" ht="45" hidden="1" customHeight="1" x14ac:dyDescent="0.25">
      <c r="A178" s="99" t="s">
        <v>207</v>
      </c>
      <c r="B178" s="9" t="s">
        <v>3142</v>
      </c>
      <c r="C178" s="8" t="s">
        <v>776</v>
      </c>
      <c r="D178" s="8" t="s">
        <v>4695</v>
      </c>
      <c r="E178" s="9" t="s">
        <v>4688</v>
      </c>
      <c r="F178" s="9">
        <v>32</v>
      </c>
      <c r="G178" s="9" t="s">
        <v>4855</v>
      </c>
      <c r="H178" s="70" t="s">
        <v>4856</v>
      </c>
      <c r="I178" s="15"/>
      <c r="J178" s="9"/>
      <c r="K178" s="9"/>
      <c r="L178" s="16"/>
    </row>
    <row r="179" spans="1:12" ht="45" hidden="1" customHeight="1" x14ac:dyDescent="0.25">
      <c r="A179" s="99" t="s">
        <v>207</v>
      </c>
      <c r="B179" s="9" t="s">
        <v>3142</v>
      </c>
      <c r="C179" s="8" t="s">
        <v>776</v>
      </c>
      <c r="D179" s="8" t="s">
        <v>4695</v>
      </c>
      <c r="E179" s="9" t="s">
        <v>4688</v>
      </c>
      <c r="F179" s="9">
        <v>32</v>
      </c>
      <c r="G179" s="9" t="s">
        <v>4857</v>
      </c>
      <c r="H179" s="70" t="s">
        <v>4858</v>
      </c>
      <c r="I179" s="15"/>
      <c r="J179" s="9"/>
      <c r="K179" s="9"/>
      <c r="L179" s="16"/>
    </row>
    <row r="180" spans="1:12" ht="45" hidden="1" customHeight="1" x14ac:dyDescent="0.25">
      <c r="A180" s="99" t="s">
        <v>207</v>
      </c>
      <c r="B180" s="9" t="s">
        <v>3142</v>
      </c>
      <c r="C180" s="8" t="s">
        <v>776</v>
      </c>
      <c r="D180" s="8" t="s">
        <v>4695</v>
      </c>
      <c r="E180" s="9" t="s">
        <v>4688</v>
      </c>
      <c r="F180" s="9">
        <v>32</v>
      </c>
      <c r="G180" s="9" t="s">
        <v>4859</v>
      </c>
      <c r="H180" s="70" t="s">
        <v>4860</v>
      </c>
      <c r="I180" s="15"/>
      <c r="J180" s="9"/>
      <c r="K180" s="9"/>
      <c r="L180" s="16"/>
    </row>
    <row r="181" spans="1:12" ht="45" hidden="1" customHeight="1" x14ac:dyDescent="0.25">
      <c r="A181" s="99" t="s">
        <v>207</v>
      </c>
      <c r="B181" s="9" t="s">
        <v>3142</v>
      </c>
      <c r="C181" s="8" t="s">
        <v>776</v>
      </c>
      <c r="D181" s="8" t="s">
        <v>4695</v>
      </c>
      <c r="E181" s="9" t="s">
        <v>4688</v>
      </c>
      <c r="F181" s="9">
        <v>32</v>
      </c>
      <c r="G181" s="9" t="s">
        <v>4861</v>
      </c>
      <c r="H181" s="70" t="s">
        <v>4862</v>
      </c>
      <c r="I181" s="15"/>
      <c r="J181" s="9"/>
      <c r="K181" s="9"/>
      <c r="L181" s="16"/>
    </row>
    <row r="182" spans="1:12" ht="45" hidden="1" customHeight="1" x14ac:dyDescent="0.25">
      <c r="A182" s="99" t="s">
        <v>207</v>
      </c>
      <c r="B182" s="9" t="s">
        <v>3142</v>
      </c>
      <c r="C182" s="8" t="s">
        <v>776</v>
      </c>
      <c r="D182" s="8" t="s">
        <v>4695</v>
      </c>
      <c r="E182" s="9" t="s">
        <v>4688</v>
      </c>
      <c r="F182" s="9">
        <v>32</v>
      </c>
      <c r="G182" s="9" t="s">
        <v>4863</v>
      </c>
      <c r="H182" s="70" t="s">
        <v>4864</v>
      </c>
      <c r="I182" s="15"/>
      <c r="J182" s="9"/>
      <c r="K182" s="9"/>
      <c r="L182" s="16"/>
    </row>
    <row r="183" spans="1:12" ht="60" hidden="1" customHeight="1" x14ac:dyDescent="0.25">
      <c r="A183" s="99" t="s">
        <v>207</v>
      </c>
      <c r="B183" s="9" t="s">
        <v>3142</v>
      </c>
      <c r="C183" s="8" t="s">
        <v>776</v>
      </c>
      <c r="D183" s="8" t="s">
        <v>4695</v>
      </c>
      <c r="E183" s="9" t="s">
        <v>4688</v>
      </c>
      <c r="F183" s="9">
        <v>32</v>
      </c>
      <c r="G183" s="9" t="s">
        <v>4865</v>
      </c>
      <c r="H183" s="70" t="s">
        <v>4866</v>
      </c>
      <c r="I183" s="15"/>
      <c r="J183" s="9"/>
      <c r="K183" s="9"/>
      <c r="L183" s="16"/>
    </row>
    <row r="184" spans="1:12" ht="45" hidden="1" customHeight="1" x14ac:dyDescent="0.25">
      <c r="A184" s="99" t="s">
        <v>207</v>
      </c>
      <c r="B184" s="9" t="s">
        <v>3142</v>
      </c>
      <c r="C184" s="8" t="s">
        <v>776</v>
      </c>
      <c r="D184" s="8" t="s">
        <v>4695</v>
      </c>
      <c r="E184" s="9" t="s">
        <v>4688</v>
      </c>
      <c r="F184" s="9">
        <v>32</v>
      </c>
      <c r="G184" s="9" t="s">
        <v>4867</v>
      </c>
      <c r="H184" s="70" t="s">
        <v>4868</v>
      </c>
      <c r="I184" s="15"/>
      <c r="J184" s="9"/>
      <c r="K184" s="9"/>
      <c r="L184" s="16"/>
    </row>
    <row r="185" spans="1:12" ht="60" hidden="1" customHeight="1" x14ac:dyDescent="0.25">
      <c r="A185" s="99" t="s">
        <v>207</v>
      </c>
      <c r="B185" s="9" t="s">
        <v>3142</v>
      </c>
      <c r="C185" s="8" t="s">
        <v>776</v>
      </c>
      <c r="D185" s="8" t="s">
        <v>4695</v>
      </c>
      <c r="E185" s="9" t="s">
        <v>4688</v>
      </c>
      <c r="F185" s="9">
        <v>32</v>
      </c>
      <c r="G185" s="9" t="s">
        <v>4869</v>
      </c>
      <c r="H185" s="70" t="s">
        <v>4870</v>
      </c>
      <c r="I185" s="15"/>
      <c r="J185" s="9"/>
      <c r="K185" s="9"/>
      <c r="L185" s="16"/>
    </row>
    <row r="186" spans="1:12" ht="45" hidden="1" customHeight="1" x14ac:dyDescent="0.25">
      <c r="A186" s="99" t="s">
        <v>207</v>
      </c>
      <c r="B186" s="9" t="s">
        <v>3142</v>
      </c>
      <c r="C186" s="8" t="s">
        <v>776</v>
      </c>
      <c r="D186" s="8" t="s">
        <v>4695</v>
      </c>
      <c r="E186" s="9" t="s">
        <v>4688</v>
      </c>
      <c r="F186" s="9">
        <v>32</v>
      </c>
      <c r="G186" s="9" t="s">
        <v>4871</v>
      </c>
      <c r="H186" s="70" t="s">
        <v>4872</v>
      </c>
      <c r="I186" s="15"/>
      <c r="J186" s="9"/>
      <c r="K186" s="9"/>
      <c r="L186" s="16"/>
    </row>
    <row r="187" spans="1:12" ht="45" hidden="1" customHeight="1" x14ac:dyDescent="0.25">
      <c r="A187" s="99" t="s">
        <v>207</v>
      </c>
      <c r="B187" s="9" t="s">
        <v>3142</v>
      </c>
      <c r="C187" s="8" t="s">
        <v>776</v>
      </c>
      <c r="D187" s="8" t="s">
        <v>4695</v>
      </c>
      <c r="E187" s="9" t="s">
        <v>4688</v>
      </c>
      <c r="F187" s="9">
        <v>32</v>
      </c>
      <c r="G187" s="9" t="s">
        <v>1109</v>
      </c>
      <c r="H187" s="130" t="s">
        <v>4873</v>
      </c>
      <c r="I187" s="15"/>
      <c r="J187" s="9"/>
      <c r="K187" s="9"/>
      <c r="L187" s="16"/>
    </row>
    <row r="188" spans="1:12" ht="45" hidden="1" customHeight="1" x14ac:dyDescent="0.25">
      <c r="A188" s="99" t="s">
        <v>207</v>
      </c>
      <c r="B188" s="9" t="s">
        <v>3142</v>
      </c>
      <c r="C188" s="8" t="s">
        <v>776</v>
      </c>
      <c r="D188" s="8" t="s">
        <v>4695</v>
      </c>
      <c r="E188" s="9" t="s">
        <v>4688</v>
      </c>
      <c r="F188" s="9">
        <v>32</v>
      </c>
      <c r="G188" s="9" t="s">
        <v>3377</v>
      </c>
      <c r="H188" s="130" t="s">
        <v>4874</v>
      </c>
      <c r="I188" s="15"/>
      <c r="J188" s="9"/>
      <c r="K188" s="9"/>
      <c r="L188" s="16"/>
    </row>
    <row r="189" spans="1:12" ht="45" hidden="1" customHeight="1" x14ac:dyDescent="0.25">
      <c r="A189" s="99" t="s">
        <v>207</v>
      </c>
      <c r="B189" s="9" t="s">
        <v>3142</v>
      </c>
      <c r="C189" s="8" t="s">
        <v>776</v>
      </c>
      <c r="D189" s="8" t="s">
        <v>4695</v>
      </c>
      <c r="E189" s="9" t="s">
        <v>4688</v>
      </c>
      <c r="F189" s="9">
        <v>32</v>
      </c>
      <c r="G189" s="9" t="s">
        <v>3387</v>
      </c>
      <c r="H189" s="130" t="s">
        <v>4875</v>
      </c>
      <c r="I189" s="15"/>
      <c r="J189" s="9"/>
      <c r="K189" s="9"/>
      <c r="L189" s="16"/>
    </row>
    <row r="190" spans="1:12" ht="45" hidden="1" customHeight="1" x14ac:dyDescent="0.25">
      <c r="A190" s="99" t="s">
        <v>207</v>
      </c>
      <c r="B190" s="9" t="s">
        <v>3142</v>
      </c>
      <c r="C190" s="8" t="s">
        <v>776</v>
      </c>
      <c r="D190" s="8" t="s">
        <v>4695</v>
      </c>
      <c r="E190" s="9" t="s">
        <v>4688</v>
      </c>
      <c r="F190" s="9">
        <v>32</v>
      </c>
      <c r="G190" s="9" t="s">
        <v>4876</v>
      </c>
      <c r="H190" s="130" t="s">
        <v>4877</v>
      </c>
      <c r="I190" s="15"/>
      <c r="J190" s="9"/>
      <c r="K190" s="9"/>
      <c r="L190" s="16"/>
    </row>
    <row r="191" spans="1:12" ht="45" hidden="1" customHeight="1" x14ac:dyDescent="0.25">
      <c r="A191" s="99" t="s">
        <v>207</v>
      </c>
      <c r="B191" s="9" t="s">
        <v>3142</v>
      </c>
      <c r="C191" s="8" t="s">
        <v>776</v>
      </c>
      <c r="D191" s="8" t="s">
        <v>4695</v>
      </c>
      <c r="E191" s="9" t="s">
        <v>4688</v>
      </c>
      <c r="F191" s="9">
        <v>33</v>
      </c>
      <c r="G191" s="9"/>
      <c r="H191" s="8" t="s">
        <v>825</v>
      </c>
      <c r="I191" s="15"/>
      <c r="J191" s="9"/>
      <c r="K191" s="9"/>
      <c r="L191" s="16"/>
    </row>
    <row r="192" spans="1:12" ht="45" hidden="1" customHeight="1" x14ac:dyDescent="0.25">
      <c r="A192" s="99" t="s">
        <v>207</v>
      </c>
      <c r="B192" s="9" t="s">
        <v>3142</v>
      </c>
      <c r="C192" s="8" t="s">
        <v>776</v>
      </c>
      <c r="D192" s="8" t="s">
        <v>4695</v>
      </c>
      <c r="E192" s="9" t="s">
        <v>4688</v>
      </c>
      <c r="F192" s="9">
        <v>33</v>
      </c>
      <c r="G192" s="9" t="s">
        <v>1112</v>
      </c>
      <c r="H192" s="207" t="s">
        <v>4878</v>
      </c>
      <c r="I192" s="15"/>
      <c r="J192" s="9"/>
      <c r="K192" s="9"/>
      <c r="L192" s="16"/>
    </row>
    <row r="193" spans="1:12" ht="60" hidden="1" customHeight="1" x14ac:dyDescent="0.25">
      <c r="A193" s="99" t="s">
        <v>207</v>
      </c>
      <c r="B193" s="9" t="s">
        <v>3142</v>
      </c>
      <c r="C193" s="8" t="s">
        <v>776</v>
      </c>
      <c r="D193" s="8" t="s">
        <v>4695</v>
      </c>
      <c r="E193" s="9" t="s">
        <v>4688</v>
      </c>
      <c r="F193" s="9">
        <v>33</v>
      </c>
      <c r="G193" s="9" t="s">
        <v>1113</v>
      </c>
      <c r="H193" s="130" t="s">
        <v>4879</v>
      </c>
      <c r="I193" s="15"/>
      <c r="J193" s="9"/>
      <c r="K193" s="9"/>
      <c r="L193" s="16"/>
    </row>
    <row r="194" spans="1:12" ht="45" hidden="1" customHeight="1" x14ac:dyDescent="0.25">
      <c r="A194" s="99" t="s">
        <v>207</v>
      </c>
      <c r="B194" s="9" t="s">
        <v>3142</v>
      </c>
      <c r="C194" s="8" t="s">
        <v>776</v>
      </c>
      <c r="D194" s="8" t="s">
        <v>4704</v>
      </c>
      <c r="E194" s="9" t="s">
        <v>4688</v>
      </c>
      <c r="F194" s="9">
        <v>34</v>
      </c>
      <c r="G194" s="9"/>
      <c r="H194" s="8" t="s">
        <v>829</v>
      </c>
      <c r="I194" s="15"/>
      <c r="J194" s="9"/>
      <c r="K194" s="9"/>
      <c r="L194" s="16"/>
    </row>
    <row r="195" spans="1:12" ht="75" hidden="1" customHeight="1" x14ac:dyDescent="0.25">
      <c r="A195" s="99" t="s">
        <v>207</v>
      </c>
      <c r="B195" s="9" t="s">
        <v>3142</v>
      </c>
      <c r="C195" s="8" t="s">
        <v>776</v>
      </c>
      <c r="D195" s="8" t="s">
        <v>4704</v>
      </c>
      <c r="E195" s="9" t="s">
        <v>4688</v>
      </c>
      <c r="F195" s="9">
        <v>34</v>
      </c>
      <c r="G195" s="9" t="s">
        <v>1117</v>
      </c>
      <c r="H195" s="63" t="s">
        <v>4880</v>
      </c>
      <c r="I195" s="15"/>
      <c r="J195" s="9"/>
      <c r="K195" s="9"/>
      <c r="L195" s="16"/>
    </row>
    <row r="196" spans="1:12" ht="45" hidden="1" customHeight="1" x14ac:dyDescent="0.25">
      <c r="A196" s="99" t="s">
        <v>207</v>
      </c>
      <c r="B196" s="9" t="s">
        <v>3142</v>
      </c>
      <c r="C196" s="8" t="s">
        <v>776</v>
      </c>
      <c r="D196" s="8" t="s">
        <v>4704</v>
      </c>
      <c r="E196" s="9" t="s">
        <v>4688</v>
      </c>
      <c r="F196" s="9">
        <v>34</v>
      </c>
      <c r="G196" s="9" t="s">
        <v>1118</v>
      </c>
      <c r="H196" s="63" t="s">
        <v>4881</v>
      </c>
      <c r="I196" s="15"/>
      <c r="J196" s="9"/>
      <c r="K196" s="9"/>
      <c r="L196" s="16"/>
    </row>
    <row r="197" spans="1:12" ht="120" hidden="1" customHeight="1" x14ac:dyDescent="0.25">
      <c r="A197" s="99" t="s">
        <v>207</v>
      </c>
      <c r="B197" s="9" t="s">
        <v>3142</v>
      </c>
      <c r="C197" s="8" t="s">
        <v>776</v>
      </c>
      <c r="D197" s="8" t="s">
        <v>4704</v>
      </c>
      <c r="E197" s="9" t="s">
        <v>4688</v>
      </c>
      <c r="F197" s="9">
        <v>34</v>
      </c>
      <c r="G197" s="9" t="s">
        <v>4476</v>
      </c>
      <c r="H197" s="63" t="s">
        <v>4882</v>
      </c>
      <c r="I197" s="15"/>
      <c r="J197" s="9"/>
      <c r="K197" s="9"/>
      <c r="L197" s="16"/>
    </row>
    <row r="198" spans="1:12" ht="45" hidden="1" customHeight="1" x14ac:dyDescent="0.25">
      <c r="A198" s="99" t="s">
        <v>207</v>
      </c>
      <c r="B198" s="9" t="s">
        <v>3142</v>
      </c>
      <c r="C198" s="8" t="s">
        <v>776</v>
      </c>
      <c r="D198" s="8" t="s">
        <v>4704</v>
      </c>
      <c r="E198" s="9" t="s">
        <v>4688</v>
      </c>
      <c r="F198" s="9">
        <v>34</v>
      </c>
      <c r="G198" s="9" t="s">
        <v>4478</v>
      </c>
      <c r="H198" s="431" t="s">
        <v>4883</v>
      </c>
      <c r="I198" s="15"/>
      <c r="J198" s="9"/>
      <c r="K198" s="9"/>
      <c r="L198" s="16"/>
    </row>
    <row r="199" spans="1:12" ht="45" hidden="1" customHeight="1" x14ac:dyDescent="0.25">
      <c r="A199" s="99" t="s">
        <v>207</v>
      </c>
      <c r="B199" s="9" t="s">
        <v>3142</v>
      </c>
      <c r="C199" s="8" t="s">
        <v>776</v>
      </c>
      <c r="D199" s="8" t="s">
        <v>4704</v>
      </c>
      <c r="E199" s="9" t="s">
        <v>4688</v>
      </c>
      <c r="F199" s="9">
        <v>34</v>
      </c>
      <c r="G199" s="9" t="s">
        <v>4884</v>
      </c>
      <c r="H199" s="70" t="s">
        <v>4885</v>
      </c>
      <c r="I199" s="15"/>
      <c r="J199" s="9"/>
      <c r="K199" s="9"/>
      <c r="L199" s="16"/>
    </row>
    <row r="200" spans="1:12" ht="45" hidden="1" customHeight="1" x14ac:dyDescent="0.25">
      <c r="A200" s="99" t="s">
        <v>207</v>
      </c>
      <c r="B200" s="9" t="s">
        <v>3142</v>
      </c>
      <c r="C200" s="8" t="s">
        <v>776</v>
      </c>
      <c r="D200" s="8" t="s">
        <v>4704</v>
      </c>
      <c r="E200" s="9" t="s">
        <v>4688</v>
      </c>
      <c r="F200" s="9">
        <v>34</v>
      </c>
      <c r="G200" s="9" t="s">
        <v>4886</v>
      </c>
      <c r="H200" s="70" t="s">
        <v>4887</v>
      </c>
      <c r="I200" s="15"/>
      <c r="J200" s="9"/>
      <c r="K200" s="9"/>
      <c r="L200" s="16"/>
    </row>
    <row r="201" spans="1:12" ht="30" x14ac:dyDescent="0.25">
      <c r="A201" s="100" t="s">
        <v>207</v>
      </c>
      <c r="B201" s="66" t="s">
        <v>3376</v>
      </c>
      <c r="C201" s="65" t="s">
        <v>4888</v>
      </c>
      <c r="D201" s="65" t="s">
        <v>4704</v>
      </c>
      <c r="E201" s="66" t="s">
        <v>4688</v>
      </c>
      <c r="F201" s="66">
        <v>35</v>
      </c>
      <c r="G201" s="66"/>
      <c r="H201" s="65" t="s">
        <v>1831</v>
      </c>
      <c r="I201" s="15"/>
      <c r="J201" s="9"/>
      <c r="K201" s="9"/>
      <c r="L201" s="16"/>
    </row>
    <row r="202" spans="1:12" ht="75" x14ac:dyDescent="0.25">
      <c r="A202" s="101" t="s">
        <v>1372</v>
      </c>
      <c r="B202" s="44" t="s">
        <v>3130</v>
      </c>
      <c r="C202" s="68" t="s">
        <v>776</v>
      </c>
      <c r="D202" s="68" t="s">
        <v>4695</v>
      </c>
      <c r="E202" s="44" t="s">
        <v>4688</v>
      </c>
      <c r="F202" s="44">
        <v>36</v>
      </c>
      <c r="G202" s="44"/>
      <c r="H202" s="68" t="s">
        <v>839</v>
      </c>
      <c r="I202" s="15"/>
      <c r="J202" s="9"/>
      <c r="K202" s="9"/>
      <c r="L202" s="16"/>
    </row>
    <row r="203" spans="1:12" ht="45" x14ac:dyDescent="0.25">
      <c r="A203" s="102" t="s">
        <v>1372</v>
      </c>
      <c r="B203" s="9" t="s">
        <v>3130</v>
      </c>
      <c r="C203" s="8" t="s">
        <v>776</v>
      </c>
      <c r="D203" s="8" t="s">
        <v>4695</v>
      </c>
      <c r="E203" s="9" t="s">
        <v>4688</v>
      </c>
      <c r="F203" s="9">
        <v>37</v>
      </c>
      <c r="G203" s="9"/>
      <c r="H203" s="422" t="s">
        <v>840</v>
      </c>
      <c r="I203" s="15"/>
      <c r="J203" s="9"/>
      <c r="K203" s="9"/>
      <c r="L203" s="16"/>
    </row>
    <row r="204" spans="1:12" ht="45" x14ac:dyDescent="0.25">
      <c r="A204" s="102" t="s">
        <v>1372</v>
      </c>
      <c r="B204" s="9" t="s">
        <v>3130</v>
      </c>
      <c r="C204" s="8" t="s">
        <v>776</v>
      </c>
      <c r="D204" s="8" t="s">
        <v>4695</v>
      </c>
      <c r="E204" s="9" t="s">
        <v>4688</v>
      </c>
      <c r="F204" s="9">
        <v>37</v>
      </c>
      <c r="G204" s="9" t="s">
        <v>1148</v>
      </c>
      <c r="H204" s="130" t="s">
        <v>3249</v>
      </c>
      <c r="I204" s="15"/>
      <c r="J204" s="9"/>
      <c r="K204" s="9"/>
      <c r="L204" s="16"/>
    </row>
    <row r="205" spans="1:12" ht="45" x14ac:dyDescent="0.25">
      <c r="A205" s="102" t="s">
        <v>1372</v>
      </c>
      <c r="B205" s="9" t="s">
        <v>3130</v>
      </c>
      <c r="C205" s="8" t="s">
        <v>776</v>
      </c>
      <c r="D205" s="8" t="s">
        <v>4695</v>
      </c>
      <c r="E205" s="9" t="s">
        <v>4688</v>
      </c>
      <c r="F205" s="9">
        <v>37</v>
      </c>
      <c r="G205" s="9" t="s">
        <v>1149</v>
      </c>
      <c r="H205" s="130" t="s">
        <v>4889</v>
      </c>
      <c r="I205" s="15"/>
      <c r="J205" s="9"/>
      <c r="K205" s="9"/>
      <c r="L205" s="16"/>
    </row>
    <row r="206" spans="1:12" ht="90" hidden="1" customHeight="1" x14ac:dyDescent="0.25">
      <c r="A206" s="102" t="s">
        <v>1372</v>
      </c>
      <c r="B206" s="9" t="s">
        <v>3142</v>
      </c>
      <c r="C206" s="8" t="s">
        <v>776</v>
      </c>
      <c r="D206" s="8" t="s">
        <v>4695</v>
      </c>
      <c r="E206" s="9" t="s">
        <v>4688</v>
      </c>
      <c r="F206" s="9">
        <v>38</v>
      </c>
      <c r="G206" s="9"/>
      <c r="H206" s="8" t="s">
        <v>843</v>
      </c>
      <c r="I206" s="15"/>
      <c r="J206" s="9"/>
      <c r="K206" s="9"/>
      <c r="L206" s="16"/>
    </row>
    <row r="207" spans="1:12" ht="45" hidden="1" customHeight="1" x14ac:dyDescent="0.25">
      <c r="A207" s="102" t="s">
        <v>1372</v>
      </c>
      <c r="B207" s="9" t="s">
        <v>3142</v>
      </c>
      <c r="C207" s="8" t="s">
        <v>776</v>
      </c>
      <c r="D207" s="8" t="s">
        <v>4695</v>
      </c>
      <c r="E207" s="9" t="s">
        <v>4688</v>
      </c>
      <c r="F207" s="9">
        <v>39</v>
      </c>
      <c r="G207" s="9"/>
      <c r="H207" s="8" t="s">
        <v>844</v>
      </c>
      <c r="I207" s="15"/>
      <c r="J207" s="9"/>
      <c r="K207" s="9"/>
      <c r="L207" s="16"/>
    </row>
    <row r="208" spans="1:12" ht="75" hidden="1" customHeight="1" x14ac:dyDescent="0.25">
      <c r="A208" s="102" t="s">
        <v>1372</v>
      </c>
      <c r="B208" s="9" t="s">
        <v>3142</v>
      </c>
      <c r="C208" s="8" t="s">
        <v>776</v>
      </c>
      <c r="D208" s="8" t="s">
        <v>4695</v>
      </c>
      <c r="E208" s="9" t="s">
        <v>4688</v>
      </c>
      <c r="F208" s="9">
        <v>39</v>
      </c>
      <c r="G208" s="9" t="s">
        <v>2427</v>
      </c>
      <c r="H208" s="130" t="s">
        <v>4890</v>
      </c>
      <c r="I208" s="15"/>
      <c r="J208" s="9"/>
      <c r="K208" s="9"/>
      <c r="L208" s="16"/>
    </row>
    <row r="209" spans="1:12" ht="45" hidden="1" customHeight="1" x14ac:dyDescent="0.25">
      <c r="A209" s="102" t="s">
        <v>1372</v>
      </c>
      <c r="B209" s="9" t="s">
        <v>3142</v>
      </c>
      <c r="C209" s="8" t="s">
        <v>776</v>
      </c>
      <c r="D209" s="8" t="s">
        <v>4704</v>
      </c>
      <c r="E209" s="9" t="s">
        <v>4688</v>
      </c>
      <c r="F209" s="9">
        <v>40</v>
      </c>
      <c r="G209" s="9"/>
      <c r="H209" s="8" t="s">
        <v>846</v>
      </c>
      <c r="I209" s="15"/>
      <c r="J209" s="9"/>
      <c r="K209" s="9"/>
      <c r="L209" s="16"/>
    </row>
    <row r="210" spans="1:12" ht="120" hidden="1" customHeight="1" x14ac:dyDescent="0.25">
      <c r="A210" s="102" t="s">
        <v>1372</v>
      </c>
      <c r="B210" s="9" t="s">
        <v>3142</v>
      </c>
      <c r="C210" s="8" t="s">
        <v>776</v>
      </c>
      <c r="D210" s="8" t="s">
        <v>4704</v>
      </c>
      <c r="E210" s="9" t="s">
        <v>4688</v>
      </c>
      <c r="F210" s="9">
        <v>40</v>
      </c>
      <c r="G210" s="9" t="s">
        <v>1162</v>
      </c>
      <c r="H210" s="130" t="s">
        <v>4891</v>
      </c>
      <c r="I210" s="15"/>
      <c r="J210" s="9"/>
      <c r="K210" s="9"/>
      <c r="L210" s="16"/>
    </row>
    <row r="211" spans="1:12" ht="105.75" hidden="1" customHeight="1" x14ac:dyDescent="0.25">
      <c r="A211" s="103" t="s">
        <v>1372</v>
      </c>
      <c r="B211" s="66" t="s">
        <v>3142</v>
      </c>
      <c r="C211" s="65" t="s">
        <v>776</v>
      </c>
      <c r="D211" s="65" t="s">
        <v>4704</v>
      </c>
      <c r="E211" s="66" t="s">
        <v>4688</v>
      </c>
      <c r="F211" s="66">
        <v>40</v>
      </c>
      <c r="G211" s="66" t="s">
        <v>1164</v>
      </c>
      <c r="H211" s="142" t="s">
        <v>4892</v>
      </c>
      <c r="I211" s="15"/>
      <c r="J211" s="9"/>
      <c r="K211" s="9"/>
      <c r="L211" s="16"/>
    </row>
    <row r="212" spans="1:12" ht="45" x14ac:dyDescent="0.25">
      <c r="A212" s="150" t="s">
        <v>479</v>
      </c>
      <c r="B212" s="44" t="s">
        <v>3376</v>
      </c>
      <c r="C212" s="68" t="s">
        <v>776</v>
      </c>
      <c r="D212" s="68" t="s">
        <v>4893</v>
      </c>
      <c r="E212" s="44" t="s">
        <v>4688</v>
      </c>
      <c r="F212" s="44">
        <v>41</v>
      </c>
      <c r="G212" s="44"/>
      <c r="H212" s="68" t="s">
        <v>853</v>
      </c>
      <c r="I212" s="15"/>
      <c r="J212" s="9"/>
      <c r="K212" s="9"/>
      <c r="L212" s="16"/>
    </row>
    <row r="213" spans="1:12" ht="45" x14ac:dyDescent="0.25">
      <c r="A213" s="132" t="s">
        <v>479</v>
      </c>
      <c r="B213" s="9" t="s">
        <v>3376</v>
      </c>
      <c r="C213" s="8" t="s">
        <v>776</v>
      </c>
      <c r="D213" s="8" t="s">
        <v>4893</v>
      </c>
      <c r="E213" s="9" t="s">
        <v>4688</v>
      </c>
      <c r="F213" s="9">
        <v>41</v>
      </c>
      <c r="G213" s="9" t="s">
        <v>3410</v>
      </c>
      <c r="H213" s="130" t="s">
        <v>4894</v>
      </c>
      <c r="I213" s="15"/>
      <c r="J213" s="9"/>
      <c r="K213" s="9"/>
      <c r="L213" s="16"/>
    </row>
    <row r="214" spans="1:12" ht="45" x14ac:dyDescent="0.25">
      <c r="A214" s="132" t="s">
        <v>479</v>
      </c>
      <c r="B214" s="9" t="s">
        <v>3376</v>
      </c>
      <c r="C214" s="8" t="s">
        <v>776</v>
      </c>
      <c r="D214" s="8" t="s">
        <v>4893</v>
      </c>
      <c r="E214" s="9" t="s">
        <v>4688</v>
      </c>
      <c r="F214" s="9">
        <v>41</v>
      </c>
      <c r="G214" s="9" t="s">
        <v>3412</v>
      </c>
      <c r="H214" s="130" t="s">
        <v>4895</v>
      </c>
      <c r="I214" s="15"/>
      <c r="J214" s="9"/>
      <c r="K214" s="9"/>
      <c r="L214" s="16"/>
    </row>
    <row r="215" spans="1:12" ht="45" x14ac:dyDescent="0.25">
      <c r="A215" s="132" t="s">
        <v>479</v>
      </c>
      <c r="B215" s="9" t="s">
        <v>3376</v>
      </c>
      <c r="C215" s="8" t="s">
        <v>776</v>
      </c>
      <c r="D215" s="8" t="s">
        <v>4893</v>
      </c>
      <c r="E215" s="9" t="s">
        <v>4688</v>
      </c>
      <c r="F215" s="9">
        <v>41</v>
      </c>
      <c r="G215" s="9" t="s">
        <v>3414</v>
      </c>
      <c r="H215" s="130" t="s">
        <v>4896</v>
      </c>
      <c r="I215" s="15"/>
      <c r="J215" s="9"/>
      <c r="K215" s="9"/>
      <c r="L215" s="16"/>
    </row>
    <row r="216" spans="1:12" ht="45" x14ac:dyDescent="0.25">
      <c r="A216" s="132" t="s">
        <v>479</v>
      </c>
      <c r="B216" s="9" t="s">
        <v>3376</v>
      </c>
      <c r="C216" s="8" t="s">
        <v>776</v>
      </c>
      <c r="D216" s="8" t="s">
        <v>4893</v>
      </c>
      <c r="E216" s="9" t="s">
        <v>4688</v>
      </c>
      <c r="F216" s="9">
        <v>41</v>
      </c>
      <c r="G216" s="9" t="s">
        <v>4674</v>
      </c>
      <c r="H216" s="130" t="s">
        <v>4897</v>
      </c>
      <c r="I216" s="15"/>
      <c r="J216" s="9"/>
      <c r="K216" s="9"/>
      <c r="L216" s="16"/>
    </row>
    <row r="217" spans="1:12" ht="45" x14ac:dyDescent="0.25">
      <c r="A217" s="132" t="s">
        <v>479</v>
      </c>
      <c r="B217" s="9" t="s">
        <v>3376</v>
      </c>
      <c r="C217" s="8" t="s">
        <v>776</v>
      </c>
      <c r="D217" s="8" t="s">
        <v>4893</v>
      </c>
      <c r="E217" s="9" t="s">
        <v>4688</v>
      </c>
      <c r="F217" s="9">
        <v>41</v>
      </c>
      <c r="G217" s="9" t="s">
        <v>4675</v>
      </c>
      <c r="H217" s="130" t="s">
        <v>4898</v>
      </c>
      <c r="I217" s="15"/>
      <c r="J217" s="9"/>
      <c r="K217" s="9"/>
      <c r="L217" s="16"/>
    </row>
    <row r="218" spans="1:12" ht="45" x14ac:dyDescent="0.25">
      <c r="A218" s="132" t="s">
        <v>479</v>
      </c>
      <c r="B218" s="9" t="s">
        <v>3376</v>
      </c>
      <c r="C218" s="8" t="s">
        <v>776</v>
      </c>
      <c r="D218" s="8" t="s">
        <v>4893</v>
      </c>
      <c r="E218" s="9" t="s">
        <v>4688</v>
      </c>
      <c r="F218" s="9">
        <v>41</v>
      </c>
      <c r="G218" s="9" t="s">
        <v>4676</v>
      </c>
      <c r="H218" s="130" t="s">
        <v>4899</v>
      </c>
      <c r="I218" s="15"/>
      <c r="J218" s="9"/>
      <c r="K218" s="9"/>
      <c r="L218" s="16"/>
    </row>
    <row r="219" spans="1:12" ht="45" x14ac:dyDescent="0.25">
      <c r="A219" s="133" t="s">
        <v>479</v>
      </c>
      <c r="B219" s="66" t="s">
        <v>3376</v>
      </c>
      <c r="C219" s="65" t="s">
        <v>2930</v>
      </c>
      <c r="D219" s="65" t="s">
        <v>4893</v>
      </c>
      <c r="E219" s="66" t="s">
        <v>4688</v>
      </c>
      <c r="F219" s="66">
        <v>42</v>
      </c>
      <c r="G219" s="66"/>
      <c r="H219" s="65" t="s">
        <v>1831</v>
      </c>
      <c r="I219" s="15"/>
      <c r="J219" s="9"/>
      <c r="K219" s="9"/>
      <c r="L219" s="16"/>
    </row>
    <row r="220" spans="1:12" ht="45" x14ac:dyDescent="0.25">
      <c r="A220" s="139" t="s">
        <v>2268</v>
      </c>
      <c r="B220" s="44" t="s">
        <v>3376</v>
      </c>
      <c r="C220" s="68" t="s">
        <v>776</v>
      </c>
      <c r="D220" s="68"/>
      <c r="E220" s="44" t="s">
        <v>4688</v>
      </c>
      <c r="F220" s="44">
        <v>43</v>
      </c>
      <c r="G220" s="44"/>
      <c r="H220" s="68" t="s">
        <v>2146</v>
      </c>
      <c r="I220" s="15"/>
      <c r="J220" s="9"/>
      <c r="K220" s="9"/>
      <c r="L220" s="16"/>
    </row>
    <row r="221" spans="1:12" ht="45" x14ac:dyDescent="0.25">
      <c r="A221" s="140" t="s">
        <v>2268</v>
      </c>
      <c r="B221" s="9" t="s">
        <v>3376</v>
      </c>
      <c r="C221" s="8" t="s">
        <v>776</v>
      </c>
      <c r="D221" s="8"/>
      <c r="E221" s="9" t="s">
        <v>4688</v>
      </c>
      <c r="F221" s="9">
        <v>43</v>
      </c>
      <c r="G221" s="9" t="s">
        <v>3293</v>
      </c>
      <c r="H221" s="130" t="s">
        <v>4900</v>
      </c>
      <c r="I221" s="15"/>
      <c r="J221" s="9"/>
      <c r="K221" s="9"/>
      <c r="L221" s="16"/>
    </row>
    <row r="222" spans="1:12" ht="45" x14ac:dyDescent="0.25">
      <c r="A222" s="140" t="s">
        <v>2268</v>
      </c>
      <c r="B222" s="9" t="s">
        <v>3376</v>
      </c>
      <c r="C222" s="8" t="s">
        <v>776</v>
      </c>
      <c r="D222" s="8"/>
      <c r="E222" s="9" t="s">
        <v>4688</v>
      </c>
      <c r="F222" s="9">
        <v>43</v>
      </c>
      <c r="G222" s="9" t="s">
        <v>4901</v>
      </c>
      <c r="H222" s="137" t="s">
        <v>4902</v>
      </c>
      <c r="I222" s="15"/>
      <c r="J222" s="9"/>
      <c r="K222" s="9"/>
      <c r="L222" s="16"/>
    </row>
    <row r="223" spans="1:12" ht="45" x14ac:dyDescent="0.25">
      <c r="A223" s="140" t="s">
        <v>2268</v>
      </c>
      <c r="B223" s="9" t="s">
        <v>3376</v>
      </c>
      <c r="C223" s="8" t="s">
        <v>776</v>
      </c>
      <c r="D223" s="8"/>
      <c r="E223" s="9" t="s">
        <v>4688</v>
      </c>
      <c r="F223" s="9">
        <v>43</v>
      </c>
      <c r="G223" s="9" t="s">
        <v>4903</v>
      </c>
      <c r="H223" s="137" t="s">
        <v>4904</v>
      </c>
      <c r="I223" s="15"/>
      <c r="J223" s="9"/>
      <c r="K223" s="9"/>
      <c r="L223" s="16"/>
    </row>
    <row r="224" spans="1:12" ht="45" x14ac:dyDescent="0.25">
      <c r="A224" s="140" t="s">
        <v>2268</v>
      </c>
      <c r="B224" s="9" t="s">
        <v>3376</v>
      </c>
      <c r="C224" s="8" t="s">
        <v>776</v>
      </c>
      <c r="D224" s="8"/>
      <c r="E224" s="9" t="s">
        <v>4688</v>
      </c>
      <c r="F224" s="9">
        <v>43</v>
      </c>
      <c r="G224" s="9" t="s">
        <v>4905</v>
      </c>
      <c r="H224" s="137" t="s">
        <v>4906</v>
      </c>
      <c r="I224" s="15"/>
      <c r="J224" s="9"/>
      <c r="K224" s="9"/>
      <c r="L224" s="16"/>
    </row>
    <row r="225" spans="1:12" ht="45" x14ac:dyDescent="0.25">
      <c r="A225" s="140" t="s">
        <v>2268</v>
      </c>
      <c r="B225" s="9" t="s">
        <v>3376</v>
      </c>
      <c r="C225" s="8" t="s">
        <v>776</v>
      </c>
      <c r="D225" s="8"/>
      <c r="E225" s="9" t="s">
        <v>4688</v>
      </c>
      <c r="F225" s="9">
        <v>43</v>
      </c>
      <c r="G225" s="9" t="s">
        <v>4907</v>
      </c>
      <c r="H225" s="137" t="s">
        <v>4908</v>
      </c>
      <c r="I225" s="15"/>
      <c r="J225" s="9"/>
      <c r="K225" s="9"/>
      <c r="L225" s="16"/>
    </row>
    <row r="226" spans="1:12" ht="45" x14ac:dyDescent="0.25">
      <c r="A226" s="140" t="s">
        <v>2268</v>
      </c>
      <c r="B226" s="9" t="s">
        <v>3376</v>
      </c>
      <c r="C226" s="8" t="s">
        <v>776</v>
      </c>
      <c r="D226" s="8"/>
      <c r="E226" s="9" t="s">
        <v>4688</v>
      </c>
      <c r="F226" s="9">
        <v>43</v>
      </c>
      <c r="G226" s="9" t="s">
        <v>4909</v>
      </c>
      <c r="H226" s="137" t="s">
        <v>4910</v>
      </c>
      <c r="I226" s="15"/>
      <c r="J226" s="9"/>
      <c r="K226" s="9"/>
      <c r="L226" s="16"/>
    </row>
    <row r="227" spans="1:12" ht="45" x14ac:dyDescent="0.25">
      <c r="A227" s="140" t="s">
        <v>2268</v>
      </c>
      <c r="B227" s="9" t="s">
        <v>3376</v>
      </c>
      <c r="C227" s="8" t="s">
        <v>776</v>
      </c>
      <c r="D227" s="8"/>
      <c r="E227" s="9" t="s">
        <v>4688</v>
      </c>
      <c r="F227" s="9">
        <v>43</v>
      </c>
      <c r="G227" s="9" t="s">
        <v>4911</v>
      </c>
      <c r="H227" s="137" t="s">
        <v>4912</v>
      </c>
      <c r="I227" s="15"/>
      <c r="J227" s="9"/>
      <c r="K227" s="9"/>
      <c r="L227" s="16"/>
    </row>
    <row r="228" spans="1:12" ht="45" x14ac:dyDescent="0.25">
      <c r="A228" s="140" t="s">
        <v>2268</v>
      </c>
      <c r="B228" s="9" t="s">
        <v>3376</v>
      </c>
      <c r="C228" s="8" t="s">
        <v>776</v>
      </c>
      <c r="D228" s="8"/>
      <c r="E228" s="9" t="s">
        <v>4688</v>
      </c>
      <c r="F228" s="9">
        <v>43</v>
      </c>
      <c r="G228" s="9" t="s">
        <v>4913</v>
      </c>
      <c r="H228" s="137" t="s">
        <v>4914</v>
      </c>
      <c r="I228" s="15"/>
      <c r="J228" s="9"/>
      <c r="K228" s="9"/>
      <c r="L228" s="16"/>
    </row>
    <row r="229" spans="1:12" ht="45" x14ac:dyDescent="0.25">
      <c r="A229" s="140" t="s">
        <v>2268</v>
      </c>
      <c r="B229" s="9" t="s">
        <v>3376</v>
      </c>
      <c r="C229" s="8" t="s">
        <v>776</v>
      </c>
      <c r="D229" s="8"/>
      <c r="E229" s="9" t="s">
        <v>4688</v>
      </c>
      <c r="F229" s="9">
        <v>43</v>
      </c>
      <c r="G229" s="9" t="s">
        <v>4915</v>
      </c>
      <c r="H229" s="137" t="s">
        <v>4916</v>
      </c>
      <c r="I229" s="15"/>
      <c r="J229" s="9"/>
      <c r="K229" s="9"/>
      <c r="L229" s="16"/>
    </row>
    <row r="230" spans="1:12" ht="45" x14ac:dyDescent="0.25">
      <c r="A230" s="140" t="s">
        <v>2268</v>
      </c>
      <c r="B230" s="9" t="s">
        <v>3376</v>
      </c>
      <c r="C230" s="8" t="s">
        <v>776</v>
      </c>
      <c r="D230" s="8"/>
      <c r="E230" s="9" t="s">
        <v>4688</v>
      </c>
      <c r="F230" s="9">
        <v>43</v>
      </c>
      <c r="G230" s="9" t="s">
        <v>4917</v>
      </c>
      <c r="H230" s="137" t="s">
        <v>4918</v>
      </c>
      <c r="I230" s="15"/>
      <c r="J230" s="9"/>
      <c r="K230" s="9"/>
      <c r="L230" s="16"/>
    </row>
    <row r="231" spans="1:12" ht="30" x14ac:dyDescent="0.25">
      <c r="A231" s="154" t="s">
        <v>2268</v>
      </c>
      <c r="B231" s="66" t="s">
        <v>3376</v>
      </c>
      <c r="C231" s="65" t="s">
        <v>1228</v>
      </c>
      <c r="D231" s="65"/>
      <c r="E231" s="66" t="s">
        <v>4688</v>
      </c>
      <c r="F231" s="66">
        <v>44</v>
      </c>
      <c r="G231" s="66"/>
      <c r="H231" s="65" t="s">
        <v>1831</v>
      </c>
      <c r="I231" s="15"/>
      <c r="J231" s="9"/>
      <c r="K231" s="9"/>
      <c r="L231" s="16"/>
    </row>
    <row r="232" spans="1:12" ht="60" x14ac:dyDescent="0.25">
      <c r="A232" s="120" t="s">
        <v>1743</v>
      </c>
      <c r="B232" s="44" t="s">
        <v>3376</v>
      </c>
      <c r="C232" s="68" t="s">
        <v>4919</v>
      </c>
      <c r="D232" s="68"/>
      <c r="E232" s="44" t="s">
        <v>4688</v>
      </c>
      <c r="F232" s="44">
        <v>45</v>
      </c>
      <c r="G232" s="44"/>
      <c r="H232" s="68" t="s">
        <v>1969</v>
      </c>
      <c r="I232" s="15"/>
      <c r="J232" s="9"/>
      <c r="K232" s="9"/>
      <c r="L232" s="16"/>
    </row>
    <row r="233" spans="1:12" ht="18.75" x14ac:dyDescent="0.25">
      <c r="I233" s="176">
        <f>COUNTA(I13:I232)</f>
        <v>0</v>
      </c>
      <c r="J233" s="176">
        <f t="shared" ref="J233:K233" si="1">COUNTA(J13:J232)</f>
        <v>0</v>
      </c>
      <c r="K233" s="176">
        <f t="shared" si="1"/>
        <v>0</v>
      </c>
    </row>
    <row r="234" spans="1:12" ht="44.25" customHeight="1" x14ac:dyDescent="0.25">
      <c r="A234" s="641" t="s">
        <v>4920</v>
      </c>
      <c r="B234" s="642"/>
      <c r="C234" s="642"/>
      <c r="D234" s="642"/>
      <c r="E234" s="643"/>
    </row>
    <row r="235" spans="1:12" ht="30" x14ac:dyDescent="0.25">
      <c r="A235" s="168" t="s">
        <v>177</v>
      </c>
      <c r="B235" s="169" t="s">
        <v>503</v>
      </c>
      <c r="C235" s="169" t="s">
        <v>504</v>
      </c>
      <c r="D235" s="169" t="s">
        <v>505</v>
      </c>
      <c r="E235" s="169" t="s">
        <v>506</v>
      </c>
    </row>
    <row r="236" spans="1:12" ht="15.75" x14ac:dyDescent="0.25">
      <c r="A236" s="171" t="s">
        <v>865</v>
      </c>
      <c r="B236" s="170">
        <f>COUNTIFS($A$13:$A$232,$A236,I$13:I$232,"&lt;&gt;")</f>
        <v>0</v>
      </c>
      <c r="C236" s="170">
        <f t="shared" ref="C236:D236" si="2">COUNTIFS($A$13:$A$232,$A236,J$13:J$232,"&lt;&gt;")</f>
        <v>0</v>
      </c>
      <c r="D236" s="170">
        <f t="shared" si="2"/>
        <v>0</v>
      </c>
      <c r="E236" s="174" t="str">
        <f>IFERROR(B236/(B236+C236),"")</f>
        <v/>
      </c>
    </row>
    <row r="237" spans="1:12" ht="15.75" x14ac:dyDescent="0.25">
      <c r="A237" s="171" t="s">
        <v>507</v>
      </c>
      <c r="B237" s="170">
        <f t="shared" ref="B237:B242" si="3">COUNTIFS($A$13:$A$232,$A237,I$13:I$232,"&lt;&gt;")</f>
        <v>0</v>
      </c>
      <c r="C237" s="170">
        <f t="shared" ref="C237:C242" si="4">COUNTIFS($A$13:$A$232,$A237,J$13:J$232,"&lt;&gt;")</f>
        <v>0</v>
      </c>
      <c r="D237" s="170">
        <f t="shared" ref="D237:D242" si="5">COUNTIFS($A$13:$A$232,$A237,K$13:K$232,"&lt;&gt;")</f>
        <v>0</v>
      </c>
      <c r="E237" s="174" t="str">
        <f t="shared" ref="E237:E243" si="6">IFERROR(B237/(B237+C237),"")</f>
        <v/>
      </c>
    </row>
    <row r="238" spans="1:12" ht="15.75" x14ac:dyDescent="0.25">
      <c r="A238" s="171" t="s">
        <v>207</v>
      </c>
      <c r="B238" s="170">
        <f t="shared" si="3"/>
        <v>0</v>
      </c>
      <c r="C238" s="170">
        <f t="shared" si="4"/>
        <v>0</v>
      </c>
      <c r="D238" s="170">
        <f t="shared" si="5"/>
        <v>0</v>
      </c>
      <c r="E238" s="174" t="str">
        <f t="shared" si="6"/>
        <v/>
      </c>
    </row>
    <row r="239" spans="1:12" ht="31.5" x14ac:dyDescent="0.25">
      <c r="A239" s="171" t="s">
        <v>1372</v>
      </c>
      <c r="B239" s="170">
        <f t="shared" si="3"/>
        <v>0</v>
      </c>
      <c r="C239" s="170">
        <f t="shared" si="4"/>
        <v>0</v>
      </c>
      <c r="D239" s="170">
        <f t="shared" si="5"/>
        <v>0</v>
      </c>
      <c r="E239" s="174" t="str">
        <f t="shared" si="6"/>
        <v/>
      </c>
    </row>
    <row r="240" spans="1:12" ht="31.5" x14ac:dyDescent="0.25">
      <c r="A240" s="171" t="s">
        <v>479</v>
      </c>
      <c r="B240" s="170">
        <f t="shared" si="3"/>
        <v>0</v>
      </c>
      <c r="C240" s="170">
        <f t="shared" si="4"/>
        <v>0</v>
      </c>
      <c r="D240" s="170">
        <f t="shared" si="5"/>
        <v>0</v>
      </c>
      <c r="E240" s="174" t="str">
        <f t="shared" si="6"/>
        <v/>
      </c>
    </row>
    <row r="241" spans="1:5" ht="31.5" x14ac:dyDescent="0.25">
      <c r="A241" s="171" t="s">
        <v>2268</v>
      </c>
      <c r="B241" s="170">
        <f t="shared" si="3"/>
        <v>0</v>
      </c>
      <c r="C241" s="170">
        <f t="shared" si="4"/>
        <v>0</v>
      </c>
      <c r="D241" s="170">
        <f t="shared" si="5"/>
        <v>0</v>
      </c>
      <c r="E241" s="174" t="str">
        <f t="shared" si="6"/>
        <v/>
      </c>
    </row>
    <row r="242" spans="1:5" ht="15.75" x14ac:dyDescent="0.25">
      <c r="A242" s="171" t="s">
        <v>1743</v>
      </c>
      <c r="B242" s="170">
        <f t="shared" si="3"/>
        <v>0</v>
      </c>
      <c r="C242" s="170">
        <f t="shared" si="4"/>
        <v>0</v>
      </c>
      <c r="D242" s="170">
        <f t="shared" si="5"/>
        <v>0</v>
      </c>
      <c r="E242" s="174" t="str">
        <f t="shared" si="6"/>
        <v/>
      </c>
    </row>
    <row r="243" spans="1:5" ht="18.75" x14ac:dyDescent="0.25">
      <c r="A243" s="173" t="s">
        <v>501</v>
      </c>
      <c r="B243" s="172">
        <f>SUM(B236:B242)</f>
        <v>0</v>
      </c>
      <c r="C243" s="172">
        <f t="shared" ref="C243:D243" si="7">SUM(C236:C242)</f>
        <v>0</v>
      </c>
      <c r="D243" s="172">
        <f t="shared" si="7"/>
        <v>0</v>
      </c>
      <c r="E243" s="175" t="str">
        <f t="shared" si="6"/>
        <v/>
      </c>
    </row>
  </sheetData>
  <mergeCells count="10">
    <mergeCell ref="A234:E234"/>
    <mergeCell ref="B4:J4"/>
    <mergeCell ref="A7:B7"/>
    <mergeCell ref="A8:B8"/>
    <mergeCell ref="F1:H1"/>
    <mergeCell ref="F2:H2"/>
    <mergeCell ref="F3:H3"/>
    <mergeCell ref="I1:J3"/>
    <mergeCell ref="A1:B3"/>
    <mergeCell ref="C1:E3"/>
  </mergeCells>
  <conditionalFormatting sqref="I13:K232">
    <cfRule type="duplicateValues" dxfId="51" priority="30"/>
  </conditionalFormatting>
  <hyperlinks>
    <hyperlink ref="H78" location="'Lineamientos de Verificacion'!A140" tooltip="LINEAMIENTOS DE VERIFICACION" display="Sistema sonoro y de comunicaciones Cuenta con:"/>
    <hyperlink ref="H192" location="'Lineamientos de Verificacion'!A135" tooltip="LINEAMIENTOS DE VERIFICACION" display="• Incubadora pediátrica portátil."/>
  </hyperlinks>
  <pageMargins left="0.31496062992125984" right="0.11811023622047245" top="0.15748031496062992" bottom="0.35433070866141736" header="0.31496062992125984" footer="0.31496062992125984"/>
  <pageSetup scale="48" fitToHeight="20" orientation="landscape" r:id="rId1"/>
  <drawing r:id="rId2"/>
  <legacyDrawing r:id="rId3"/>
  <tableParts count="1">
    <tablePart r:id="rId4"/>
  </tableParts>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1">
    <tabColor theme="1" tint="4.9989318521683403E-2"/>
    <pageSetUpPr fitToPage="1"/>
  </sheetPr>
  <dimension ref="A1:K97"/>
  <sheetViews>
    <sheetView showGridLines="0" zoomScale="60" zoomScaleNormal="60" zoomScaleSheetLayoutView="8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4"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4921</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COUNTA(H13:H86)</f>
        <v>0</v>
      </c>
      <c r="D7" s="28">
        <f t="shared" ref="D7:E7" si="0">COUNTA(I13:I86)</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3130</v>
      </c>
      <c r="C13" s="8" t="s">
        <v>776</v>
      </c>
      <c r="D13" s="9" t="s">
        <v>4922</v>
      </c>
      <c r="E13" s="9">
        <v>1</v>
      </c>
      <c r="F13" s="9"/>
      <c r="G13" s="207" t="s">
        <v>2146</v>
      </c>
      <c r="H13" s="15"/>
      <c r="I13" s="9"/>
      <c r="J13" s="9"/>
      <c r="K13" s="16"/>
    </row>
    <row r="14" spans="1:11" ht="45" x14ac:dyDescent="0.25">
      <c r="A14" s="96" t="s">
        <v>865</v>
      </c>
      <c r="B14" s="9" t="s">
        <v>3130</v>
      </c>
      <c r="C14" s="8" t="s">
        <v>776</v>
      </c>
      <c r="D14" s="9" t="s">
        <v>4922</v>
      </c>
      <c r="E14" s="9">
        <v>1</v>
      </c>
      <c r="F14" s="9" t="s">
        <v>1253</v>
      </c>
      <c r="G14" s="130" t="s">
        <v>4923</v>
      </c>
      <c r="H14" s="15"/>
      <c r="I14" s="9"/>
      <c r="J14" s="9"/>
      <c r="K14" s="16"/>
    </row>
    <row r="15" spans="1:11" ht="45" x14ac:dyDescent="0.25">
      <c r="A15" s="96" t="s">
        <v>865</v>
      </c>
      <c r="B15" s="9" t="s">
        <v>3130</v>
      </c>
      <c r="C15" s="8" t="s">
        <v>776</v>
      </c>
      <c r="D15" s="9" t="s">
        <v>4922</v>
      </c>
      <c r="E15" s="9">
        <v>1</v>
      </c>
      <c r="F15" s="9" t="s">
        <v>1255</v>
      </c>
      <c r="G15" s="130" t="s">
        <v>4924</v>
      </c>
      <c r="H15" s="15"/>
      <c r="I15" s="9"/>
      <c r="J15" s="9"/>
      <c r="K15" s="16"/>
    </row>
    <row r="16" spans="1:11" ht="30" x14ac:dyDescent="0.25">
      <c r="A16" s="96" t="s">
        <v>865</v>
      </c>
      <c r="B16" s="9" t="s">
        <v>3130</v>
      </c>
      <c r="C16" s="8" t="s">
        <v>2930</v>
      </c>
      <c r="D16" s="9" t="s">
        <v>4922</v>
      </c>
      <c r="E16" s="9">
        <v>2</v>
      </c>
      <c r="F16" s="9"/>
      <c r="G16" s="8" t="s">
        <v>1839</v>
      </c>
      <c r="H16" s="15"/>
      <c r="I16" s="9"/>
      <c r="J16" s="9"/>
      <c r="K16" s="16"/>
    </row>
    <row r="17" spans="1:11" ht="60" x14ac:dyDescent="0.25">
      <c r="A17" s="96" t="s">
        <v>865</v>
      </c>
      <c r="B17" s="9" t="s">
        <v>3130</v>
      </c>
      <c r="C17" s="8" t="s">
        <v>2930</v>
      </c>
      <c r="D17" s="9" t="s">
        <v>4922</v>
      </c>
      <c r="E17" s="9">
        <v>3</v>
      </c>
      <c r="F17" s="9"/>
      <c r="G17" s="8" t="s">
        <v>4925</v>
      </c>
      <c r="H17" s="15"/>
      <c r="I17" s="9"/>
      <c r="J17" s="9"/>
      <c r="K17" s="16"/>
    </row>
    <row r="18" spans="1:11" ht="60" x14ac:dyDescent="0.25">
      <c r="A18" s="97" t="s">
        <v>865</v>
      </c>
      <c r="B18" s="66" t="s">
        <v>3130</v>
      </c>
      <c r="C18" s="65" t="s">
        <v>2930</v>
      </c>
      <c r="D18" s="66" t="s">
        <v>4922</v>
      </c>
      <c r="E18" s="66">
        <v>4</v>
      </c>
      <c r="F18" s="66"/>
      <c r="G18" s="65" t="s">
        <v>4926</v>
      </c>
      <c r="H18" s="15"/>
      <c r="I18" s="9"/>
      <c r="J18" s="9"/>
      <c r="K18" s="16"/>
    </row>
    <row r="19" spans="1:11" ht="45" x14ac:dyDescent="0.25">
      <c r="A19" s="112" t="s">
        <v>507</v>
      </c>
      <c r="B19" s="44" t="s">
        <v>3130</v>
      </c>
      <c r="C19" s="68" t="s">
        <v>4927</v>
      </c>
      <c r="D19" s="44" t="s">
        <v>4922</v>
      </c>
      <c r="E19" s="44">
        <v>5</v>
      </c>
      <c r="F19" s="44"/>
      <c r="G19" s="68" t="s">
        <v>1761</v>
      </c>
      <c r="H19" s="15"/>
      <c r="I19" s="9"/>
      <c r="J19" s="9"/>
      <c r="K19" s="16"/>
    </row>
    <row r="20" spans="1:11" ht="45" x14ac:dyDescent="0.25">
      <c r="A20" s="113" t="s">
        <v>507</v>
      </c>
      <c r="B20" s="9" t="s">
        <v>3130</v>
      </c>
      <c r="C20" s="8" t="s">
        <v>4927</v>
      </c>
      <c r="D20" s="9" t="s">
        <v>4922</v>
      </c>
      <c r="E20" s="9">
        <v>5</v>
      </c>
      <c r="F20" s="9" t="s">
        <v>929</v>
      </c>
      <c r="G20" s="434" t="s">
        <v>4928</v>
      </c>
      <c r="H20" s="15"/>
      <c r="I20" s="9"/>
      <c r="J20" s="9"/>
      <c r="K20" s="16"/>
    </row>
    <row r="21" spans="1:11" ht="45" x14ac:dyDescent="0.25">
      <c r="A21" s="113" t="s">
        <v>507</v>
      </c>
      <c r="B21" s="9" t="s">
        <v>3130</v>
      </c>
      <c r="C21" s="8" t="s">
        <v>4927</v>
      </c>
      <c r="D21" s="9" t="s">
        <v>4922</v>
      </c>
      <c r="E21" s="9">
        <v>5</v>
      </c>
      <c r="F21" s="9" t="s">
        <v>4929</v>
      </c>
      <c r="G21" s="137" t="s">
        <v>4930</v>
      </c>
      <c r="H21" s="15"/>
      <c r="I21" s="9"/>
      <c r="J21" s="9"/>
      <c r="K21" s="16"/>
    </row>
    <row r="22" spans="1:11" ht="45" x14ac:dyDescent="0.25">
      <c r="A22" s="113" t="s">
        <v>507</v>
      </c>
      <c r="B22" s="9" t="s">
        <v>3130</v>
      </c>
      <c r="C22" s="8" t="s">
        <v>4927</v>
      </c>
      <c r="D22" s="9" t="s">
        <v>4922</v>
      </c>
      <c r="E22" s="9">
        <v>5</v>
      </c>
      <c r="F22" s="9" t="s">
        <v>4931</v>
      </c>
      <c r="G22" s="137" t="s">
        <v>1183</v>
      </c>
      <c r="H22" s="15"/>
      <c r="I22" s="9"/>
      <c r="J22" s="9"/>
      <c r="K22" s="16"/>
    </row>
    <row r="23" spans="1:11" ht="45" x14ac:dyDescent="0.25">
      <c r="A23" s="113" t="s">
        <v>507</v>
      </c>
      <c r="B23" s="9" t="s">
        <v>3130</v>
      </c>
      <c r="C23" s="8" t="s">
        <v>4927</v>
      </c>
      <c r="D23" s="9" t="s">
        <v>4922</v>
      </c>
      <c r="E23" s="9">
        <v>5</v>
      </c>
      <c r="F23" s="9" t="s">
        <v>4932</v>
      </c>
      <c r="G23" s="137" t="s">
        <v>4933</v>
      </c>
      <c r="H23" s="15"/>
      <c r="I23" s="9"/>
      <c r="J23" s="9"/>
      <c r="K23" s="16"/>
    </row>
    <row r="24" spans="1:11" ht="45" x14ac:dyDescent="0.25">
      <c r="A24" s="113" t="s">
        <v>507</v>
      </c>
      <c r="B24" s="9" t="s">
        <v>3130</v>
      </c>
      <c r="C24" s="8" t="s">
        <v>4927</v>
      </c>
      <c r="D24" s="9" t="s">
        <v>4922</v>
      </c>
      <c r="E24" s="9">
        <v>5</v>
      </c>
      <c r="F24" s="9" t="s">
        <v>4934</v>
      </c>
      <c r="G24" s="137" t="s">
        <v>4721</v>
      </c>
      <c r="H24" s="15"/>
      <c r="I24" s="9"/>
      <c r="J24" s="9"/>
      <c r="K24" s="16"/>
    </row>
    <row r="25" spans="1:11" ht="45" x14ac:dyDescent="0.25">
      <c r="A25" s="113" t="s">
        <v>507</v>
      </c>
      <c r="B25" s="9" t="s">
        <v>3130</v>
      </c>
      <c r="C25" s="8" t="s">
        <v>4927</v>
      </c>
      <c r="D25" s="9" t="s">
        <v>4922</v>
      </c>
      <c r="E25" s="9">
        <v>6</v>
      </c>
      <c r="F25" s="9"/>
      <c r="G25" s="8" t="s">
        <v>4935</v>
      </c>
      <c r="H25" s="15"/>
      <c r="I25" s="9"/>
      <c r="J25" s="9"/>
      <c r="K25" s="16"/>
    </row>
    <row r="26" spans="1:11" ht="60" x14ac:dyDescent="0.25">
      <c r="A26" s="113" t="s">
        <v>507</v>
      </c>
      <c r="B26" s="9" t="s">
        <v>3130</v>
      </c>
      <c r="C26" s="8" t="s">
        <v>4927</v>
      </c>
      <c r="D26" s="9" t="s">
        <v>4922</v>
      </c>
      <c r="E26" s="9">
        <v>7</v>
      </c>
      <c r="F26" s="9"/>
      <c r="G26" s="8" t="s">
        <v>4936</v>
      </c>
      <c r="H26" s="15"/>
      <c r="I26" s="9"/>
      <c r="J26" s="9"/>
      <c r="K26" s="16"/>
    </row>
    <row r="27" spans="1:11" ht="45" x14ac:dyDescent="0.25">
      <c r="A27" s="113" t="s">
        <v>507</v>
      </c>
      <c r="B27" s="9" t="s">
        <v>3130</v>
      </c>
      <c r="C27" s="8" t="s">
        <v>4927</v>
      </c>
      <c r="D27" s="9" t="s">
        <v>4922</v>
      </c>
      <c r="E27" s="9">
        <v>8</v>
      </c>
      <c r="F27" s="9"/>
      <c r="G27" s="422" t="s">
        <v>4937</v>
      </c>
      <c r="H27" s="15"/>
      <c r="I27" s="9"/>
      <c r="J27" s="9"/>
      <c r="K27" s="16"/>
    </row>
    <row r="28" spans="1:11" ht="75" x14ac:dyDescent="0.25">
      <c r="A28" s="113" t="s">
        <v>507</v>
      </c>
      <c r="B28" s="9" t="s">
        <v>3130</v>
      </c>
      <c r="C28" s="8" t="s">
        <v>4927</v>
      </c>
      <c r="D28" s="9" t="s">
        <v>4922</v>
      </c>
      <c r="E28" s="9">
        <v>8</v>
      </c>
      <c r="F28" s="9" t="s">
        <v>1285</v>
      </c>
      <c r="G28" s="130" t="s">
        <v>4938</v>
      </c>
      <c r="H28" s="15"/>
      <c r="I28" s="9"/>
      <c r="J28" s="9"/>
      <c r="K28" s="16"/>
    </row>
    <row r="29" spans="1:11" ht="45" x14ac:dyDescent="0.25">
      <c r="A29" s="113" t="s">
        <v>507</v>
      </c>
      <c r="B29" s="9" t="s">
        <v>3130</v>
      </c>
      <c r="C29" s="8" t="s">
        <v>4927</v>
      </c>
      <c r="D29" s="9" t="s">
        <v>4922</v>
      </c>
      <c r="E29" s="9">
        <v>8</v>
      </c>
      <c r="F29" s="9" t="s">
        <v>1287</v>
      </c>
      <c r="G29" s="130" t="s">
        <v>4939</v>
      </c>
      <c r="H29" s="15"/>
      <c r="I29" s="9"/>
      <c r="J29" s="9"/>
      <c r="K29" s="16"/>
    </row>
    <row r="30" spans="1:11" ht="45" x14ac:dyDescent="0.25">
      <c r="A30" s="113" t="s">
        <v>507</v>
      </c>
      <c r="B30" s="9" t="s">
        <v>3130</v>
      </c>
      <c r="C30" s="8" t="s">
        <v>4927</v>
      </c>
      <c r="D30" s="9" t="s">
        <v>4922</v>
      </c>
      <c r="E30" s="9">
        <v>8</v>
      </c>
      <c r="F30" s="9" t="s">
        <v>1289</v>
      </c>
      <c r="G30" s="130" t="s">
        <v>4940</v>
      </c>
      <c r="H30" s="15"/>
      <c r="I30" s="9"/>
      <c r="J30" s="9"/>
      <c r="K30" s="16"/>
    </row>
    <row r="31" spans="1:11" ht="45" x14ac:dyDescent="0.25">
      <c r="A31" s="113" t="s">
        <v>507</v>
      </c>
      <c r="B31" s="9" t="s">
        <v>3130</v>
      </c>
      <c r="C31" s="8" t="s">
        <v>4927</v>
      </c>
      <c r="D31" s="9" t="s">
        <v>4922</v>
      </c>
      <c r="E31" s="9">
        <v>8</v>
      </c>
      <c r="F31" s="9" t="s">
        <v>1291</v>
      </c>
      <c r="G31" s="130" t="s">
        <v>4941</v>
      </c>
      <c r="H31" s="15"/>
      <c r="I31" s="9"/>
      <c r="J31" s="9"/>
      <c r="K31" s="16"/>
    </row>
    <row r="32" spans="1:11" ht="30" x14ac:dyDescent="0.25">
      <c r="A32" s="115" t="s">
        <v>507</v>
      </c>
      <c r="B32" s="66" t="s">
        <v>3130</v>
      </c>
      <c r="C32" s="65" t="s">
        <v>2930</v>
      </c>
      <c r="D32" s="66" t="s">
        <v>4922</v>
      </c>
      <c r="E32" s="66">
        <v>9</v>
      </c>
      <c r="F32" s="66"/>
      <c r="G32" s="65" t="s">
        <v>1831</v>
      </c>
      <c r="H32" s="15"/>
      <c r="I32" s="9"/>
      <c r="J32" s="9"/>
      <c r="K32" s="16"/>
    </row>
    <row r="33" spans="1:11" ht="45" x14ac:dyDescent="0.25">
      <c r="A33" s="98" t="s">
        <v>207</v>
      </c>
      <c r="B33" s="44" t="s">
        <v>3130</v>
      </c>
      <c r="C33" s="68" t="s">
        <v>1219</v>
      </c>
      <c r="D33" s="44" t="s">
        <v>4922</v>
      </c>
      <c r="E33" s="44">
        <v>10</v>
      </c>
      <c r="F33" s="44"/>
      <c r="G33" s="425" t="s">
        <v>4942</v>
      </c>
      <c r="H33" s="15"/>
      <c r="I33" s="9"/>
      <c r="J33" s="9"/>
      <c r="K33" s="16"/>
    </row>
    <row r="34" spans="1:11" ht="45" x14ac:dyDescent="0.25">
      <c r="A34" s="99" t="s">
        <v>207</v>
      </c>
      <c r="B34" s="9" t="s">
        <v>3130</v>
      </c>
      <c r="C34" s="8" t="s">
        <v>1219</v>
      </c>
      <c r="D34" s="9" t="s">
        <v>4922</v>
      </c>
      <c r="E34" s="9">
        <v>10</v>
      </c>
      <c r="F34" s="9" t="s">
        <v>1798</v>
      </c>
      <c r="G34" s="130" t="s">
        <v>4827</v>
      </c>
      <c r="H34" s="15"/>
      <c r="I34" s="9"/>
      <c r="J34" s="9"/>
      <c r="K34" s="16"/>
    </row>
    <row r="35" spans="1:11" ht="30" x14ac:dyDescent="0.25">
      <c r="A35" s="99" t="s">
        <v>207</v>
      </c>
      <c r="B35" s="9" t="s">
        <v>3130</v>
      </c>
      <c r="C35" s="8" t="s">
        <v>1219</v>
      </c>
      <c r="D35" s="9" t="s">
        <v>4922</v>
      </c>
      <c r="E35" s="9">
        <v>10</v>
      </c>
      <c r="F35" s="9" t="s">
        <v>1800</v>
      </c>
      <c r="G35" s="130" t="s">
        <v>1288</v>
      </c>
      <c r="H35" s="15"/>
      <c r="I35" s="9"/>
      <c r="J35" s="9"/>
      <c r="K35" s="16"/>
    </row>
    <row r="36" spans="1:11" ht="30" x14ac:dyDescent="0.25">
      <c r="A36" s="99" t="s">
        <v>207</v>
      </c>
      <c r="B36" s="9" t="s">
        <v>3130</v>
      </c>
      <c r="C36" s="8" t="s">
        <v>1219</v>
      </c>
      <c r="D36" s="9" t="s">
        <v>4922</v>
      </c>
      <c r="E36" s="9">
        <v>10</v>
      </c>
      <c r="F36" s="9" t="s">
        <v>1802</v>
      </c>
      <c r="G36" s="130" t="s">
        <v>4943</v>
      </c>
      <c r="H36" s="15"/>
      <c r="I36" s="9"/>
      <c r="J36" s="9"/>
      <c r="K36" s="16"/>
    </row>
    <row r="37" spans="1:11" ht="30" x14ac:dyDescent="0.25">
      <c r="A37" s="99" t="s">
        <v>207</v>
      </c>
      <c r="B37" s="9" t="s">
        <v>3130</v>
      </c>
      <c r="C37" s="8" t="s">
        <v>1219</v>
      </c>
      <c r="D37" s="9" t="s">
        <v>4922</v>
      </c>
      <c r="E37" s="9">
        <v>10</v>
      </c>
      <c r="F37" s="9" t="s">
        <v>2489</v>
      </c>
      <c r="G37" s="434" t="s">
        <v>1292</v>
      </c>
      <c r="H37" s="15"/>
      <c r="I37" s="9"/>
      <c r="J37" s="9"/>
      <c r="K37" s="16"/>
    </row>
    <row r="38" spans="1:11" ht="30" x14ac:dyDescent="0.25">
      <c r="A38" s="99" t="s">
        <v>207</v>
      </c>
      <c r="B38" s="9" t="s">
        <v>3130</v>
      </c>
      <c r="C38" s="8" t="s">
        <v>1219</v>
      </c>
      <c r="D38" s="9" t="s">
        <v>4922</v>
      </c>
      <c r="E38" s="9">
        <v>10</v>
      </c>
      <c r="F38" s="9" t="s">
        <v>4015</v>
      </c>
      <c r="G38" s="137" t="s">
        <v>1294</v>
      </c>
      <c r="H38" s="15"/>
      <c r="I38" s="9"/>
      <c r="J38" s="9"/>
      <c r="K38" s="16"/>
    </row>
    <row r="39" spans="1:11" ht="30" x14ac:dyDescent="0.25">
      <c r="A39" s="99" t="s">
        <v>207</v>
      </c>
      <c r="B39" s="9" t="s">
        <v>3130</v>
      </c>
      <c r="C39" s="8" t="s">
        <v>1219</v>
      </c>
      <c r="D39" s="9" t="s">
        <v>4922</v>
      </c>
      <c r="E39" s="9">
        <v>10</v>
      </c>
      <c r="F39" s="9" t="s">
        <v>4016</v>
      </c>
      <c r="G39" s="137" t="s">
        <v>4944</v>
      </c>
      <c r="H39" s="15"/>
      <c r="I39" s="9"/>
      <c r="J39" s="9"/>
      <c r="K39" s="16"/>
    </row>
    <row r="40" spans="1:11" ht="30" x14ac:dyDescent="0.25">
      <c r="A40" s="99" t="s">
        <v>207</v>
      </c>
      <c r="B40" s="9" t="s">
        <v>3130</v>
      </c>
      <c r="C40" s="8" t="s">
        <v>1219</v>
      </c>
      <c r="D40" s="9" t="s">
        <v>4922</v>
      </c>
      <c r="E40" s="9">
        <v>10</v>
      </c>
      <c r="F40" s="9" t="s">
        <v>4945</v>
      </c>
      <c r="G40" s="137" t="s">
        <v>1298</v>
      </c>
      <c r="H40" s="15"/>
      <c r="I40" s="9"/>
      <c r="J40" s="9"/>
      <c r="K40" s="16"/>
    </row>
    <row r="41" spans="1:11" ht="30" x14ac:dyDescent="0.25">
      <c r="A41" s="99" t="s">
        <v>207</v>
      </c>
      <c r="B41" s="9" t="s">
        <v>3130</v>
      </c>
      <c r="C41" s="8" t="s">
        <v>1219</v>
      </c>
      <c r="D41" s="9" t="s">
        <v>4922</v>
      </c>
      <c r="E41" s="9">
        <v>10</v>
      </c>
      <c r="F41" s="9" t="s">
        <v>3905</v>
      </c>
      <c r="G41" s="130" t="s">
        <v>3752</v>
      </c>
      <c r="H41" s="15"/>
      <c r="I41" s="9"/>
      <c r="J41" s="9"/>
      <c r="K41" s="16"/>
    </row>
    <row r="42" spans="1:11" ht="45" x14ac:dyDescent="0.25">
      <c r="A42" s="99" t="s">
        <v>207</v>
      </c>
      <c r="B42" s="9" t="s">
        <v>3130</v>
      </c>
      <c r="C42" s="8" t="s">
        <v>1219</v>
      </c>
      <c r="D42" s="9" t="s">
        <v>4922</v>
      </c>
      <c r="E42" s="9">
        <v>10</v>
      </c>
      <c r="F42" s="9" t="s">
        <v>3907</v>
      </c>
      <c r="G42" s="130" t="s">
        <v>4946</v>
      </c>
      <c r="H42" s="15"/>
      <c r="I42" s="9"/>
      <c r="J42" s="9"/>
      <c r="K42" s="16"/>
    </row>
    <row r="43" spans="1:11" ht="30" x14ac:dyDescent="0.25">
      <c r="A43" s="99" t="s">
        <v>207</v>
      </c>
      <c r="B43" s="9" t="s">
        <v>3130</v>
      </c>
      <c r="C43" s="8" t="s">
        <v>1219</v>
      </c>
      <c r="D43" s="9" t="s">
        <v>4922</v>
      </c>
      <c r="E43" s="9">
        <v>10</v>
      </c>
      <c r="F43" s="9" t="s">
        <v>3908</v>
      </c>
      <c r="G43" s="434" t="s">
        <v>4947</v>
      </c>
      <c r="H43" s="15"/>
      <c r="I43" s="9"/>
      <c r="J43" s="9"/>
      <c r="K43" s="16"/>
    </row>
    <row r="44" spans="1:11" ht="30" x14ac:dyDescent="0.25">
      <c r="A44" s="99" t="s">
        <v>207</v>
      </c>
      <c r="B44" s="9" t="s">
        <v>3130</v>
      </c>
      <c r="C44" s="8" t="s">
        <v>1219</v>
      </c>
      <c r="D44" s="9" t="s">
        <v>4922</v>
      </c>
      <c r="E44" s="9">
        <v>10</v>
      </c>
      <c r="F44" s="9" t="s">
        <v>4948</v>
      </c>
      <c r="G44" s="137" t="s">
        <v>4949</v>
      </c>
      <c r="H44" s="15"/>
      <c r="I44" s="9"/>
      <c r="J44" s="9"/>
      <c r="K44" s="16"/>
    </row>
    <row r="45" spans="1:11" ht="30" x14ac:dyDescent="0.25">
      <c r="A45" s="99" t="s">
        <v>207</v>
      </c>
      <c r="B45" s="9" t="s">
        <v>3130</v>
      </c>
      <c r="C45" s="8" t="s">
        <v>1219</v>
      </c>
      <c r="D45" s="9" t="s">
        <v>4922</v>
      </c>
      <c r="E45" s="9">
        <v>10</v>
      </c>
      <c r="F45" s="9" t="s">
        <v>4950</v>
      </c>
      <c r="G45" s="137" t="s">
        <v>4951</v>
      </c>
      <c r="H45" s="15"/>
      <c r="I45" s="9"/>
      <c r="J45" s="9"/>
      <c r="K45" s="16"/>
    </row>
    <row r="46" spans="1:11" ht="30" x14ac:dyDescent="0.25">
      <c r="A46" s="99" t="s">
        <v>207</v>
      </c>
      <c r="B46" s="9" t="s">
        <v>3130</v>
      </c>
      <c r="C46" s="8" t="s">
        <v>1219</v>
      </c>
      <c r="D46" s="9" t="s">
        <v>4922</v>
      </c>
      <c r="E46" s="9">
        <v>10</v>
      </c>
      <c r="F46" s="9" t="s">
        <v>4952</v>
      </c>
      <c r="G46" s="137" t="s">
        <v>4953</v>
      </c>
      <c r="H46" s="15"/>
      <c r="I46" s="9"/>
      <c r="J46" s="9"/>
      <c r="K46" s="16"/>
    </row>
    <row r="47" spans="1:11" ht="30" x14ac:dyDescent="0.25">
      <c r="A47" s="99" t="s">
        <v>207</v>
      </c>
      <c r="B47" s="9" t="s">
        <v>3130</v>
      </c>
      <c r="C47" s="8" t="s">
        <v>1219</v>
      </c>
      <c r="D47" s="9" t="s">
        <v>4922</v>
      </c>
      <c r="E47" s="9">
        <v>10</v>
      </c>
      <c r="F47" s="9" t="s">
        <v>4954</v>
      </c>
      <c r="G47" s="137" t="s">
        <v>4955</v>
      </c>
      <c r="H47" s="15"/>
      <c r="I47" s="9"/>
      <c r="J47" s="9"/>
      <c r="K47" s="16"/>
    </row>
    <row r="48" spans="1:11" ht="30" x14ac:dyDescent="0.25">
      <c r="A48" s="99" t="s">
        <v>207</v>
      </c>
      <c r="B48" s="9" t="s">
        <v>3130</v>
      </c>
      <c r="C48" s="8" t="s">
        <v>1219</v>
      </c>
      <c r="D48" s="9" t="s">
        <v>4922</v>
      </c>
      <c r="E48" s="9">
        <v>10</v>
      </c>
      <c r="F48" s="9" t="s">
        <v>4956</v>
      </c>
      <c r="G48" s="137" t="s">
        <v>4957</v>
      </c>
      <c r="H48" s="15"/>
      <c r="I48" s="9"/>
      <c r="J48" s="9"/>
      <c r="K48" s="16"/>
    </row>
    <row r="49" spans="1:11" ht="30" x14ac:dyDescent="0.25">
      <c r="A49" s="99" t="s">
        <v>207</v>
      </c>
      <c r="B49" s="9" t="s">
        <v>3130</v>
      </c>
      <c r="C49" s="8" t="s">
        <v>1219</v>
      </c>
      <c r="D49" s="9" t="s">
        <v>4922</v>
      </c>
      <c r="E49" s="9">
        <v>10</v>
      </c>
      <c r="F49" s="9" t="s">
        <v>4958</v>
      </c>
      <c r="G49" s="137" t="s">
        <v>4959</v>
      </c>
      <c r="H49" s="15"/>
      <c r="I49" s="9"/>
      <c r="J49" s="9"/>
      <c r="K49" s="16"/>
    </row>
    <row r="50" spans="1:11" ht="30" x14ac:dyDescent="0.25">
      <c r="A50" s="99" t="s">
        <v>207</v>
      </c>
      <c r="B50" s="9" t="s">
        <v>3130</v>
      </c>
      <c r="C50" s="8" t="s">
        <v>1219</v>
      </c>
      <c r="D50" s="9" t="s">
        <v>4922</v>
      </c>
      <c r="E50" s="9">
        <v>10</v>
      </c>
      <c r="F50" s="9" t="s">
        <v>4960</v>
      </c>
      <c r="G50" s="137" t="s">
        <v>4961</v>
      </c>
      <c r="H50" s="15"/>
      <c r="I50" s="9"/>
      <c r="J50" s="9"/>
      <c r="K50" s="16"/>
    </row>
    <row r="51" spans="1:11" ht="30" x14ac:dyDescent="0.25">
      <c r="A51" s="99" t="s">
        <v>207</v>
      </c>
      <c r="B51" s="9" t="s">
        <v>3130</v>
      </c>
      <c r="C51" s="8" t="s">
        <v>1219</v>
      </c>
      <c r="D51" s="9" t="s">
        <v>4922</v>
      </c>
      <c r="E51" s="9">
        <v>10</v>
      </c>
      <c r="F51" s="9" t="s">
        <v>4962</v>
      </c>
      <c r="G51" s="137" t="s">
        <v>4963</v>
      </c>
      <c r="H51" s="15"/>
      <c r="I51" s="9"/>
      <c r="J51" s="9"/>
      <c r="K51" s="16"/>
    </row>
    <row r="52" spans="1:11" ht="30" x14ac:dyDescent="0.25">
      <c r="A52" s="99" t="s">
        <v>207</v>
      </c>
      <c r="B52" s="9" t="s">
        <v>3130</v>
      </c>
      <c r="C52" s="8" t="s">
        <v>1219</v>
      </c>
      <c r="D52" s="9" t="s">
        <v>4922</v>
      </c>
      <c r="E52" s="9">
        <v>10</v>
      </c>
      <c r="F52" s="9" t="s">
        <v>4964</v>
      </c>
      <c r="G52" s="137" t="s">
        <v>4965</v>
      </c>
      <c r="H52" s="15"/>
      <c r="I52" s="9"/>
      <c r="J52" s="9"/>
      <c r="K52" s="16"/>
    </row>
    <row r="53" spans="1:11" ht="30" x14ac:dyDescent="0.25">
      <c r="A53" s="99" t="s">
        <v>207</v>
      </c>
      <c r="B53" s="9" t="s">
        <v>3130</v>
      </c>
      <c r="C53" s="8" t="s">
        <v>1219</v>
      </c>
      <c r="D53" s="9" t="s">
        <v>4922</v>
      </c>
      <c r="E53" s="9">
        <v>10</v>
      </c>
      <c r="F53" s="9" t="s">
        <v>4966</v>
      </c>
      <c r="G53" s="130" t="s">
        <v>4967</v>
      </c>
      <c r="H53" s="15"/>
      <c r="I53" s="9"/>
      <c r="J53" s="9"/>
      <c r="K53" s="16"/>
    </row>
    <row r="54" spans="1:11" ht="30" x14ac:dyDescent="0.25">
      <c r="A54" s="99" t="s">
        <v>207</v>
      </c>
      <c r="B54" s="9" t="s">
        <v>3130</v>
      </c>
      <c r="C54" s="8" t="s">
        <v>1219</v>
      </c>
      <c r="D54" s="9" t="s">
        <v>4922</v>
      </c>
      <c r="E54" s="9">
        <v>10</v>
      </c>
      <c r="F54" s="9" t="s">
        <v>4968</v>
      </c>
      <c r="G54" s="137" t="s">
        <v>4969</v>
      </c>
      <c r="H54" s="15"/>
      <c r="I54" s="9"/>
      <c r="J54" s="9"/>
      <c r="K54" s="16"/>
    </row>
    <row r="55" spans="1:11" ht="30" x14ac:dyDescent="0.25">
      <c r="A55" s="99" t="s">
        <v>207</v>
      </c>
      <c r="B55" s="9" t="s">
        <v>3130</v>
      </c>
      <c r="C55" s="8" t="s">
        <v>1219</v>
      </c>
      <c r="D55" s="9" t="s">
        <v>4922</v>
      </c>
      <c r="E55" s="9">
        <v>10</v>
      </c>
      <c r="F55" s="9" t="s">
        <v>4970</v>
      </c>
      <c r="G55" s="137" t="s">
        <v>4971</v>
      </c>
      <c r="H55" s="15"/>
      <c r="I55" s="9"/>
      <c r="J55" s="9"/>
      <c r="K55" s="16"/>
    </row>
    <row r="56" spans="1:11" ht="30" x14ac:dyDescent="0.25">
      <c r="A56" s="99" t="s">
        <v>207</v>
      </c>
      <c r="B56" s="9" t="s">
        <v>3130</v>
      </c>
      <c r="C56" s="8" t="s">
        <v>1219</v>
      </c>
      <c r="D56" s="9" t="s">
        <v>4922</v>
      </c>
      <c r="E56" s="9">
        <v>10</v>
      </c>
      <c r="F56" s="9" t="s">
        <v>4972</v>
      </c>
      <c r="G56" s="137" t="s">
        <v>4973</v>
      </c>
      <c r="H56" s="15"/>
      <c r="I56" s="9"/>
      <c r="J56" s="9"/>
      <c r="K56" s="16"/>
    </row>
    <row r="57" spans="1:11" ht="30" x14ac:dyDescent="0.25">
      <c r="A57" s="99" t="s">
        <v>207</v>
      </c>
      <c r="B57" s="9" t="s">
        <v>3130</v>
      </c>
      <c r="C57" s="8" t="s">
        <v>1219</v>
      </c>
      <c r="D57" s="9" t="s">
        <v>4922</v>
      </c>
      <c r="E57" s="9">
        <v>10</v>
      </c>
      <c r="F57" s="9" t="s">
        <v>4974</v>
      </c>
      <c r="G57" s="137" t="s">
        <v>4975</v>
      </c>
      <c r="H57" s="15"/>
      <c r="I57" s="9"/>
      <c r="J57" s="9"/>
      <c r="K57" s="16"/>
    </row>
    <row r="58" spans="1:11" ht="30" x14ac:dyDescent="0.25">
      <c r="A58" s="99" t="s">
        <v>207</v>
      </c>
      <c r="B58" s="9" t="s">
        <v>3130</v>
      </c>
      <c r="C58" s="8" t="s">
        <v>1219</v>
      </c>
      <c r="D58" s="9" t="s">
        <v>4922</v>
      </c>
      <c r="E58" s="9">
        <v>10</v>
      </c>
      <c r="F58" s="9" t="s">
        <v>4976</v>
      </c>
      <c r="G58" s="137" t="s">
        <v>4977</v>
      </c>
      <c r="H58" s="15"/>
      <c r="I58" s="9"/>
      <c r="J58" s="9"/>
      <c r="K58" s="16"/>
    </row>
    <row r="59" spans="1:11" ht="30" x14ac:dyDescent="0.25">
      <c r="A59" s="99" t="s">
        <v>207</v>
      </c>
      <c r="B59" s="9" t="s">
        <v>3130</v>
      </c>
      <c r="C59" s="8" t="s">
        <v>1219</v>
      </c>
      <c r="D59" s="9" t="s">
        <v>4922</v>
      </c>
      <c r="E59" s="9">
        <v>10</v>
      </c>
      <c r="F59" s="9" t="s">
        <v>4978</v>
      </c>
      <c r="G59" s="137" t="s">
        <v>4979</v>
      </c>
      <c r="H59" s="15"/>
      <c r="I59" s="9"/>
      <c r="J59" s="9"/>
      <c r="K59" s="16"/>
    </row>
    <row r="60" spans="1:11" ht="30" x14ac:dyDescent="0.25">
      <c r="A60" s="99" t="s">
        <v>207</v>
      </c>
      <c r="B60" s="9" t="s">
        <v>3130</v>
      </c>
      <c r="C60" s="8" t="s">
        <v>1219</v>
      </c>
      <c r="D60" s="9" t="s">
        <v>4922</v>
      </c>
      <c r="E60" s="9">
        <v>10</v>
      </c>
      <c r="F60" s="9" t="s">
        <v>4980</v>
      </c>
      <c r="G60" s="137" t="s">
        <v>4981</v>
      </c>
      <c r="H60" s="15"/>
      <c r="I60" s="9"/>
      <c r="J60" s="9"/>
      <c r="K60" s="16"/>
    </row>
    <row r="61" spans="1:11" ht="30" x14ac:dyDescent="0.25">
      <c r="A61" s="99" t="s">
        <v>207</v>
      </c>
      <c r="B61" s="9" t="s">
        <v>3130</v>
      </c>
      <c r="C61" s="8" t="s">
        <v>1219</v>
      </c>
      <c r="D61" s="9" t="s">
        <v>4922</v>
      </c>
      <c r="E61" s="9">
        <v>10</v>
      </c>
      <c r="F61" s="9" t="s">
        <v>4982</v>
      </c>
      <c r="G61" s="137" t="s">
        <v>4983</v>
      </c>
      <c r="H61" s="15"/>
      <c r="I61" s="9"/>
      <c r="J61" s="9"/>
      <c r="K61" s="16"/>
    </row>
    <row r="62" spans="1:11" ht="30" x14ac:dyDescent="0.25">
      <c r="A62" s="99" t="s">
        <v>207</v>
      </c>
      <c r="B62" s="9" t="s">
        <v>3130</v>
      </c>
      <c r="C62" s="8" t="s">
        <v>1219</v>
      </c>
      <c r="D62" s="9" t="s">
        <v>4922</v>
      </c>
      <c r="E62" s="9">
        <v>10</v>
      </c>
      <c r="F62" s="9" t="s">
        <v>4984</v>
      </c>
      <c r="G62" s="137" t="s">
        <v>4985</v>
      </c>
      <c r="H62" s="15"/>
      <c r="I62" s="9"/>
      <c r="J62" s="9"/>
      <c r="K62" s="16"/>
    </row>
    <row r="63" spans="1:11" ht="30" x14ac:dyDescent="0.25">
      <c r="A63" s="99" t="s">
        <v>207</v>
      </c>
      <c r="B63" s="9" t="s">
        <v>3130</v>
      </c>
      <c r="C63" s="8" t="s">
        <v>1219</v>
      </c>
      <c r="D63" s="9" t="s">
        <v>4922</v>
      </c>
      <c r="E63" s="9">
        <v>10</v>
      </c>
      <c r="F63" s="9" t="s">
        <v>4986</v>
      </c>
      <c r="G63" s="137" t="s">
        <v>4987</v>
      </c>
      <c r="H63" s="15"/>
      <c r="I63" s="9"/>
      <c r="J63" s="9"/>
      <c r="K63" s="16"/>
    </row>
    <row r="64" spans="1:11" ht="30" x14ac:dyDescent="0.25">
      <c r="A64" s="99" t="s">
        <v>207</v>
      </c>
      <c r="B64" s="9" t="s">
        <v>3130</v>
      </c>
      <c r="C64" s="8" t="s">
        <v>1219</v>
      </c>
      <c r="D64" s="9" t="s">
        <v>4922</v>
      </c>
      <c r="E64" s="9">
        <v>10</v>
      </c>
      <c r="F64" s="9" t="s">
        <v>4988</v>
      </c>
      <c r="G64" s="137" t="s">
        <v>4989</v>
      </c>
      <c r="H64" s="15"/>
      <c r="I64" s="9"/>
      <c r="J64" s="9"/>
      <c r="K64" s="16"/>
    </row>
    <row r="65" spans="1:11" ht="30" x14ac:dyDescent="0.25">
      <c r="A65" s="99" t="s">
        <v>207</v>
      </c>
      <c r="B65" s="9" t="s">
        <v>3130</v>
      </c>
      <c r="C65" s="8" t="s">
        <v>1219</v>
      </c>
      <c r="D65" s="9" t="s">
        <v>4922</v>
      </c>
      <c r="E65" s="9">
        <v>10</v>
      </c>
      <c r="F65" s="9" t="s">
        <v>4990</v>
      </c>
      <c r="G65" s="137" t="s">
        <v>1941</v>
      </c>
      <c r="H65" s="15"/>
      <c r="I65" s="9"/>
      <c r="J65" s="9"/>
      <c r="K65" s="16"/>
    </row>
    <row r="66" spans="1:11" ht="30" x14ac:dyDescent="0.25">
      <c r="A66" s="100" t="s">
        <v>207</v>
      </c>
      <c r="B66" s="66" t="s">
        <v>3130</v>
      </c>
      <c r="C66" s="65" t="s">
        <v>2930</v>
      </c>
      <c r="D66" s="66" t="s">
        <v>4922</v>
      </c>
      <c r="E66" s="66">
        <v>11</v>
      </c>
      <c r="F66" s="66"/>
      <c r="G66" s="65" t="s">
        <v>1831</v>
      </c>
      <c r="H66" s="15"/>
      <c r="I66" s="9"/>
      <c r="J66" s="9"/>
      <c r="K66" s="16"/>
    </row>
    <row r="67" spans="1:11" ht="45" x14ac:dyDescent="0.25">
      <c r="A67" s="101" t="s">
        <v>1372</v>
      </c>
      <c r="B67" s="44" t="s">
        <v>3130</v>
      </c>
      <c r="C67" s="68" t="s">
        <v>776</v>
      </c>
      <c r="D67" s="44" t="s">
        <v>4922</v>
      </c>
      <c r="E67" s="44">
        <v>12</v>
      </c>
      <c r="F67" s="44"/>
      <c r="G67" s="68" t="s">
        <v>1761</v>
      </c>
      <c r="H67" s="15"/>
      <c r="I67" s="9"/>
      <c r="J67" s="9"/>
      <c r="K67" s="16"/>
    </row>
    <row r="68" spans="1:11" ht="60" x14ac:dyDescent="0.25">
      <c r="A68" s="102" t="s">
        <v>1372</v>
      </c>
      <c r="B68" s="9" t="s">
        <v>3130</v>
      </c>
      <c r="C68" s="8" t="s">
        <v>776</v>
      </c>
      <c r="D68" s="9" t="s">
        <v>4922</v>
      </c>
      <c r="E68" s="9">
        <v>12</v>
      </c>
      <c r="F68" s="9" t="s">
        <v>1507</v>
      </c>
      <c r="G68" s="130" t="s">
        <v>4991</v>
      </c>
      <c r="H68" s="15"/>
      <c r="I68" s="9"/>
      <c r="J68" s="9"/>
      <c r="K68" s="16"/>
    </row>
    <row r="69" spans="1:11" ht="30" x14ac:dyDescent="0.25">
      <c r="A69" s="103" t="s">
        <v>1372</v>
      </c>
      <c r="B69" s="66" t="s">
        <v>3130</v>
      </c>
      <c r="C69" s="65" t="s">
        <v>2930</v>
      </c>
      <c r="D69" s="66" t="s">
        <v>4922</v>
      </c>
      <c r="E69" s="66">
        <v>13</v>
      </c>
      <c r="F69" s="66"/>
      <c r="G69" s="65" t="s">
        <v>1831</v>
      </c>
      <c r="H69" s="15"/>
      <c r="I69" s="9"/>
      <c r="J69" s="9"/>
      <c r="K69" s="16"/>
    </row>
    <row r="70" spans="1:11" ht="45" x14ac:dyDescent="0.25">
      <c r="A70" s="150" t="s">
        <v>479</v>
      </c>
      <c r="B70" s="44" t="s">
        <v>3130</v>
      </c>
      <c r="C70" s="68" t="s">
        <v>776</v>
      </c>
      <c r="D70" s="44" t="s">
        <v>4922</v>
      </c>
      <c r="E70" s="44">
        <v>14</v>
      </c>
      <c r="F70" s="44"/>
      <c r="G70" s="68" t="s">
        <v>853</v>
      </c>
      <c r="H70" s="15"/>
      <c r="I70" s="9"/>
      <c r="J70" s="9"/>
      <c r="K70" s="16"/>
    </row>
    <row r="71" spans="1:11" ht="45" x14ac:dyDescent="0.25">
      <c r="A71" s="132" t="s">
        <v>479</v>
      </c>
      <c r="B71" s="9" t="s">
        <v>3130</v>
      </c>
      <c r="C71" s="8" t="s">
        <v>776</v>
      </c>
      <c r="D71" s="9" t="s">
        <v>4922</v>
      </c>
      <c r="E71" s="9">
        <v>14</v>
      </c>
      <c r="F71" s="9" t="s">
        <v>1699</v>
      </c>
      <c r="G71" s="130" t="s">
        <v>4992</v>
      </c>
      <c r="H71" s="15"/>
      <c r="I71" s="9"/>
      <c r="J71" s="9"/>
      <c r="K71" s="16"/>
    </row>
    <row r="72" spans="1:11" ht="45" x14ac:dyDescent="0.25">
      <c r="A72" s="132" t="s">
        <v>479</v>
      </c>
      <c r="B72" s="9" t="s">
        <v>3130</v>
      </c>
      <c r="C72" s="8" t="s">
        <v>776</v>
      </c>
      <c r="D72" s="9" t="s">
        <v>4922</v>
      </c>
      <c r="E72" s="9">
        <v>14</v>
      </c>
      <c r="F72" s="9" t="s">
        <v>1701</v>
      </c>
      <c r="G72" s="130" t="s">
        <v>4896</v>
      </c>
      <c r="H72" s="15"/>
      <c r="I72" s="9"/>
      <c r="J72" s="9"/>
      <c r="K72" s="16"/>
    </row>
    <row r="73" spans="1:11" ht="45" x14ac:dyDescent="0.25">
      <c r="A73" s="132" t="s">
        <v>479</v>
      </c>
      <c r="B73" s="9" t="s">
        <v>3130</v>
      </c>
      <c r="C73" s="8" t="s">
        <v>776</v>
      </c>
      <c r="D73" s="9" t="s">
        <v>4922</v>
      </c>
      <c r="E73" s="9">
        <v>14</v>
      </c>
      <c r="F73" s="9" t="s">
        <v>1703</v>
      </c>
      <c r="G73" s="130" t="s">
        <v>4993</v>
      </c>
      <c r="H73" s="15"/>
      <c r="I73" s="9"/>
      <c r="J73" s="9"/>
      <c r="K73" s="16"/>
    </row>
    <row r="74" spans="1:11" ht="30" x14ac:dyDescent="0.25">
      <c r="A74" s="133" t="s">
        <v>479</v>
      </c>
      <c r="B74" s="66" t="s">
        <v>3130</v>
      </c>
      <c r="C74" s="65" t="s">
        <v>4888</v>
      </c>
      <c r="D74" s="66" t="s">
        <v>4922</v>
      </c>
      <c r="E74" s="66">
        <v>15</v>
      </c>
      <c r="F74" s="66"/>
      <c r="G74" s="65" t="s">
        <v>1831</v>
      </c>
      <c r="H74" s="15"/>
      <c r="I74" s="9"/>
      <c r="J74" s="9"/>
      <c r="K74" s="16"/>
    </row>
    <row r="75" spans="1:11" ht="45" x14ac:dyDescent="0.25">
      <c r="A75" s="139" t="s">
        <v>2268</v>
      </c>
      <c r="B75" s="44" t="s">
        <v>3130</v>
      </c>
      <c r="C75" s="68" t="s">
        <v>776</v>
      </c>
      <c r="D75" s="44" t="s">
        <v>4922</v>
      </c>
      <c r="E75" s="44">
        <v>16</v>
      </c>
      <c r="F75" s="44"/>
      <c r="G75" s="68" t="s">
        <v>4994</v>
      </c>
      <c r="H75" s="15"/>
      <c r="I75" s="9"/>
      <c r="J75" s="9"/>
      <c r="K75" s="16"/>
    </row>
    <row r="76" spans="1:11" ht="45" x14ac:dyDescent="0.25">
      <c r="A76" s="140" t="s">
        <v>2268</v>
      </c>
      <c r="B76" s="9" t="s">
        <v>3130</v>
      </c>
      <c r="C76" s="8" t="s">
        <v>776</v>
      </c>
      <c r="D76" s="9" t="s">
        <v>4922</v>
      </c>
      <c r="E76" s="9">
        <v>16</v>
      </c>
      <c r="F76" s="9" t="s">
        <v>1327</v>
      </c>
      <c r="G76" s="130" t="s">
        <v>4995</v>
      </c>
      <c r="H76" s="15"/>
      <c r="I76" s="9"/>
      <c r="J76" s="9"/>
      <c r="K76" s="16"/>
    </row>
    <row r="77" spans="1:11" ht="45" x14ac:dyDescent="0.25">
      <c r="A77" s="140" t="s">
        <v>2268</v>
      </c>
      <c r="B77" s="9" t="s">
        <v>3130</v>
      </c>
      <c r="C77" s="8" t="s">
        <v>776</v>
      </c>
      <c r="D77" s="9" t="s">
        <v>4922</v>
      </c>
      <c r="E77" s="9">
        <v>16</v>
      </c>
      <c r="F77" s="9" t="s">
        <v>1329</v>
      </c>
      <c r="G77" s="434" t="s">
        <v>4996</v>
      </c>
      <c r="H77" s="15"/>
      <c r="I77" s="9"/>
      <c r="J77" s="9"/>
      <c r="K77" s="16"/>
    </row>
    <row r="78" spans="1:11" ht="45" x14ac:dyDescent="0.25">
      <c r="A78" s="140" t="s">
        <v>2268</v>
      </c>
      <c r="B78" s="9" t="s">
        <v>3130</v>
      </c>
      <c r="C78" s="8" t="s">
        <v>776</v>
      </c>
      <c r="D78" s="9" t="s">
        <v>4922</v>
      </c>
      <c r="E78" s="9">
        <v>16</v>
      </c>
      <c r="F78" s="9" t="s">
        <v>1331</v>
      </c>
      <c r="G78" s="137" t="s">
        <v>4906</v>
      </c>
      <c r="H78" s="15"/>
      <c r="I78" s="9"/>
      <c r="J78" s="9"/>
      <c r="K78" s="16"/>
    </row>
    <row r="79" spans="1:11" ht="45" x14ac:dyDescent="0.25">
      <c r="A79" s="140" t="s">
        <v>2268</v>
      </c>
      <c r="B79" s="9" t="s">
        <v>3130</v>
      </c>
      <c r="C79" s="8" t="s">
        <v>776</v>
      </c>
      <c r="D79" s="9" t="s">
        <v>4922</v>
      </c>
      <c r="E79" s="9">
        <v>16</v>
      </c>
      <c r="F79" s="9" t="s">
        <v>1333</v>
      </c>
      <c r="G79" s="137" t="s">
        <v>4908</v>
      </c>
      <c r="H79" s="15"/>
      <c r="I79" s="9"/>
      <c r="J79" s="9"/>
      <c r="K79" s="16"/>
    </row>
    <row r="80" spans="1:11" ht="45" x14ac:dyDescent="0.25">
      <c r="A80" s="140" t="s">
        <v>2268</v>
      </c>
      <c r="B80" s="9" t="s">
        <v>3130</v>
      </c>
      <c r="C80" s="8" t="s">
        <v>776</v>
      </c>
      <c r="D80" s="9" t="s">
        <v>4922</v>
      </c>
      <c r="E80" s="9">
        <v>16</v>
      </c>
      <c r="F80" s="9" t="s">
        <v>1335</v>
      </c>
      <c r="G80" s="137" t="s">
        <v>4997</v>
      </c>
      <c r="H80" s="15"/>
      <c r="I80" s="9"/>
      <c r="J80" s="9"/>
      <c r="K80" s="16"/>
    </row>
    <row r="81" spans="1:11" ht="45" x14ac:dyDescent="0.25">
      <c r="A81" s="140" t="s">
        <v>2268</v>
      </c>
      <c r="B81" s="9" t="s">
        <v>3130</v>
      </c>
      <c r="C81" s="8" t="s">
        <v>776</v>
      </c>
      <c r="D81" s="9" t="s">
        <v>4922</v>
      </c>
      <c r="E81" s="9">
        <v>16</v>
      </c>
      <c r="F81" s="9" t="s">
        <v>4998</v>
      </c>
      <c r="G81" s="137" t="s">
        <v>4914</v>
      </c>
      <c r="H81" s="15"/>
      <c r="I81" s="9"/>
      <c r="J81" s="9"/>
      <c r="K81" s="16"/>
    </row>
    <row r="82" spans="1:11" ht="45" x14ac:dyDescent="0.25">
      <c r="A82" s="140" t="s">
        <v>2268</v>
      </c>
      <c r="B82" s="9" t="s">
        <v>3130</v>
      </c>
      <c r="C82" s="8" t="s">
        <v>776</v>
      </c>
      <c r="D82" s="9" t="s">
        <v>4922</v>
      </c>
      <c r="E82" s="9">
        <v>16</v>
      </c>
      <c r="F82" s="9" t="s">
        <v>4999</v>
      </c>
      <c r="G82" s="137" t="s">
        <v>4916</v>
      </c>
      <c r="H82" s="15"/>
      <c r="I82" s="9"/>
      <c r="J82" s="9"/>
      <c r="K82" s="16"/>
    </row>
    <row r="83" spans="1:11" ht="45" x14ac:dyDescent="0.25">
      <c r="A83" s="140" t="s">
        <v>2268</v>
      </c>
      <c r="B83" s="9" t="s">
        <v>3130</v>
      </c>
      <c r="C83" s="8" t="s">
        <v>776</v>
      </c>
      <c r="D83" s="9" t="s">
        <v>4922</v>
      </c>
      <c r="E83" s="9">
        <v>16</v>
      </c>
      <c r="F83" s="9" t="s">
        <v>5000</v>
      </c>
      <c r="G83" s="137" t="s">
        <v>5001</v>
      </c>
      <c r="H83" s="15"/>
      <c r="I83" s="9"/>
      <c r="J83" s="9"/>
      <c r="K83" s="16"/>
    </row>
    <row r="84" spans="1:11" ht="45" x14ac:dyDescent="0.25">
      <c r="A84" s="140" t="s">
        <v>2268</v>
      </c>
      <c r="B84" s="9" t="s">
        <v>3130</v>
      </c>
      <c r="C84" s="8" t="s">
        <v>776</v>
      </c>
      <c r="D84" s="9" t="s">
        <v>4922</v>
      </c>
      <c r="E84" s="9">
        <v>16</v>
      </c>
      <c r="F84" s="9" t="s">
        <v>5002</v>
      </c>
      <c r="G84" s="137" t="s">
        <v>5003</v>
      </c>
      <c r="H84" s="15"/>
      <c r="I84" s="9"/>
      <c r="J84" s="9"/>
      <c r="K84" s="16"/>
    </row>
    <row r="85" spans="1:11" ht="30" x14ac:dyDescent="0.25">
      <c r="A85" s="154" t="s">
        <v>2268</v>
      </c>
      <c r="B85" s="66" t="s">
        <v>3130</v>
      </c>
      <c r="C85" s="65" t="s">
        <v>2930</v>
      </c>
      <c r="D85" s="66" t="s">
        <v>4922</v>
      </c>
      <c r="E85" s="66">
        <v>17</v>
      </c>
      <c r="F85" s="66"/>
      <c r="G85" s="65" t="s">
        <v>1831</v>
      </c>
      <c r="H85" s="15"/>
      <c r="I85" s="9"/>
      <c r="J85" s="9"/>
      <c r="K85" s="16"/>
    </row>
    <row r="86" spans="1:11" ht="60" x14ac:dyDescent="0.25">
      <c r="A86" s="120" t="s">
        <v>1743</v>
      </c>
      <c r="B86" s="44" t="s">
        <v>3130</v>
      </c>
      <c r="C86" s="68" t="s">
        <v>4919</v>
      </c>
      <c r="D86" s="44" t="s">
        <v>4922</v>
      </c>
      <c r="E86" s="44">
        <v>18</v>
      </c>
      <c r="F86" s="44"/>
      <c r="G86" s="68" t="s">
        <v>1969</v>
      </c>
      <c r="H86" s="15"/>
      <c r="I86" s="9"/>
      <c r="J86" s="9"/>
      <c r="K86" s="16"/>
    </row>
    <row r="87" spans="1:11" ht="18.75" x14ac:dyDescent="0.25">
      <c r="H87" s="176">
        <f>COUNTA(H13:H86)</f>
        <v>0</v>
      </c>
      <c r="I87" s="176">
        <f t="shared" ref="I87:J87" si="1">COUNTA(I13:I86)</f>
        <v>0</v>
      </c>
      <c r="J87" s="176">
        <f t="shared" si="1"/>
        <v>0</v>
      </c>
    </row>
    <row r="88" spans="1:11" ht="42" customHeight="1" x14ac:dyDescent="0.25">
      <c r="A88" s="641" t="s">
        <v>5004</v>
      </c>
      <c r="B88" s="642"/>
      <c r="C88" s="642"/>
      <c r="D88" s="642"/>
      <c r="E88" s="643"/>
    </row>
    <row r="89" spans="1:11" ht="45" x14ac:dyDescent="0.25">
      <c r="A89" s="168" t="s">
        <v>177</v>
      </c>
      <c r="B89" s="169" t="s">
        <v>503</v>
      </c>
      <c r="C89" s="169" t="s">
        <v>504</v>
      </c>
      <c r="D89" s="169" t="s">
        <v>505</v>
      </c>
      <c r="E89" s="169" t="s">
        <v>506</v>
      </c>
    </row>
    <row r="90" spans="1:11" ht="15.75" x14ac:dyDescent="0.25">
      <c r="A90" s="171" t="s">
        <v>865</v>
      </c>
      <c r="B90" s="170">
        <f>COUNTIFS($A$13:$A$86,$A90,H$13:H$86,"&lt;&gt;")</f>
        <v>0</v>
      </c>
      <c r="C90" s="170">
        <f t="shared" ref="C90:D90" si="2">COUNTIFS($A$13:$A$86,$A90,I$13:I$86,"&lt;&gt;")</f>
        <v>0</v>
      </c>
      <c r="D90" s="170">
        <f t="shared" si="2"/>
        <v>0</v>
      </c>
      <c r="E90" s="174" t="str">
        <f>IFERROR(B90/(B90+C90),"")</f>
        <v/>
      </c>
    </row>
    <row r="91" spans="1:11" ht="15.75" x14ac:dyDescent="0.25">
      <c r="A91" s="171" t="s">
        <v>507</v>
      </c>
      <c r="B91" s="170">
        <f t="shared" ref="B91:B96" si="3">COUNTIFS($A$13:$A$86,$A91,H$13:H$86,"&lt;&gt;")</f>
        <v>0</v>
      </c>
      <c r="C91" s="170">
        <f t="shared" ref="C91:C96" si="4">COUNTIFS($A$13:$A$86,$A91,I$13:I$86,"&lt;&gt;")</f>
        <v>0</v>
      </c>
      <c r="D91" s="170">
        <f t="shared" ref="D91:D96" si="5">COUNTIFS($A$13:$A$86,$A91,J$13:J$86,"&lt;&gt;")</f>
        <v>0</v>
      </c>
      <c r="E91" s="174" t="str">
        <f t="shared" ref="E91:E97" si="6">IFERROR(B91/(B91+C91),"")</f>
        <v/>
      </c>
    </row>
    <row r="92" spans="1:11" ht="15.75" x14ac:dyDescent="0.25">
      <c r="A92" s="171" t="s">
        <v>207</v>
      </c>
      <c r="B92" s="170">
        <f t="shared" si="3"/>
        <v>0</v>
      </c>
      <c r="C92" s="170">
        <f t="shared" si="4"/>
        <v>0</v>
      </c>
      <c r="D92" s="170">
        <f t="shared" si="5"/>
        <v>0</v>
      </c>
      <c r="E92" s="174" t="str">
        <f t="shared" si="6"/>
        <v/>
      </c>
    </row>
    <row r="93" spans="1:11" ht="31.5" x14ac:dyDescent="0.25">
      <c r="A93" s="171" t="s">
        <v>1372</v>
      </c>
      <c r="B93" s="170">
        <f t="shared" si="3"/>
        <v>0</v>
      </c>
      <c r="C93" s="170">
        <f t="shared" si="4"/>
        <v>0</v>
      </c>
      <c r="D93" s="170">
        <f t="shared" si="5"/>
        <v>0</v>
      </c>
      <c r="E93" s="174" t="str">
        <f t="shared" si="6"/>
        <v/>
      </c>
    </row>
    <row r="94" spans="1:11" ht="31.5" x14ac:dyDescent="0.25">
      <c r="A94" s="171" t="s">
        <v>479</v>
      </c>
      <c r="B94" s="170">
        <f t="shared" si="3"/>
        <v>0</v>
      </c>
      <c r="C94" s="170">
        <f t="shared" si="4"/>
        <v>0</v>
      </c>
      <c r="D94" s="170">
        <f t="shared" si="5"/>
        <v>0</v>
      </c>
      <c r="E94" s="174" t="str">
        <f t="shared" si="6"/>
        <v/>
      </c>
    </row>
    <row r="95" spans="1:11" ht="31.5" x14ac:dyDescent="0.25">
      <c r="A95" s="171" t="s">
        <v>2268</v>
      </c>
      <c r="B95" s="170">
        <f t="shared" si="3"/>
        <v>0</v>
      </c>
      <c r="C95" s="170">
        <f t="shared" si="4"/>
        <v>0</v>
      </c>
      <c r="D95" s="170">
        <f t="shared" si="5"/>
        <v>0</v>
      </c>
      <c r="E95" s="174" t="str">
        <f t="shared" si="6"/>
        <v/>
      </c>
    </row>
    <row r="96" spans="1:11" ht="15.75" x14ac:dyDescent="0.25">
      <c r="A96" s="171" t="s">
        <v>1743</v>
      </c>
      <c r="B96" s="170">
        <f t="shared" si="3"/>
        <v>0</v>
      </c>
      <c r="C96" s="170">
        <f t="shared" si="4"/>
        <v>0</v>
      </c>
      <c r="D96" s="170">
        <f t="shared" si="5"/>
        <v>0</v>
      </c>
      <c r="E96" s="174" t="str">
        <f t="shared" si="6"/>
        <v/>
      </c>
    </row>
    <row r="97" spans="1:5" ht="18.75" x14ac:dyDescent="0.25">
      <c r="A97" s="173" t="s">
        <v>501</v>
      </c>
      <c r="B97" s="172">
        <f>SUM(B90:B96)</f>
        <v>0</v>
      </c>
      <c r="C97" s="172">
        <f t="shared" ref="C97:D97" si="7">SUM(C90:C96)</f>
        <v>0</v>
      </c>
      <c r="D97" s="172">
        <f t="shared" si="7"/>
        <v>0</v>
      </c>
      <c r="E97" s="175" t="str">
        <f t="shared" si="6"/>
        <v/>
      </c>
    </row>
  </sheetData>
  <mergeCells count="10">
    <mergeCell ref="A88:E88"/>
    <mergeCell ref="B4:I4"/>
    <mergeCell ref="A7:B7"/>
    <mergeCell ref="A8:B8"/>
    <mergeCell ref="A1:B3"/>
    <mergeCell ref="C1:E3"/>
    <mergeCell ref="F1:G1"/>
    <mergeCell ref="H1:J3"/>
    <mergeCell ref="F2:G2"/>
    <mergeCell ref="F3:G3"/>
  </mergeCells>
  <conditionalFormatting sqref="H13:J86">
    <cfRule type="duplicateValues" dxfId="33" priority="30"/>
  </conditionalFormatting>
  <hyperlinks>
    <hyperlink ref="G13" location="'Lineamientos de Verificacion'!A145" tooltip="LINEAMIENTOS DE VERIFICACION" display="Cumple con los criterios que le sean aplicables de todos los servicios y adicionalmente cuenta con:"/>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2">
    <tabColor theme="1" tint="4.9989318521683403E-2"/>
    <pageSetUpPr fitToPage="1"/>
  </sheetPr>
  <dimension ref="A1:K195"/>
  <sheetViews>
    <sheetView showGridLines="0" zoomScale="85" zoomScaleNormal="85"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3.85546875" style="1" customWidth="1"/>
    <col min="13" max="16384" width="11.42578125" style="1"/>
  </cols>
  <sheetData>
    <row r="1" spans="1:11" ht="30" customHeight="1" x14ac:dyDescent="0.25">
      <c r="A1" s="718"/>
      <c r="B1" s="718"/>
      <c r="C1" s="796" t="s">
        <v>24</v>
      </c>
      <c r="D1" s="796"/>
      <c r="E1" s="796"/>
      <c r="F1" s="797" t="s">
        <v>1</v>
      </c>
      <c r="G1" s="797"/>
      <c r="H1" s="769"/>
      <c r="I1" s="769"/>
      <c r="J1" s="769"/>
    </row>
    <row r="2" spans="1:11" ht="30" customHeight="1" x14ac:dyDescent="0.25">
      <c r="A2" s="718"/>
      <c r="B2" s="718"/>
      <c r="C2" s="796"/>
      <c r="D2" s="796"/>
      <c r="E2" s="796"/>
      <c r="F2" s="796" t="s">
        <v>39</v>
      </c>
      <c r="G2" s="796"/>
      <c r="H2" s="769"/>
      <c r="I2" s="769"/>
      <c r="J2" s="769"/>
    </row>
    <row r="3" spans="1:11" ht="30" customHeight="1" x14ac:dyDescent="0.25">
      <c r="A3" s="718"/>
      <c r="B3" s="718"/>
      <c r="C3" s="796"/>
      <c r="D3" s="796"/>
      <c r="E3" s="796"/>
      <c r="F3" s="797" t="s">
        <v>3</v>
      </c>
      <c r="G3" s="797"/>
      <c r="H3" s="769"/>
      <c r="I3" s="769"/>
      <c r="J3" s="769"/>
    </row>
    <row r="4" spans="1:11" ht="56.25" customHeight="1" x14ac:dyDescent="0.25">
      <c r="B4" s="746" t="s">
        <v>5005</v>
      </c>
      <c r="C4" s="746"/>
      <c r="D4" s="746"/>
      <c r="E4" s="746"/>
      <c r="F4" s="746"/>
      <c r="G4" s="746"/>
      <c r="H4" s="746"/>
      <c r="I4" s="746"/>
      <c r="J4" s="1"/>
      <c r="K4" s="2"/>
    </row>
    <row r="5" spans="1:11" ht="23.25" x14ac:dyDescent="0.25">
      <c r="B5" s="5"/>
      <c r="C5" s="5"/>
      <c r="D5" s="5"/>
      <c r="E5" s="5"/>
      <c r="F5" s="5"/>
      <c r="H5" s="4"/>
      <c r="J5" s="1"/>
      <c r="K5" s="2"/>
    </row>
    <row r="6" spans="1:11" ht="30" x14ac:dyDescent="0.25">
      <c r="A6" s="6"/>
      <c r="B6" s="7"/>
      <c r="C6" s="36" t="s">
        <v>172</v>
      </c>
      <c r="D6" s="36" t="s">
        <v>173</v>
      </c>
      <c r="E6" s="36" t="s">
        <v>174</v>
      </c>
      <c r="F6" s="5"/>
      <c r="H6" s="4"/>
      <c r="J6" s="1"/>
      <c r="K6" s="2"/>
    </row>
    <row r="7" spans="1:11" ht="26.25" customHeight="1" x14ac:dyDescent="0.25">
      <c r="A7" s="719" t="s">
        <v>175</v>
      </c>
      <c r="B7" s="719"/>
      <c r="C7" s="28">
        <f>COUNTA(H13:H184)</f>
        <v>0</v>
      </c>
      <c r="D7" s="28">
        <f t="shared" ref="D7:E7" si="0">COUNTA(I13:I184)</f>
        <v>0</v>
      </c>
      <c r="E7" s="28">
        <f t="shared" si="0"/>
        <v>0</v>
      </c>
      <c r="F7" s="5"/>
      <c r="H7" s="4"/>
      <c r="J7" s="1"/>
      <c r="K7" s="2"/>
    </row>
    <row r="8" spans="1:11" ht="30.75" customHeight="1" x14ac:dyDescent="0.25">
      <c r="A8" s="719" t="s">
        <v>176</v>
      </c>
      <c r="B8" s="719"/>
      <c r="C8" s="29" t="str">
        <f>IFERROR(C7/(D7+C7),"")</f>
        <v/>
      </c>
      <c r="D8" s="5"/>
      <c r="E8" s="5"/>
      <c r="F8" s="5"/>
      <c r="H8" s="4"/>
      <c r="J8" s="1"/>
      <c r="K8" s="2"/>
    </row>
    <row r="9" spans="1:11" ht="37.5" customHeight="1" x14ac:dyDescent="0.25">
      <c r="A9" s="3"/>
      <c r="B9" s="5"/>
      <c r="C9" s="5"/>
      <c r="D9" s="5"/>
      <c r="E9" s="5"/>
      <c r="F9" s="5"/>
      <c r="H9" s="4"/>
      <c r="J9" s="1"/>
      <c r="K9" s="2"/>
    </row>
    <row r="10" spans="1:11" ht="23.25" x14ac:dyDescent="0.25">
      <c r="A10" s="3"/>
      <c r="B10" s="5"/>
      <c r="C10" s="5"/>
      <c r="D10" s="5"/>
      <c r="E10" s="5"/>
      <c r="F10" s="5"/>
      <c r="H10" s="4"/>
      <c r="J10" s="1"/>
      <c r="K10" s="2"/>
    </row>
    <row r="11" spans="1:11" ht="23.25" customHeight="1" x14ac:dyDescent="0.25">
      <c r="A11" s="3"/>
      <c r="B11" s="5"/>
      <c r="C11" s="5"/>
      <c r="D11" s="5"/>
      <c r="E11" s="5"/>
      <c r="F11" s="5"/>
      <c r="H11" s="4"/>
      <c r="J11" s="1"/>
      <c r="K11" s="2"/>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3130</v>
      </c>
      <c r="C13" s="8" t="s">
        <v>2931</v>
      </c>
      <c r="D13" s="9" t="s">
        <v>5006</v>
      </c>
      <c r="E13" s="9">
        <v>1</v>
      </c>
      <c r="F13" s="9"/>
      <c r="G13" s="8" t="s">
        <v>1761</v>
      </c>
      <c r="H13" s="15"/>
      <c r="I13" s="9"/>
      <c r="J13" s="9"/>
      <c r="K13" s="31"/>
    </row>
    <row r="14" spans="1:11" ht="45" x14ac:dyDescent="0.25">
      <c r="A14" s="96" t="s">
        <v>865</v>
      </c>
      <c r="B14" s="9" t="s">
        <v>3130</v>
      </c>
      <c r="C14" s="8" t="s">
        <v>2931</v>
      </c>
      <c r="D14" s="9" t="s">
        <v>5006</v>
      </c>
      <c r="E14" s="9">
        <v>1</v>
      </c>
      <c r="F14" s="9" t="s">
        <v>1253</v>
      </c>
      <c r="G14" s="130" t="s">
        <v>4307</v>
      </c>
      <c r="H14" s="15"/>
      <c r="I14" s="9"/>
      <c r="J14" s="9"/>
      <c r="K14" s="31"/>
    </row>
    <row r="15" spans="1:11" ht="45" x14ac:dyDescent="0.25">
      <c r="A15" s="96" t="s">
        <v>865</v>
      </c>
      <c r="B15" s="9" t="s">
        <v>3130</v>
      </c>
      <c r="C15" s="8" t="s">
        <v>2931</v>
      </c>
      <c r="D15" s="9" t="s">
        <v>5006</v>
      </c>
      <c r="E15" s="9">
        <v>2</v>
      </c>
      <c r="F15" s="9"/>
      <c r="G15" s="422" t="s">
        <v>1085</v>
      </c>
      <c r="H15" s="15"/>
      <c r="I15" s="9"/>
      <c r="J15" s="9"/>
      <c r="K15" s="31"/>
    </row>
    <row r="16" spans="1:11" ht="45" x14ac:dyDescent="0.25">
      <c r="A16" s="96" t="s">
        <v>865</v>
      </c>
      <c r="B16" s="9" t="s">
        <v>3130</v>
      </c>
      <c r="C16" s="8" t="s">
        <v>2931</v>
      </c>
      <c r="D16" s="9" t="s">
        <v>5006</v>
      </c>
      <c r="E16" s="9">
        <v>2</v>
      </c>
      <c r="F16" s="9" t="s">
        <v>1267</v>
      </c>
      <c r="G16" s="130" t="s">
        <v>5007</v>
      </c>
      <c r="H16" s="15"/>
      <c r="I16" s="9"/>
      <c r="J16" s="9"/>
      <c r="K16" s="31"/>
    </row>
    <row r="17" spans="1:11" ht="45" x14ac:dyDescent="0.25">
      <c r="A17" s="96" t="s">
        <v>865</v>
      </c>
      <c r="B17" s="9" t="s">
        <v>3130</v>
      </c>
      <c r="C17" s="8" t="s">
        <v>2931</v>
      </c>
      <c r="D17" s="9" t="s">
        <v>5006</v>
      </c>
      <c r="E17" s="9">
        <v>2</v>
      </c>
      <c r="F17" s="9" t="s">
        <v>1270</v>
      </c>
      <c r="G17" s="130" t="s">
        <v>3133</v>
      </c>
      <c r="H17" s="15"/>
      <c r="I17" s="9"/>
      <c r="J17" s="9"/>
      <c r="K17" s="31"/>
    </row>
    <row r="18" spans="1:11" ht="45" x14ac:dyDescent="0.25">
      <c r="A18" s="96" t="s">
        <v>865</v>
      </c>
      <c r="B18" s="9" t="s">
        <v>3197</v>
      </c>
      <c r="C18" s="8" t="s">
        <v>2931</v>
      </c>
      <c r="D18" s="9" t="s">
        <v>5006</v>
      </c>
      <c r="E18" s="9">
        <v>3</v>
      </c>
      <c r="F18" s="9"/>
      <c r="G18" s="8" t="s">
        <v>1761</v>
      </c>
      <c r="H18" s="15"/>
      <c r="I18" s="9"/>
      <c r="J18" s="9"/>
      <c r="K18" s="31"/>
    </row>
    <row r="19" spans="1:11" ht="45" x14ac:dyDescent="0.25">
      <c r="A19" s="96" t="s">
        <v>865</v>
      </c>
      <c r="B19" s="9" t="s">
        <v>3197</v>
      </c>
      <c r="C19" s="8" t="s">
        <v>2931</v>
      </c>
      <c r="D19" s="9" t="s">
        <v>5006</v>
      </c>
      <c r="E19" s="9">
        <v>3</v>
      </c>
      <c r="F19" s="9" t="s">
        <v>1405</v>
      </c>
      <c r="G19" s="130" t="s">
        <v>5008</v>
      </c>
      <c r="H19" s="15"/>
      <c r="I19" s="9"/>
      <c r="J19" s="9"/>
      <c r="K19" s="31"/>
    </row>
    <row r="20" spans="1:11" ht="45" x14ac:dyDescent="0.25">
      <c r="A20" s="96" t="s">
        <v>865</v>
      </c>
      <c r="B20" s="9" t="s">
        <v>3197</v>
      </c>
      <c r="C20" s="8" t="s">
        <v>2931</v>
      </c>
      <c r="D20" s="9" t="s">
        <v>5006</v>
      </c>
      <c r="E20" s="9">
        <v>3</v>
      </c>
      <c r="F20" s="9" t="s">
        <v>1407</v>
      </c>
      <c r="G20" s="130" t="s">
        <v>3133</v>
      </c>
      <c r="H20" s="15"/>
      <c r="I20" s="9"/>
      <c r="J20" s="9"/>
      <c r="K20" s="31"/>
    </row>
    <row r="21" spans="1:11" ht="45" x14ac:dyDescent="0.25">
      <c r="A21" s="96" t="s">
        <v>865</v>
      </c>
      <c r="B21" s="9" t="s">
        <v>3197</v>
      </c>
      <c r="C21" s="8" t="s">
        <v>2931</v>
      </c>
      <c r="D21" s="9" t="s">
        <v>5006</v>
      </c>
      <c r="E21" s="9">
        <v>3</v>
      </c>
      <c r="F21" s="9" t="s">
        <v>1409</v>
      </c>
      <c r="G21" s="130" t="s">
        <v>3134</v>
      </c>
      <c r="H21" s="15"/>
      <c r="I21" s="9"/>
      <c r="J21" s="9"/>
      <c r="K21" s="31"/>
    </row>
    <row r="22" spans="1:11" ht="45" x14ac:dyDescent="0.25">
      <c r="A22" s="96" t="s">
        <v>865</v>
      </c>
      <c r="B22" s="9" t="s">
        <v>3197</v>
      </c>
      <c r="C22" s="8" t="s">
        <v>2931</v>
      </c>
      <c r="D22" s="9" t="s">
        <v>5006</v>
      </c>
      <c r="E22" s="9">
        <v>4</v>
      </c>
      <c r="F22" s="9"/>
      <c r="G22" s="422" t="s">
        <v>1085</v>
      </c>
      <c r="H22" s="15"/>
      <c r="I22" s="9"/>
      <c r="J22" s="9"/>
      <c r="K22" s="31"/>
    </row>
    <row r="23" spans="1:11" ht="45" x14ac:dyDescent="0.25">
      <c r="A23" s="96" t="s">
        <v>865</v>
      </c>
      <c r="B23" s="9" t="s">
        <v>3197</v>
      </c>
      <c r="C23" s="8" t="s">
        <v>2931</v>
      </c>
      <c r="D23" s="9" t="s">
        <v>5006</v>
      </c>
      <c r="E23" s="9">
        <v>4</v>
      </c>
      <c r="F23" s="9" t="s">
        <v>876</v>
      </c>
      <c r="G23" s="130" t="s">
        <v>3655</v>
      </c>
      <c r="H23" s="15"/>
      <c r="I23" s="9"/>
      <c r="J23" s="9"/>
      <c r="K23" s="31"/>
    </row>
    <row r="24" spans="1:11" ht="45" x14ac:dyDescent="0.25">
      <c r="A24" s="96" t="s">
        <v>865</v>
      </c>
      <c r="B24" s="9" t="s">
        <v>3197</v>
      </c>
      <c r="C24" s="8" t="s">
        <v>2931</v>
      </c>
      <c r="D24" s="9" t="s">
        <v>5006</v>
      </c>
      <c r="E24" s="9">
        <v>4</v>
      </c>
      <c r="F24" s="9" t="s">
        <v>878</v>
      </c>
      <c r="G24" s="130" t="s">
        <v>5009</v>
      </c>
      <c r="H24" s="15"/>
      <c r="I24" s="9"/>
      <c r="J24" s="9"/>
      <c r="K24" s="31"/>
    </row>
    <row r="25" spans="1:11" ht="45" x14ac:dyDescent="0.25">
      <c r="A25" s="96" t="s">
        <v>865</v>
      </c>
      <c r="B25" s="9" t="s">
        <v>3197</v>
      </c>
      <c r="C25" s="8" t="s">
        <v>2931</v>
      </c>
      <c r="D25" s="9" t="s">
        <v>5006</v>
      </c>
      <c r="E25" s="9">
        <v>4</v>
      </c>
      <c r="F25" s="9" t="s">
        <v>880</v>
      </c>
      <c r="G25" s="130" t="s">
        <v>4008</v>
      </c>
      <c r="H25" s="15"/>
      <c r="I25" s="9"/>
      <c r="J25" s="9"/>
      <c r="K25" s="31"/>
    </row>
    <row r="26" spans="1:11" ht="45" x14ac:dyDescent="0.25">
      <c r="A26" s="96" t="s">
        <v>865</v>
      </c>
      <c r="B26" s="9" t="s">
        <v>3197</v>
      </c>
      <c r="C26" s="8" t="s">
        <v>2931</v>
      </c>
      <c r="D26" s="9" t="s">
        <v>5006</v>
      </c>
      <c r="E26" s="9">
        <v>5</v>
      </c>
      <c r="F26" s="9"/>
      <c r="G26" s="422" t="s">
        <v>1085</v>
      </c>
      <c r="H26" s="15"/>
      <c r="I26" s="9"/>
      <c r="J26" s="9"/>
      <c r="K26" s="31"/>
    </row>
    <row r="27" spans="1:11" ht="45" x14ac:dyDescent="0.25">
      <c r="A27" s="96" t="s">
        <v>865</v>
      </c>
      <c r="B27" s="9" t="s">
        <v>3197</v>
      </c>
      <c r="C27" s="8" t="s">
        <v>2931</v>
      </c>
      <c r="D27" s="9" t="s">
        <v>5006</v>
      </c>
      <c r="E27" s="9">
        <v>5</v>
      </c>
      <c r="F27" s="9" t="s">
        <v>929</v>
      </c>
      <c r="G27" s="130" t="s">
        <v>3148</v>
      </c>
      <c r="H27" s="15"/>
      <c r="I27" s="9"/>
      <c r="J27" s="9"/>
      <c r="K27" s="31"/>
    </row>
    <row r="28" spans="1:11" ht="45" x14ac:dyDescent="0.25">
      <c r="A28" s="96" t="s">
        <v>865</v>
      </c>
      <c r="B28" s="9" t="s">
        <v>3197</v>
      </c>
      <c r="C28" s="8" t="s">
        <v>2931</v>
      </c>
      <c r="D28" s="9" t="s">
        <v>5006</v>
      </c>
      <c r="E28" s="9">
        <v>5</v>
      </c>
      <c r="F28" s="9" t="s">
        <v>931</v>
      </c>
      <c r="G28" s="130" t="s">
        <v>3147</v>
      </c>
      <c r="H28" s="15"/>
      <c r="I28" s="9"/>
      <c r="J28" s="9"/>
      <c r="K28" s="31"/>
    </row>
    <row r="29" spans="1:11" ht="45" x14ac:dyDescent="0.25">
      <c r="A29" s="96" t="s">
        <v>865</v>
      </c>
      <c r="B29" s="9" t="s">
        <v>3197</v>
      </c>
      <c r="C29" s="8" t="s">
        <v>2931</v>
      </c>
      <c r="D29" s="9" t="s">
        <v>5006</v>
      </c>
      <c r="E29" s="9">
        <v>5</v>
      </c>
      <c r="F29" s="9" t="s">
        <v>933</v>
      </c>
      <c r="G29" s="130" t="s">
        <v>5010</v>
      </c>
      <c r="H29" s="15"/>
      <c r="I29" s="9"/>
      <c r="J29" s="9"/>
      <c r="K29" s="31"/>
    </row>
    <row r="30" spans="1:11" ht="30" x14ac:dyDescent="0.25">
      <c r="A30" s="96" t="s">
        <v>865</v>
      </c>
      <c r="B30" s="9" t="s">
        <v>4531</v>
      </c>
      <c r="C30" s="8" t="s">
        <v>5011</v>
      </c>
      <c r="D30" s="9" t="s">
        <v>5006</v>
      </c>
      <c r="E30" s="9">
        <v>6</v>
      </c>
      <c r="F30" s="9"/>
      <c r="G30" s="8" t="s">
        <v>1839</v>
      </c>
      <c r="H30" s="15"/>
      <c r="I30" s="9"/>
      <c r="J30" s="9"/>
      <c r="K30" s="31"/>
    </row>
    <row r="31" spans="1:11" ht="60" x14ac:dyDescent="0.25">
      <c r="A31" s="96" t="s">
        <v>865</v>
      </c>
      <c r="B31" s="9" t="s">
        <v>4531</v>
      </c>
      <c r="C31" s="8" t="s">
        <v>5011</v>
      </c>
      <c r="D31" s="9" t="s">
        <v>5006</v>
      </c>
      <c r="E31" s="9">
        <v>7</v>
      </c>
      <c r="F31" s="9"/>
      <c r="G31" s="8" t="s">
        <v>4053</v>
      </c>
      <c r="H31" s="15"/>
      <c r="I31" s="9"/>
      <c r="J31" s="9"/>
      <c r="K31" s="31"/>
    </row>
    <row r="32" spans="1:11" ht="60" x14ac:dyDescent="0.25">
      <c r="A32" s="97" t="s">
        <v>865</v>
      </c>
      <c r="B32" s="66" t="s">
        <v>4531</v>
      </c>
      <c r="C32" s="65" t="s">
        <v>5011</v>
      </c>
      <c r="D32" s="66" t="s">
        <v>5006</v>
      </c>
      <c r="E32" s="66">
        <v>8</v>
      </c>
      <c r="F32" s="66"/>
      <c r="G32" s="65" t="s">
        <v>5012</v>
      </c>
      <c r="H32" s="15"/>
      <c r="I32" s="9"/>
      <c r="J32" s="9"/>
      <c r="K32" s="31"/>
    </row>
    <row r="33" spans="1:11" ht="45" x14ac:dyDescent="0.25">
      <c r="A33" s="112" t="s">
        <v>507</v>
      </c>
      <c r="B33" s="44" t="s">
        <v>3130</v>
      </c>
      <c r="C33" s="68" t="s">
        <v>2313</v>
      </c>
      <c r="D33" s="44" t="s">
        <v>5006</v>
      </c>
      <c r="E33" s="44">
        <v>9</v>
      </c>
      <c r="F33" s="44"/>
      <c r="G33" s="68" t="s">
        <v>2146</v>
      </c>
      <c r="H33" s="15"/>
      <c r="I33" s="9"/>
      <c r="J33" s="9"/>
      <c r="K33" s="31"/>
    </row>
    <row r="34" spans="1:11" ht="45" x14ac:dyDescent="0.25">
      <c r="A34" s="113" t="s">
        <v>507</v>
      </c>
      <c r="B34" s="9" t="s">
        <v>3130</v>
      </c>
      <c r="C34" s="8" t="s">
        <v>2313</v>
      </c>
      <c r="D34" s="9" t="s">
        <v>5006</v>
      </c>
      <c r="E34" s="9">
        <v>9</v>
      </c>
      <c r="F34" s="9" t="s">
        <v>947</v>
      </c>
      <c r="G34" s="130" t="s">
        <v>4076</v>
      </c>
      <c r="H34" s="15"/>
      <c r="I34" s="9"/>
      <c r="J34" s="9"/>
      <c r="K34" s="31"/>
    </row>
    <row r="35" spans="1:11" ht="45" x14ac:dyDescent="0.25">
      <c r="A35" s="113" t="s">
        <v>507</v>
      </c>
      <c r="B35" s="9" t="s">
        <v>3130</v>
      </c>
      <c r="C35" s="8" t="s">
        <v>2313</v>
      </c>
      <c r="D35" s="9" t="s">
        <v>5006</v>
      </c>
      <c r="E35" s="9">
        <v>9</v>
      </c>
      <c r="F35" s="9" t="s">
        <v>949</v>
      </c>
      <c r="G35" s="130" t="s">
        <v>5013</v>
      </c>
      <c r="H35" s="15"/>
      <c r="I35" s="9"/>
      <c r="J35" s="9"/>
      <c r="K35" s="31"/>
    </row>
    <row r="36" spans="1:11" ht="45" x14ac:dyDescent="0.25">
      <c r="A36" s="113" t="s">
        <v>507</v>
      </c>
      <c r="B36" s="9" t="s">
        <v>3130</v>
      </c>
      <c r="C36" s="8" t="s">
        <v>2313</v>
      </c>
      <c r="D36" s="9" t="s">
        <v>5006</v>
      </c>
      <c r="E36" s="9">
        <v>9</v>
      </c>
      <c r="F36" s="9" t="s">
        <v>951</v>
      </c>
      <c r="G36" s="130" t="s">
        <v>5014</v>
      </c>
      <c r="H36" s="15"/>
      <c r="I36" s="9"/>
      <c r="J36" s="9"/>
      <c r="K36" s="31"/>
    </row>
    <row r="37" spans="1:11" ht="45" x14ac:dyDescent="0.25">
      <c r="A37" s="113" t="s">
        <v>507</v>
      </c>
      <c r="B37" s="9" t="s">
        <v>3130</v>
      </c>
      <c r="C37" s="8" t="s">
        <v>2313</v>
      </c>
      <c r="D37" s="9" t="s">
        <v>5006</v>
      </c>
      <c r="E37" s="9">
        <v>9</v>
      </c>
      <c r="F37" s="9" t="s">
        <v>953</v>
      </c>
      <c r="G37" s="130" t="s">
        <v>5015</v>
      </c>
      <c r="H37" s="15"/>
      <c r="I37" s="9"/>
      <c r="J37" s="9"/>
      <c r="K37" s="31"/>
    </row>
    <row r="38" spans="1:11" ht="45" x14ac:dyDescent="0.25">
      <c r="A38" s="113" t="s">
        <v>507</v>
      </c>
      <c r="B38" s="9" t="s">
        <v>3130</v>
      </c>
      <c r="C38" s="8" t="s">
        <v>2313</v>
      </c>
      <c r="D38" s="9" t="s">
        <v>5006</v>
      </c>
      <c r="E38" s="9">
        <v>9</v>
      </c>
      <c r="F38" s="9" t="s">
        <v>2199</v>
      </c>
      <c r="G38" s="130" t="s">
        <v>2498</v>
      </c>
      <c r="H38" s="15"/>
      <c r="I38" s="9"/>
      <c r="J38" s="9"/>
      <c r="K38" s="31"/>
    </row>
    <row r="39" spans="1:11" ht="45" x14ac:dyDescent="0.25">
      <c r="A39" s="113" t="s">
        <v>507</v>
      </c>
      <c r="B39" s="9" t="s">
        <v>3130</v>
      </c>
      <c r="C39" s="8" t="s">
        <v>2313</v>
      </c>
      <c r="D39" s="9" t="s">
        <v>5006</v>
      </c>
      <c r="E39" s="9">
        <v>10</v>
      </c>
      <c r="F39" s="9"/>
      <c r="G39" s="8" t="s">
        <v>5016</v>
      </c>
      <c r="H39" s="15"/>
      <c r="I39" s="9"/>
      <c r="J39" s="9"/>
      <c r="K39" s="31"/>
    </row>
    <row r="40" spans="1:11" ht="45" x14ac:dyDescent="0.25">
      <c r="A40" s="113" t="s">
        <v>507</v>
      </c>
      <c r="B40" s="9" t="s">
        <v>3130</v>
      </c>
      <c r="C40" s="8" t="s">
        <v>2313</v>
      </c>
      <c r="D40" s="9" t="s">
        <v>5006</v>
      </c>
      <c r="E40" s="9">
        <v>11</v>
      </c>
      <c r="F40" s="9"/>
      <c r="G40" s="422" t="s">
        <v>5017</v>
      </c>
      <c r="H40" s="15"/>
      <c r="I40" s="9"/>
      <c r="J40" s="9"/>
      <c r="K40" s="31"/>
    </row>
    <row r="41" spans="1:11" ht="45" x14ac:dyDescent="0.25">
      <c r="A41" s="113" t="s">
        <v>507</v>
      </c>
      <c r="B41" s="9" t="s">
        <v>3130</v>
      </c>
      <c r="C41" s="8" t="s">
        <v>2313</v>
      </c>
      <c r="D41" s="9" t="s">
        <v>5006</v>
      </c>
      <c r="E41" s="9">
        <v>11</v>
      </c>
      <c r="F41" s="9" t="s">
        <v>1670</v>
      </c>
      <c r="G41" s="130" t="s">
        <v>5018</v>
      </c>
      <c r="H41" s="15"/>
      <c r="I41" s="9"/>
      <c r="J41" s="9"/>
      <c r="K41" s="31"/>
    </row>
    <row r="42" spans="1:11" ht="45" x14ac:dyDescent="0.25">
      <c r="A42" s="113" t="s">
        <v>507</v>
      </c>
      <c r="B42" s="9" t="s">
        <v>3130</v>
      </c>
      <c r="C42" s="8" t="s">
        <v>2313</v>
      </c>
      <c r="D42" s="9" t="s">
        <v>5006</v>
      </c>
      <c r="E42" s="9">
        <v>11</v>
      </c>
      <c r="F42" s="9" t="s">
        <v>1672</v>
      </c>
      <c r="G42" s="130" t="s">
        <v>2686</v>
      </c>
      <c r="H42" s="15"/>
      <c r="I42" s="9"/>
      <c r="J42" s="9"/>
      <c r="K42" s="31"/>
    </row>
    <row r="43" spans="1:11" ht="45" x14ac:dyDescent="0.25">
      <c r="A43" s="113" t="s">
        <v>507</v>
      </c>
      <c r="B43" s="9" t="s">
        <v>3130</v>
      </c>
      <c r="C43" s="8" t="s">
        <v>2313</v>
      </c>
      <c r="D43" s="9" t="s">
        <v>5006</v>
      </c>
      <c r="E43" s="9">
        <v>11</v>
      </c>
      <c r="F43" s="9" t="s">
        <v>1674</v>
      </c>
      <c r="G43" s="130" t="s">
        <v>5019</v>
      </c>
      <c r="H43" s="15"/>
      <c r="I43" s="9"/>
      <c r="J43" s="9"/>
      <c r="K43" s="31"/>
    </row>
    <row r="44" spans="1:11" ht="45" x14ac:dyDescent="0.25">
      <c r="A44" s="113" t="s">
        <v>507</v>
      </c>
      <c r="B44" s="9" t="s">
        <v>3130</v>
      </c>
      <c r="C44" s="8" t="s">
        <v>2313</v>
      </c>
      <c r="D44" s="9" t="s">
        <v>5006</v>
      </c>
      <c r="E44" s="9">
        <v>12</v>
      </c>
      <c r="F44" s="9"/>
      <c r="G44" s="8" t="s">
        <v>5020</v>
      </c>
      <c r="H44" s="15"/>
      <c r="I44" s="9"/>
      <c r="J44" s="9"/>
      <c r="K44" s="31"/>
    </row>
    <row r="45" spans="1:11" ht="45" x14ac:dyDescent="0.25">
      <c r="A45" s="113" t="s">
        <v>507</v>
      </c>
      <c r="B45" s="9" t="s">
        <v>3130</v>
      </c>
      <c r="C45" s="8" t="s">
        <v>2313</v>
      </c>
      <c r="D45" s="9" t="s">
        <v>5006</v>
      </c>
      <c r="E45" s="9">
        <v>12</v>
      </c>
      <c r="F45" s="9" t="s">
        <v>1507</v>
      </c>
      <c r="G45" s="130" t="s">
        <v>5021</v>
      </c>
      <c r="H45" s="15"/>
      <c r="I45" s="9"/>
      <c r="J45" s="9"/>
      <c r="K45" s="31"/>
    </row>
    <row r="46" spans="1:11" ht="45" x14ac:dyDescent="0.25">
      <c r="A46" s="113" t="s">
        <v>507</v>
      </c>
      <c r="B46" s="9" t="s">
        <v>3130</v>
      </c>
      <c r="C46" s="8" t="s">
        <v>2313</v>
      </c>
      <c r="D46" s="9" t="s">
        <v>5006</v>
      </c>
      <c r="E46" s="9">
        <v>12</v>
      </c>
      <c r="F46" s="9" t="s">
        <v>1509</v>
      </c>
      <c r="G46" s="130" t="s">
        <v>2686</v>
      </c>
      <c r="H46" s="15"/>
      <c r="I46" s="9"/>
      <c r="J46" s="9"/>
      <c r="K46" s="31"/>
    </row>
    <row r="47" spans="1:11" ht="45" x14ac:dyDescent="0.25">
      <c r="A47" s="113" t="s">
        <v>507</v>
      </c>
      <c r="B47" s="9" t="s">
        <v>3130</v>
      </c>
      <c r="C47" s="8" t="s">
        <v>2313</v>
      </c>
      <c r="D47" s="9" t="s">
        <v>5006</v>
      </c>
      <c r="E47" s="9">
        <v>12</v>
      </c>
      <c r="F47" s="9" t="s">
        <v>1511</v>
      </c>
      <c r="G47" s="130" t="s">
        <v>5022</v>
      </c>
      <c r="H47" s="15"/>
      <c r="I47" s="9"/>
      <c r="J47" s="9"/>
      <c r="K47" s="31"/>
    </row>
    <row r="48" spans="1:11" ht="45" x14ac:dyDescent="0.25">
      <c r="A48" s="113" t="s">
        <v>507</v>
      </c>
      <c r="B48" s="9" t="s">
        <v>3130</v>
      </c>
      <c r="C48" s="8" t="s">
        <v>2313</v>
      </c>
      <c r="D48" s="9" t="s">
        <v>5006</v>
      </c>
      <c r="E48" s="9">
        <v>12</v>
      </c>
      <c r="F48" s="9" t="s">
        <v>1513</v>
      </c>
      <c r="G48" s="130" t="s">
        <v>5023</v>
      </c>
      <c r="H48" s="15"/>
      <c r="I48" s="9"/>
      <c r="J48" s="9"/>
      <c r="K48" s="31"/>
    </row>
    <row r="49" spans="1:11" ht="45" x14ac:dyDescent="0.25">
      <c r="A49" s="113" t="s">
        <v>507</v>
      </c>
      <c r="B49" s="9" t="s">
        <v>3130</v>
      </c>
      <c r="C49" s="8" t="s">
        <v>2313</v>
      </c>
      <c r="D49" s="9" t="s">
        <v>5006</v>
      </c>
      <c r="E49" s="9">
        <v>13</v>
      </c>
      <c r="F49" s="9"/>
      <c r="G49" s="8" t="s">
        <v>5024</v>
      </c>
      <c r="H49" s="15"/>
      <c r="I49" s="9"/>
      <c r="J49" s="9"/>
      <c r="K49" s="31"/>
    </row>
    <row r="50" spans="1:11" ht="45" x14ac:dyDescent="0.25">
      <c r="A50" s="113" t="s">
        <v>507</v>
      </c>
      <c r="B50" s="9" t="s">
        <v>3130</v>
      </c>
      <c r="C50" s="8" t="s">
        <v>2313</v>
      </c>
      <c r="D50" s="9" t="s">
        <v>5006</v>
      </c>
      <c r="E50" s="9">
        <v>14</v>
      </c>
      <c r="F50" s="9"/>
      <c r="G50" s="8" t="s">
        <v>5025</v>
      </c>
      <c r="H50" s="15"/>
      <c r="I50" s="9"/>
      <c r="J50" s="9"/>
      <c r="K50" s="31"/>
    </row>
    <row r="51" spans="1:11" ht="45" x14ac:dyDescent="0.25">
      <c r="A51" s="113" t="s">
        <v>507</v>
      </c>
      <c r="B51" s="9" t="s">
        <v>3130</v>
      </c>
      <c r="C51" s="8" t="s">
        <v>2313</v>
      </c>
      <c r="D51" s="9" t="s">
        <v>5006</v>
      </c>
      <c r="E51" s="9">
        <v>15</v>
      </c>
      <c r="F51" s="9"/>
      <c r="G51" s="422" t="s">
        <v>5026</v>
      </c>
      <c r="H51" s="15"/>
      <c r="I51" s="9"/>
      <c r="J51" s="9"/>
      <c r="K51" s="31"/>
    </row>
    <row r="52" spans="1:11" ht="45" x14ac:dyDescent="0.25">
      <c r="A52" s="113" t="s">
        <v>507</v>
      </c>
      <c r="B52" s="9" t="s">
        <v>3130</v>
      </c>
      <c r="C52" s="8" t="s">
        <v>2313</v>
      </c>
      <c r="D52" s="9" t="s">
        <v>5006</v>
      </c>
      <c r="E52" s="9"/>
      <c r="F52" s="9" t="s">
        <v>1727</v>
      </c>
      <c r="G52" s="130" t="s">
        <v>1121</v>
      </c>
      <c r="H52" s="15"/>
      <c r="I52" s="9"/>
      <c r="J52" s="9"/>
      <c r="K52" s="31"/>
    </row>
    <row r="53" spans="1:11" ht="45" x14ac:dyDescent="0.25">
      <c r="A53" s="113" t="s">
        <v>507</v>
      </c>
      <c r="B53" s="9" t="s">
        <v>3130</v>
      </c>
      <c r="C53" s="8" t="s">
        <v>2313</v>
      </c>
      <c r="D53" s="9" t="s">
        <v>5006</v>
      </c>
      <c r="E53" s="9"/>
      <c r="F53" s="9" t="s">
        <v>1729</v>
      </c>
      <c r="G53" s="130" t="s">
        <v>5027</v>
      </c>
      <c r="H53" s="15"/>
      <c r="I53" s="9"/>
      <c r="J53" s="9"/>
      <c r="K53" s="31"/>
    </row>
    <row r="54" spans="1:11" ht="60" x14ac:dyDescent="0.25">
      <c r="A54" s="113" t="s">
        <v>507</v>
      </c>
      <c r="B54" s="9" t="s">
        <v>3130</v>
      </c>
      <c r="C54" s="8" t="s">
        <v>2313</v>
      </c>
      <c r="D54" s="9" t="s">
        <v>5006</v>
      </c>
      <c r="E54" s="9">
        <v>16</v>
      </c>
      <c r="F54" s="9"/>
      <c r="G54" s="8" t="s">
        <v>5028</v>
      </c>
      <c r="H54" s="15"/>
      <c r="I54" s="9"/>
      <c r="J54" s="9"/>
      <c r="K54" s="31"/>
    </row>
    <row r="55" spans="1:11" ht="45" x14ac:dyDescent="0.25">
      <c r="A55" s="113" t="s">
        <v>507</v>
      </c>
      <c r="B55" s="9" t="s">
        <v>3130</v>
      </c>
      <c r="C55" s="8" t="s">
        <v>2313</v>
      </c>
      <c r="D55" s="9" t="s">
        <v>5006</v>
      </c>
      <c r="E55" s="9">
        <v>16</v>
      </c>
      <c r="F55" s="9" t="s">
        <v>1327</v>
      </c>
      <c r="G55" s="146" t="s">
        <v>5029</v>
      </c>
      <c r="H55" s="15"/>
      <c r="I55" s="9"/>
      <c r="J55" s="9"/>
      <c r="K55" s="31"/>
    </row>
    <row r="56" spans="1:11" ht="45" x14ac:dyDescent="0.25">
      <c r="A56" s="113" t="s">
        <v>507</v>
      </c>
      <c r="B56" s="9" t="s">
        <v>3130</v>
      </c>
      <c r="C56" s="8" t="s">
        <v>2313</v>
      </c>
      <c r="D56" s="9" t="s">
        <v>5006</v>
      </c>
      <c r="E56" s="9">
        <v>16</v>
      </c>
      <c r="F56" s="9" t="s">
        <v>3611</v>
      </c>
      <c r="G56" s="114" t="s">
        <v>5030</v>
      </c>
      <c r="H56" s="15"/>
      <c r="I56" s="9"/>
      <c r="J56" s="9"/>
      <c r="K56" s="31"/>
    </row>
    <row r="57" spans="1:11" ht="45" x14ac:dyDescent="0.25">
      <c r="A57" s="113" t="s">
        <v>507</v>
      </c>
      <c r="B57" s="9" t="s">
        <v>3130</v>
      </c>
      <c r="C57" s="8" t="s">
        <v>2313</v>
      </c>
      <c r="D57" s="9" t="s">
        <v>5006</v>
      </c>
      <c r="E57" s="9">
        <v>16</v>
      </c>
      <c r="F57" s="9" t="s">
        <v>3613</v>
      </c>
      <c r="G57" s="114" t="s">
        <v>1051</v>
      </c>
      <c r="H57" s="15"/>
      <c r="I57" s="9"/>
      <c r="J57" s="9"/>
      <c r="K57" s="31"/>
    </row>
    <row r="58" spans="1:11" ht="45" x14ac:dyDescent="0.25">
      <c r="A58" s="113" t="s">
        <v>507</v>
      </c>
      <c r="B58" s="9" t="s">
        <v>3130</v>
      </c>
      <c r="C58" s="8" t="s">
        <v>2313</v>
      </c>
      <c r="D58" s="9" t="s">
        <v>5006</v>
      </c>
      <c r="E58" s="9">
        <v>16</v>
      </c>
      <c r="F58" s="9" t="s">
        <v>3615</v>
      </c>
      <c r="G58" s="114" t="s">
        <v>1907</v>
      </c>
      <c r="H58" s="15"/>
      <c r="I58" s="9"/>
      <c r="J58" s="9"/>
      <c r="K58" s="31"/>
    </row>
    <row r="59" spans="1:11" ht="45" x14ac:dyDescent="0.25">
      <c r="A59" s="113" t="s">
        <v>507</v>
      </c>
      <c r="B59" s="9" t="s">
        <v>3130</v>
      </c>
      <c r="C59" s="8" t="s">
        <v>2313</v>
      </c>
      <c r="D59" s="9" t="s">
        <v>5006</v>
      </c>
      <c r="E59" s="9">
        <v>16</v>
      </c>
      <c r="F59" s="9" t="s">
        <v>3617</v>
      </c>
      <c r="G59" s="114" t="s">
        <v>5031</v>
      </c>
      <c r="H59" s="15"/>
      <c r="I59" s="9"/>
      <c r="J59" s="9"/>
      <c r="K59" s="31"/>
    </row>
    <row r="60" spans="1:11" ht="45" x14ac:dyDescent="0.25">
      <c r="A60" s="113" t="s">
        <v>507</v>
      </c>
      <c r="B60" s="9" t="s">
        <v>3130</v>
      </c>
      <c r="C60" s="8" t="s">
        <v>2313</v>
      </c>
      <c r="D60" s="9" t="s">
        <v>5006</v>
      </c>
      <c r="E60" s="9">
        <v>16</v>
      </c>
      <c r="F60" s="9" t="s">
        <v>3619</v>
      </c>
      <c r="G60" s="114" t="s">
        <v>5032</v>
      </c>
      <c r="H60" s="15"/>
      <c r="I60" s="9"/>
      <c r="J60" s="9"/>
      <c r="K60" s="31"/>
    </row>
    <row r="61" spans="1:11" ht="45" x14ac:dyDescent="0.25">
      <c r="A61" s="113" t="s">
        <v>507</v>
      </c>
      <c r="B61" s="9" t="s">
        <v>3130</v>
      </c>
      <c r="C61" s="8" t="s">
        <v>2313</v>
      </c>
      <c r="D61" s="9" t="s">
        <v>5006</v>
      </c>
      <c r="E61" s="9">
        <v>16</v>
      </c>
      <c r="F61" s="9" t="s">
        <v>1329</v>
      </c>
      <c r="G61" s="437" t="s">
        <v>5033</v>
      </c>
      <c r="H61" s="15"/>
      <c r="I61" s="9"/>
      <c r="J61" s="9"/>
      <c r="K61" s="31"/>
    </row>
    <row r="62" spans="1:11" ht="45" x14ac:dyDescent="0.25">
      <c r="A62" s="113" t="s">
        <v>507</v>
      </c>
      <c r="B62" s="9" t="s">
        <v>3130</v>
      </c>
      <c r="C62" s="8" t="s">
        <v>2313</v>
      </c>
      <c r="D62" s="9" t="s">
        <v>5006</v>
      </c>
      <c r="E62" s="9">
        <v>16</v>
      </c>
      <c r="F62" s="9" t="s">
        <v>1331</v>
      </c>
      <c r="G62" s="114" t="s">
        <v>3193</v>
      </c>
      <c r="H62" s="15"/>
      <c r="I62" s="9"/>
      <c r="J62" s="9"/>
      <c r="K62" s="31"/>
    </row>
    <row r="63" spans="1:11" ht="45" x14ac:dyDescent="0.25">
      <c r="A63" s="113" t="s">
        <v>507</v>
      </c>
      <c r="B63" s="9" t="s">
        <v>3130</v>
      </c>
      <c r="C63" s="8" t="s">
        <v>2313</v>
      </c>
      <c r="D63" s="9" t="s">
        <v>5006</v>
      </c>
      <c r="E63" s="9">
        <v>16</v>
      </c>
      <c r="F63" s="9" t="s">
        <v>1333</v>
      </c>
      <c r="G63" s="114" t="s">
        <v>2166</v>
      </c>
      <c r="H63" s="15"/>
      <c r="I63" s="9"/>
      <c r="J63" s="9"/>
      <c r="K63" s="31"/>
    </row>
    <row r="64" spans="1:11" ht="45" x14ac:dyDescent="0.25">
      <c r="A64" s="113" t="s">
        <v>507</v>
      </c>
      <c r="B64" s="9" t="s">
        <v>3130</v>
      </c>
      <c r="C64" s="8" t="s">
        <v>2313</v>
      </c>
      <c r="D64" s="9" t="s">
        <v>5006</v>
      </c>
      <c r="E64" s="9">
        <v>16</v>
      </c>
      <c r="F64" s="9" t="s">
        <v>1335</v>
      </c>
      <c r="G64" s="114" t="s">
        <v>2498</v>
      </c>
      <c r="H64" s="15"/>
      <c r="I64" s="9"/>
      <c r="J64" s="9"/>
      <c r="K64" s="31"/>
    </row>
    <row r="65" spans="1:11" ht="45" x14ac:dyDescent="0.25">
      <c r="A65" s="113" t="s">
        <v>507</v>
      </c>
      <c r="B65" s="9" t="s">
        <v>3197</v>
      </c>
      <c r="C65" s="8" t="s">
        <v>2313</v>
      </c>
      <c r="D65" s="9" t="s">
        <v>5006</v>
      </c>
      <c r="E65" s="9">
        <v>17</v>
      </c>
      <c r="F65" s="9"/>
      <c r="G65" s="8" t="s">
        <v>5034</v>
      </c>
      <c r="H65" s="15"/>
      <c r="I65" s="9"/>
      <c r="J65" s="9"/>
      <c r="K65" s="31"/>
    </row>
    <row r="66" spans="1:11" ht="30" x14ac:dyDescent="0.25">
      <c r="A66" s="115" t="s">
        <v>507</v>
      </c>
      <c r="B66" s="66" t="s">
        <v>4531</v>
      </c>
      <c r="C66" s="65" t="s">
        <v>2930</v>
      </c>
      <c r="D66" s="66" t="s">
        <v>5006</v>
      </c>
      <c r="E66" s="66">
        <v>18</v>
      </c>
      <c r="F66" s="66"/>
      <c r="G66" s="65" t="s">
        <v>1831</v>
      </c>
      <c r="H66" s="15"/>
      <c r="I66" s="9"/>
      <c r="J66" s="9"/>
      <c r="K66" s="31"/>
    </row>
    <row r="67" spans="1:11" ht="45" x14ac:dyDescent="0.25">
      <c r="A67" s="98" t="s">
        <v>207</v>
      </c>
      <c r="B67" s="44" t="s">
        <v>3130</v>
      </c>
      <c r="C67" s="68" t="s">
        <v>3595</v>
      </c>
      <c r="D67" s="44" t="s">
        <v>5006</v>
      </c>
      <c r="E67" s="44">
        <v>19</v>
      </c>
      <c r="F67" s="44"/>
      <c r="G67" s="68" t="s">
        <v>1891</v>
      </c>
      <c r="H67" s="15"/>
      <c r="I67" s="9"/>
      <c r="J67" s="9"/>
      <c r="K67" s="31"/>
    </row>
    <row r="68" spans="1:11" ht="45" x14ac:dyDescent="0.25">
      <c r="A68" s="99" t="s">
        <v>207</v>
      </c>
      <c r="B68" s="9" t="s">
        <v>3130</v>
      </c>
      <c r="C68" s="8" t="s">
        <v>3595</v>
      </c>
      <c r="D68" s="9" t="s">
        <v>5006</v>
      </c>
      <c r="E68" s="9">
        <v>19</v>
      </c>
      <c r="F68" s="9" t="s">
        <v>1593</v>
      </c>
      <c r="G68" s="434" t="s">
        <v>5035</v>
      </c>
      <c r="H68" s="15"/>
      <c r="I68" s="9"/>
      <c r="J68" s="9"/>
      <c r="K68" s="31"/>
    </row>
    <row r="69" spans="1:11" ht="45" x14ac:dyDescent="0.25">
      <c r="A69" s="99" t="s">
        <v>207</v>
      </c>
      <c r="B69" s="9" t="s">
        <v>3130</v>
      </c>
      <c r="C69" s="8" t="s">
        <v>3595</v>
      </c>
      <c r="D69" s="9" t="s">
        <v>5006</v>
      </c>
      <c r="E69" s="9">
        <v>19</v>
      </c>
      <c r="F69" s="9" t="s">
        <v>2510</v>
      </c>
      <c r="G69" s="137" t="s">
        <v>5036</v>
      </c>
      <c r="H69" s="15"/>
      <c r="I69" s="9"/>
      <c r="J69" s="9"/>
      <c r="K69" s="31"/>
    </row>
    <row r="70" spans="1:11" ht="45" x14ac:dyDescent="0.25">
      <c r="A70" s="99" t="s">
        <v>207</v>
      </c>
      <c r="B70" s="9" t="s">
        <v>3130</v>
      </c>
      <c r="C70" s="8" t="s">
        <v>3595</v>
      </c>
      <c r="D70" s="9" t="s">
        <v>5006</v>
      </c>
      <c r="E70" s="9">
        <v>19</v>
      </c>
      <c r="F70" s="9" t="s">
        <v>2512</v>
      </c>
      <c r="G70" s="137" t="s">
        <v>5037</v>
      </c>
      <c r="H70" s="15"/>
      <c r="I70" s="9"/>
      <c r="J70" s="9"/>
      <c r="K70" s="31"/>
    </row>
    <row r="71" spans="1:11" ht="60" x14ac:dyDescent="0.25">
      <c r="A71" s="99" t="s">
        <v>207</v>
      </c>
      <c r="B71" s="9" t="s">
        <v>3130</v>
      </c>
      <c r="C71" s="8" t="s">
        <v>3595</v>
      </c>
      <c r="D71" s="9" t="s">
        <v>5006</v>
      </c>
      <c r="E71" s="9">
        <v>19</v>
      </c>
      <c r="F71" s="9" t="s">
        <v>2514</v>
      </c>
      <c r="G71" s="137" t="s">
        <v>5038</v>
      </c>
      <c r="H71" s="15"/>
      <c r="I71" s="9"/>
      <c r="J71" s="9"/>
      <c r="K71" s="31"/>
    </row>
    <row r="72" spans="1:11" ht="45" x14ac:dyDescent="0.25">
      <c r="A72" s="99" t="s">
        <v>207</v>
      </c>
      <c r="B72" s="9" t="s">
        <v>3130</v>
      </c>
      <c r="C72" s="8" t="s">
        <v>3595</v>
      </c>
      <c r="D72" s="9" t="s">
        <v>5006</v>
      </c>
      <c r="E72" s="9">
        <v>19</v>
      </c>
      <c r="F72" s="9" t="s">
        <v>1595</v>
      </c>
      <c r="G72" s="434" t="s">
        <v>5039</v>
      </c>
      <c r="H72" s="15"/>
      <c r="I72" s="9"/>
      <c r="J72" s="9"/>
      <c r="K72" s="31"/>
    </row>
    <row r="73" spans="1:11" ht="45" x14ac:dyDescent="0.25">
      <c r="A73" s="99" t="s">
        <v>207</v>
      </c>
      <c r="B73" s="9" t="s">
        <v>3130</v>
      </c>
      <c r="C73" s="8" t="s">
        <v>3595</v>
      </c>
      <c r="D73" s="9" t="s">
        <v>5006</v>
      </c>
      <c r="E73" s="9">
        <v>19</v>
      </c>
      <c r="F73" s="9" t="s">
        <v>2517</v>
      </c>
      <c r="G73" s="137" t="s">
        <v>5040</v>
      </c>
      <c r="H73" s="15"/>
      <c r="I73" s="9"/>
      <c r="J73" s="9"/>
      <c r="K73" s="31"/>
    </row>
    <row r="74" spans="1:11" ht="45" x14ac:dyDescent="0.25">
      <c r="A74" s="99" t="s">
        <v>207</v>
      </c>
      <c r="B74" s="9" t="s">
        <v>3130</v>
      </c>
      <c r="C74" s="8" t="s">
        <v>3595</v>
      </c>
      <c r="D74" s="9" t="s">
        <v>5006</v>
      </c>
      <c r="E74" s="9">
        <v>19</v>
      </c>
      <c r="F74" s="9" t="s">
        <v>2519</v>
      </c>
      <c r="G74" s="137" t="s">
        <v>5041</v>
      </c>
      <c r="H74" s="15"/>
      <c r="I74" s="9"/>
      <c r="J74" s="9"/>
      <c r="K74" s="31"/>
    </row>
    <row r="75" spans="1:11" ht="45" x14ac:dyDescent="0.25">
      <c r="A75" s="99" t="s">
        <v>207</v>
      </c>
      <c r="B75" s="9" t="s">
        <v>3130</v>
      </c>
      <c r="C75" s="8" t="s">
        <v>3595</v>
      </c>
      <c r="D75" s="9" t="s">
        <v>5006</v>
      </c>
      <c r="E75" s="9">
        <v>19</v>
      </c>
      <c r="F75" s="9" t="s">
        <v>2521</v>
      </c>
      <c r="G75" s="137" t="s">
        <v>5042</v>
      </c>
      <c r="H75" s="15"/>
      <c r="I75" s="9"/>
      <c r="J75" s="9"/>
      <c r="K75" s="31"/>
    </row>
    <row r="76" spans="1:11" ht="45" x14ac:dyDescent="0.25">
      <c r="A76" s="99" t="s">
        <v>207</v>
      </c>
      <c r="B76" s="9" t="s">
        <v>3130</v>
      </c>
      <c r="C76" s="8" t="s">
        <v>3595</v>
      </c>
      <c r="D76" s="9" t="s">
        <v>5006</v>
      </c>
      <c r="E76" s="9">
        <v>19</v>
      </c>
      <c r="F76" s="9" t="s">
        <v>5043</v>
      </c>
      <c r="G76" s="137" t="s">
        <v>5044</v>
      </c>
      <c r="H76" s="15"/>
      <c r="I76" s="9"/>
      <c r="J76" s="9"/>
      <c r="K76" s="31"/>
    </row>
    <row r="77" spans="1:11" ht="45" x14ac:dyDescent="0.25">
      <c r="A77" s="99" t="s">
        <v>207</v>
      </c>
      <c r="B77" s="9" t="s">
        <v>3130</v>
      </c>
      <c r="C77" s="8" t="s">
        <v>3595</v>
      </c>
      <c r="D77" s="9" t="s">
        <v>5006</v>
      </c>
      <c r="E77" s="9">
        <v>19</v>
      </c>
      <c r="F77" s="9" t="s">
        <v>5045</v>
      </c>
      <c r="G77" s="137" t="s">
        <v>5046</v>
      </c>
      <c r="H77" s="15"/>
      <c r="I77" s="9"/>
      <c r="J77" s="9"/>
      <c r="K77" s="31"/>
    </row>
    <row r="78" spans="1:11" ht="60" x14ac:dyDescent="0.25">
      <c r="A78" s="99" t="s">
        <v>207</v>
      </c>
      <c r="B78" s="9" t="s">
        <v>3130</v>
      </c>
      <c r="C78" s="8" t="s">
        <v>3595</v>
      </c>
      <c r="D78" s="9" t="s">
        <v>5006</v>
      </c>
      <c r="E78" s="9">
        <v>19</v>
      </c>
      <c r="F78" s="9" t="s">
        <v>5047</v>
      </c>
      <c r="G78" s="137" t="s">
        <v>5038</v>
      </c>
      <c r="H78" s="15"/>
      <c r="I78" s="9"/>
      <c r="J78" s="9"/>
      <c r="K78" s="31"/>
    </row>
    <row r="79" spans="1:11" ht="45" x14ac:dyDescent="0.25">
      <c r="A79" s="99" t="s">
        <v>207</v>
      </c>
      <c r="B79" s="9" t="s">
        <v>3130</v>
      </c>
      <c r="C79" s="8" t="s">
        <v>3595</v>
      </c>
      <c r="D79" s="9" t="s">
        <v>5006</v>
      </c>
      <c r="E79" s="9">
        <v>19</v>
      </c>
      <c r="F79" s="9" t="s">
        <v>1597</v>
      </c>
      <c r="G79" s="434" t="s">
        <v>5048</v>
      </c>
      <c r="H79" s="15"/>
      <c r="I79" s="9"/>
      <c r="J79" s="9"/>
      <c r="K79" s="31"/>
    </row>
    <row r="80" spans="1:11" ht="45" x14ac:dyDescent="0.25">
      <c r="A80" s="99" t="s">
        <v>207</v>
      </c>
      <c r="B80" s="9" t="s">
        <v>3130</v>
      </c>
      <c r="C80" s="8" t="s">
        <v>3595</v>
      </c>
      <c r="D80" s="9" t="s">
        <v>5006</v>
      </c>
      <c r="E80" s="9">
        <v>19</v>
      </c>
      <c r="F80" s="9" t="s">
        <v>2385</v>
      </c>
      <c r="G80" s="137" t="s">
        <v>5049</v>
      </c>
      <c r="H80" s="15"/>
      <c r="I80" s="9"/>
      <c r="J80" s="9"/>
      <c r="K80" s="31"/>
    </row>
    <row r="81" spans="1:11" ht="45" x14ac:dyDescent="0.25">
      <c r="A81" s="99" t="s">
        <v>207</v>
      </c>
      <c r="B81" s="9" t="s">
        <v>3130</v>
      </c>
      <c r="C81" s="8" t="s">
        <v>3595</v>
      </c>
      <c r="D81" s="9" t="s">
        <v>5006</v>
      </c>
      <c r="E81" s="9">
        <v>19</v>
      </c>
      <c r="F81" s="9" t="s">
        <v>2386</v>
      </c>
      <c r="G81" s="137" t="s">
        <v>5050</v>
      </c>
      <c r="H81" s="15"/>
      <c r="I81" s="9"/>
      <c r="J81" s="9"/>
      <c r="K81" s="31"/>
    </row>
    <row r="82" spans="1:11" ht="45" x14ac:dyDescent="0.25">
      <c r="A82" s="99" t="s">
        <v>207</v>
      </c>
      <c r="B82" s="9" t="s">
        <v>3130</v>
      </c>
      <c r="C82" s="8" t="s">
        <v>3595</v>
      </c>
      <c r="D82" s="9" t="s">
        <v>5006</v>
      </c>
      <c r="E82" s="9">
        <v>19</v>
      </c>
      <c r="F82" s="9" t="s">
        <v>2387</v>
      </c>
      <c r="G82" s="137" t="s">
        <v>5051</v>
      </c>
      <c r="H82" s="15"/>
      <c r="I82" s="9"/>
      <c r="J82" s="9"/>
      <c r="K82" s="31"/>
    </row>
    <row r="83" spans="1:11" ht="45" x14ac:dyDescent="0.25">
      <c r="A83" s="99" t="s">
        <v>207</v>
      </c>
      <c r="B83" s="9" t="s">
        <v>3130</v>
      </c>
      <c r="C83" s="8" t="s">
        <v>3595</v>
      </c>
      <c r="D83" s="9" t="s">
        <v>5006</v>
      </c>
      <c r="E83" s="9">
        <v>19</v>
      </c>
      <c r="F83" s="9" t="s">
        <v>2389</v>
      </c>
      <c r="G83" s="137" t="s">
        <v>1925</v>
      </c>
      <c r="H83" s="15"/>
      <c r="I83" s="9"/>
      <c r="J83" s="9"/>
      <c r="K83" s="31"/>
    </row>
    <row r="84" spans="1:11" ht="45" x14ac:dyDescent="0.25">
      <c r="A84" s="99" t="s">
        <v>207</v>
      </c>
      <c r="B84" s="9" t="s">
        <v>3130</v>
      </c>
      <c r="C84" s="8" t="s">
        <v>3595</v>
      </c>
      <c r="D84" s="9" t="s">
        <v>5006</v>
      </c>
      <c r="E84" s="9">
        <v>19</v>
      </c>
      <c r="F84" s="9" t="s">
        <v>5052</v>
      </c>
      <c r="G84" s="137" t="s">
        <v>5053</v>
      </c>
      <c r="H84" s="15"/>
      <c r="I84" s="9"/>
      <c r="J84" s="9"/>
      <c r="K84" s="31"/>
    </row>
    <row r="85" spans="1:11" ht="45" x14ac:dyDescent="0.25">
      <c r="A85" s="99" t="s">
        <v>207</v>
      </c>
      <c r="B85" s="9" t="s">
        <v>3130</v>
      </c>
      <c r="C85" s="8" t="s">
        <v>3595</v>
      </c>
      <c r="D85" s="9" t="s">
        <v>5006</v>
      </c>
      <c r="E85" s="9">
        <v>19</v>
      </c>
      <c r="F85" s="9" t="s">
        <v>5054</v>
      </c>
      <c r="G85" s="137" t="s">
        <v>5055</v>
      </c>
      <c r="H85" s="15"/>
      <c r="I85" s="9"/>
      <c r="J85" s="9"/>
      <c r="K85" s="31"/>
    </row>
    <row r="86" spans="1:11" ht="45" x14ac:dyDescent="0.25">
      <c r="A86" s="99" t="s">
        <v>207</v>
      </c>
      <c r="B86" s="9" t="s">
        <v>3130</v>
      </c>
      <c r="C86" s="8" t="s">
        <v>3595</v>
      </c>
      <c r="D86" s="9" t="s">
        <v>5006</v>
      </c>
      <c r="E86" s="9">
        <v>19</v>
      </c>
      <c r="F86" s="9" t="s">
        <v>5056</v>
      </c>
      <c r="G86" s="137" t="s">
        <v>5057</v>
      </c>
      <c r="H86" s="15"/>
      <c r="I86" s="9"/>
      <c r="J86" s="9"/>
      <c r="K86" s="31"/>
    </row>
    <row r="87" spans="1:11" ht="45" x14ac:dyDescent="0.25">
      <c r="A87" s="99" t="s">
        <v>207</v>
      </c>
      <c r="B87" s="9" t="s">
        <v>3130</v>
      </c>
      <c r="C87" s="8" t="s">
        <v>3595</v>
      </c>
      <c r="D87" s="9" t="s">
        <v>5006</v>
      </c>
      <c r="E87" s="9">
        <v>19</v>
      </c>
      <c r="F87" s="9" t="s">
        <v>1916</v>
      </c>
      <c r="G87" s="434" t="s">
        <v>5058</v>
      </c>
      <c r="H87" s="15"/>
      <c r="I87" s="9"/>
      <c r="J87" s="9"/>
      <c r="K87" s="31"/>
    </row>
    <row r="88" spans="1:11" ht="45" x14ac:dyDescent="0.25">
      <c r="A88" s="99" t="s">
        <v>207</v>
      </c>
      <c r="B88" s="9" t="s">
        <v>3130</v>
      </c>
      <c r="C88" s="8" t="s">
        <v>3595</v>
      </c>
      <c r="D88" s="9" t="s">
        <v>5006</v>
      </c>
      <c r="E88" s="9">
        <v>19</v>
      </c>
      <c r="F88" s="9" t="s">
        <v>5059</v>
      </c>
      <c r="G88" s="137" t="s">
        <v>2740</v>
      </c>
      <c r="H88" s="15"/>
      <c r="I88" s="9"/>
      <c r="J88" s="9"/>
      <c r="K88" s="31"/>
    </row>
    <row r="89" spans="1:11" ht="45" x14ac:dyDescent="0.25">
      <c r="A89" s="99" t="s">
        <v>207</v>
      </c>
      <c r="B89" s="9" t="s">
        <v>3130</v>
      </c>
      <c r="C89" s="8" t="s">
        <v>3595</v>
      </c>
      <c r="D89" s="9" t="s">
        <v>5006</v>
      </c>
      <c r="E89" s="9">
        <v>19</v>
      </c>
      <c r="F89" s="9" t="s">
        <v>5060</v>
      </c>
      <c r="G89" s="137" t="s">
        <v>5061</v>
      </c>
      <c r="H89" s="15"/>
      <c r="I89" s="9"/>
      <c r="J89" s="9"/>
      <c r="K89" s="31"/>
    </row>
    <row r="90" spans="1:11" ht="60" x14ac:dyDescent="0.25">
      <c r="A90" s="99" t="s">
        <v>207</v>
      </c>
      <c r="B90" s="9" t="s">
        <v>3130</v>
      </c>
      <c r="C90" s="8" t="s">
        <v>3595</v>
      </c>
      <c r="D90" s="9" t="s">
        <v>5006</v>
      </c>
      <c r="E90" s="9">
        <v>19</v>
      </c>
      <c r="F90" s="9" t="s">
        <v>5062</v>
      </c>
      <c r="G90" s="137" t="s">
        <v>5063</v>
      </c>
      <c r="H90" s="15"/>
      <c r="I90" s="9"/>
      <c r="J90" s="9"/>
      <c r="K90" s="31"/>
    </row>
    <row r="91" spans="1:11" ht="45" x14ac:dyDescent="0.25">
      <c r="A91" s="99" t="s">
        <v>207</v>
      </c>
      <c r="B91" s="9" t="s">
        <v>3130</v>
      </c>
      <c r="C91" s="8" t="s">
        <v>3595</v>
      </c>
      <c r="D91" s="9" t="s">
        <v>5006</v>
      </c>
      <c r="E91" s="9">
        <v>19</v>
      </c>
      <c r="F91" s="9" t="s">
        <v>5064</v>
      </c>
      <c r="G91" s="137" t="s">
        <v>3415</v>
      </c>
      <c r="H91" s="15"/>
      <c r="I91" s="9"/>
      <c r="J91" s="9"/>
      <c r="K91" s="31"/>
    </row>
    <row r="92" spans="1:11" ht="45" x14ac:dyDescent="0.25">
      <c r="A92" s="99" t="s">
        <v>207</v>
      </c>
      <c r="B92" s="9" t="s">
        <v>3130</v>
      </c>
      <c r="C92" s="8" t="s">
        <v>3595</v>
      </c>
      <c r="D92" s="9" t="s">
        <v>5006</v>
      </c>
      <c r="E92" s="9">
        <v>19</v>
      </c>
      <c r="F92" s="9" t="s">
        <v>1918</v>
      </c>
      <c r="G92" s="434" t="s">
        <v>5065</v>
      </c>
      <c r="H92" s="15"/>
      <c r="I92" s="9"/>
      <c r="J92" s="9"/>
      <c r="K92" s="31"/>
    </row>
    <row r="93" spans="1:11" ht="45" x14ac:dyDescent="0.25">
      <c r="A93" s="99" t="s">
        <v>207</v>
      </c>
      <c r="B93" s="9" t="s">
        <v>3130</v>
      </c>
      <c r="C93" s="8" t="s">
        <v>3595</v>
      </c>
      <c r="D93" s="9" t="s">
        <v>5006</v>
      </c>
      <c r="E93" s="9">
        <v>19</v>
      </c>
      <c r="F93" s="9" t="s">
        <v>5066</v>
      </c>
      <c r="G93" s="137" t="s">
        <v>2752</v>
      </c>
      <c r="H93" s="15"/>
      <c r="I93" s="9"/>
      <c r="J93" s="9"/>
      <c r="K93" s="31"/>
    </row>
    <row r="94" spans="1:11" ht="45" x14ac:dyDescent="0.25">
      <c r="A94" s="99" t="s">
        <v>207</v>
      </c>
      <c r="B94" s="9" t="s">
        <v>3130</v>
      </c>
      <c r="C94" s="8" t="s">
        <v>3595</v>
      </c>
      <c r="D94" s="9" t="s">
        <v>5006</v>
      </c>
      <c r="E94" s="9">
        <v>19</v>
      </c>
      <c r="F94" s="9" t="s">
        <v>5067</v>
      </c>
      <c r="G94" s="137" t="s">
        <v>3203</v>
      </c>
      <c r="H94" s="15"/>
      <c r="I94" s="9"/>
      <c r="J94" s="9"/>
      <c r="K94" s="31"/>
    </row>
    <row r="95" spans="1:11" ht="45" x14ac:dyDescent="0.25">
      <c r="A95" s="99" t="s">
        <v>207</v>
      </c>
      <c r="B95" s="9" t="s">
        <v>3130</v>
      </c>
      <c r="C95" s="8" t="s">
        <v>3595</v>
      </c>
      <c r="D95" s="9" t="s">
        <v>5006</v>
      </c>
      <c r="E95" s="9">
        <v>19</v>
      </c>
      <c r="F95" s="9" t="s">
        <v>5068</v>
      </c>
      <c r="G95" s="137" t="s">
        <v>1943</v>
      </c>
      <c r="H95" s="15"/>
      <c r="I95" s="9"/>
      <c r="J95" s="9"/>
      <c r="K95" s="31"/>
    </row>
    <row r="96" spans="1:11" ht="45" x14ac:dyDescent="0.25">
      <c r="A96" s="99" t="s">
        <v>207</v>
      </c>
      <c r="B96" s="9" t="s">
        <v>3130</v>
      </c>
      <c r="C96" s="8" t="s">
        <v>3595</v>
      </c>
      <c r="D96" s="9" t="s">
        <v>5006</v>
      </c>
      <c r="E96" s="9">
        <v>19</v>
      </c>
      <c r="F96" s="9" t="s">
        <v>5069</v>
      </c>
      <c r="G96" s="137" t="s">
        <v>3674</v>
      </c>
      <c r="H96" s="15"/>
      <c r="I96" s="9"/>
      <c r="J96" s="9"/>
      <c r="K96" s="31"/>
    </row>
    <row r="97" spans="1:11" ht="45" x14ac:dyDescent="0.25">
      <c r="A97" s="99" t="s">
        <v>207</v>
      </c>
      <c r="B97" s="9" t="s">
        <v>3130</v>
      </c>
      <c r="C97" s="8" t="s">
        <v>3595</v>
      </c>
      <c r="D97" s="9" t="s">
        <v>5006</v>
      </c>
      <c r="E97" s="9">
        <v>19</v>
      </c>
      <c r="F97" s="9" t="s">
        <v>5070</v>
      </c>
      <c r="G97" s="137" t="s">
        <v>3204</v>
      </c>
      <c r="H97" s="15"/>
      <c r="I97" s="9"/>
      <c r="J97" s="9"/>
      <c r="K97" s="31"/>
    </row>
    <row r="98" spans="1:11" ht="60" x14ac:dyDescent="0.25">
      <c r="A98" s="99" t="s">
        <v>207</v>
      </c>
      <c r="B98" s="9" t="s">
        <v>3130</v>
      </c>
      <c r="C98" s="8" t="s">
        <v>3595</v>
      </c>
      <c r="D98" s="9" t="s">
        <v>5006</v>
      </c>
      <c r="E98" s="9">
        <v>19</v>
      </c>
      <c r="F98" s="9" t="s">
        <v>5071</v>
      </c>
      <c r="G98" s="137" t="s">
        <v>5072</v>
      </c>
      <c r="H98" s="15"/>
      <c r="I98" s="9"/>
      <c r="J98" s="9"/>
      <c r="K98" s="31"/>
    </row>
    <row r="99" spans="1:11" ht="45" x14ac:dyDescent="0.25">
      <c r="A99" s="99" t="s">
        <v>207</v>
      </c>
      <c r="B99" s="9" t="s">
        <v>3130</v>
      </c>
      <c r="C99" s="8" t="s">
        <v>3595</v>
      </c>
      <c r="D99" s="9" t="s">
        <v>5006</v>
      </c>
      <c r="E99" s="9">
        <v>20</v>
      </c>
      <c r="F99" s="9"/>
      <c r="G99" s="8" t="s">
        <v>5073</v>
      </c>
      <c r="H99" s="15"/>
      <c r="I99" s="9"/>
      <c r="J99" s="9"/>
      <c r="K99" s="31"/>
    </row>
    <row r="100" spans="1:11" ht="45" x14ac:dyDescent="0.25">
      <c r="A100" s="99" t="s">
        <v>207</v>
      </c>
      <c r="B100" s="9" t="s">
        <v>3130</v>
      </c>
      <c r="C100" s="8" t="s">
        <v>3595</v>
      </c>
      <c r="D100" s="9" t="s">
        <v>5006</v>
      </c>
      <c r="E100" s="9">
        <v>20</v>
      </c>
      <c r="F100" s="9" t="s">
        <v>1600</v>
      </c>
      <c r="G100" s="130" t="s">
        <v>5036</v>
      </c>
      <c r="H100" s="15"/>
      <c r="I100" s="9"/>
      <c r="J100" s="9"/>
      <c r="K100" s="31"/>
    </row>
    <row r="101" spans="1:11" ht="45" x14ac:dyDescent="0.25">
      <c r="A101" s="99" t="s">
        <v>207</v>
      </c>
      <c r="B101" s="9" t="s">
        <v>3130</v>
      </c>
      <c r="C101" s="8" t="s">
        <v>3595</v>
      </c>
      <c r="D101" s="9" t="s">
        <v>5006</v>
      </c>
      <c r="E101" s="9">
        <v>20</v>
      </c>
      <c r="F101" s="9" t="s">
        <v>1602</v>
      </c>
      <c r="G101" s="130" t="s">
        <v>5040</v>
      </c>
      <c r="H101" s="15"/>
      <c r="I101" s="9"/>
      <c r="J101" s="9"/>
      <c r="K101" s="31"/>
    </row>
    <row r="102" spans="1:11" ht="45" x14ac:dyDescent="0.25">
      <c r="A102" s="99" t="s">
        <v>207</v>
      </c>
      <c r="B102" s="9" t="s">
        <v>3130</v>
      </c>
      <c r="C102" s="8" t="s">
        <v>3595</v>
      </c>
      <c r="D102" s="9" t="s">
        <v>5006</v>
      </c>
      <c r="E102" s="9">
        <v>20</v>
      </c>
      <c r="F102" s="9" t="s">
        <v>3091</v>
      </c>
      <c r="G102" s="130" t="s">
        <v>5042</v>
      </c>
      <c r="H102" s="15"/>
      <c r="I102" s="9"/>
      <c r="J102" s="9"/>
      <c r="K102" s="31"/>
    </row>
    <row r="103" spans="1:11" ht="45" x14ac:dyDescent="0.25">
      <c r="A103" s="99" t="s">
        <v>207</v>
      </c>
      <c r="B103" s="9" t="s">
        <v>3130</v>
      </c>
      <c r="C103" s="8" t="s">
        <v>3595</v>
      </c>
      <c r="D103" s="9" t="s">
        <v>5006</v>
      </c>
      <c r="E103" s="9">
        <v>20</v>
      </c>
      <c r="F103" s="9" t="s">
        <v>3093</v>
      </c>
      <c r="G103" s="130" t="s">
        <v>5074</v>
      </c>
      <c r="H103" s="15"/>
      <c r="I103" s="9"/>
      <c r="J103" s="9"/>
      <c r="K103" s="31"/>
    </row>
    <row r="104" spans="1:11" ht="45" x14ac:dyDescent="0.25">
      <c r="A104" s="99" t="s">
        <v>207</v>
      </c>
      <c r="B104" s="9" t="s">
        <v>3130</v>
      </c>
      <c r="C104" s="8" t="s">
        <v>3595</v>
      </c>
      <c r="D104" s="9" t="s">
        <v>5006</v>
      </c>
      <c r="E104" s="9">
        <v>20</v>
      </c>
      <c r="F104" s="9" t="s">
        <v>3095</v>
      </c>
      <c r="G104" s="130" t="s">
        <v>5049</v>
      </c>
      <c r="H104" s="15"/>
      <c r="I104" s="9"/>
      <c r="J104" s="9"/>
      <c r="K104" s="31"/>
    </row>
    <row r="105" spans="1:11" ht="45" x14ac:dyDescent="0.25">
      <c r="A105" s="99" t="s">
        <v>207</v>
      </c>
      <c r="B105" s="9" t="s">
        <v>3130</v>
      </c>
      <c r="C105" s="8" t="s">
        <v>3595</v>
      </c>
      <c r="D105" s="9" t="s">
        <v>5006</v>
      </c>
      <c r="E105" s="9">
        <v>20</v>
      </c>
      <c r="F105" s="9" t="s">
        <v>3097</v>
      </c>
      <c r="G105" s="130" t="s">
        <v>3530</v>
      </c>
      <c r="H105" s="15"/>
      <c r="I105" s="9"/>
      <c r="J105" s="9"/>
      <c r="K105" s="31"/>
    </row>
    <row r="106" spans="1:11" ht="45" x14ac:dyDescent="0.25">
      <c r="A106" s="99" t="s">
        <v>207</v>
      </c>
      <c r="B106" s="9" t="s">
        <v>3130</v>
      </c>
      <c r="C106" s="8" t="s">
        <v>3595</v>
      </c>
      <c r="D106" s="9" t="s">
        <v>5006</v>
      </c>
      <c r="E106" s="9">
        <v>20</v>
      </c>
      <c r="F106" s="9" t="s">
        <v>3099</v>
      </c>
      <c r="G106" s="130" t="s">
        <v>5075</v>
      </c>
      <c r="H106" s="15"/>
      <c r="I106" s="9"/>
      <c r="J106" s="9"/>
      <c r="K106" s="31"/>
    </row>
    <row r="107" spans="1:11" ht="45" x14ac:dyDescent="0.25">
      <c r="A107" s="99" t="s">
        <v>207</v>
      </c>
      <c r="B107" s="9" t="s">
        <v>3130</v>
      </c>
      <c r="C107" s="8" t="s">
        <v>3595</v>
      </c>
      <c r="D107" s="9" t="s">
        <v>5006</v>
      </c>
      <c r="E107" s="9">
        <v>20</v>
      </c>
      <c r="F107" s="9" t="s">
        <v>3773</v>
      </c>
      <c r="G107" s="434" t="s">
        <v>5033</v>
      </c>
      <c r="H107" s="15"/>
      <c r="I107" s="9"/>
      <c r="J107" s="9"/>
      <c r="K107" s="31"/>
    </row>
    <row r="108" spans="1:11" ht="45" x14ac:dyDescent="0.25">
      <c r="A108" s="99" t="s">
        <v>207</v>
      </c>
      <c r="B108" s="9" t="s">
        <v>3130</v>
      </c>
      <c r="C108" s="8" t="s">
        <v>3595</v>
      </c>
      <c r="D108" s="9" t="s">
        <v>5006</v>
      </c>
      <c r="E108" s="9">
        <v>20</v>
      </c>
      <c r="F108" s="9" t="s">
        <v>5076</v>
      </c>
      <c r="G108" s="137" t="s">
        <v>3203</v>
      </c>
      <c r="H108" s="15"/>
      <c r="I108" s="9"/>
      <c r="J108" s="9"/>
      <c r="K108" s="31"/>
    </row>
    <row r="109" spans="1:11" ht="45" x14ac:dyDescent="0.25">
      <c r="A109" s="99" t="s">
        <v>207</v>
      </c>
      <c r="B109" s="9" t="s">
        <v>3130</v>
      </c>
      <c r="C109" s="8" t="s">
        <v>3595</v>
      </c>
      <c r="D109" s="9" t="s">
        <v>5006</v>
      </c>
      <c r="E109" s="9">
        <v>20</v>
      </c>
      <c r="F109" s="9" t="s">
        <v>5077</v>
      </c>
      <c r="G109" s="137" t="s">
        <v>5050</v>
      </c>
      <c r="H109" s="15"/>
      <c r="I109" s="9"/>
      <c r="J109" s="9"/>
      <c r="K109" s="31"/>
    </row>
    <row r="110" spans="1:11" ht="45" x14ac:dyDescent="0.25">
      <c r="A110" s="99" t="s">
        <v>207</v>
      </c>
      <c r="B110" s="9" t="s">
        <v>3130</v>
      </c>
      <c r="C110" s="8" t="s">
        <v>3595</v>
      </c>
      <c r="D110" s="9" t="s">
        <v>5006</v>
      </c>
      <c r="E110" s="9">
        <v>20</v>
      </c>
      <c r="F110" s="9" t="s">
        <v>5078</v>
      </c>
      <c r="G110" s="137" t="s">
        <v>5079</v>
      </c>
      <c r="H110" s="15"/>
      <c r="I110" s="9"/>
      <c r="J110" s="9"/>
      <c r="K110" s="31"/>
    </row>
    <row r="111" spans="1:11" ht="45" x14ac:dyDescent="0.25">
      <c r="A111" s="99" t="s">
        <v>207</v>
      </c>
      <c r="B111" s="9" t="s">
        <v>3130</v>
      </c>
      <c r="C111" s="8" t="s">
        <v>3595</v>
      </c>
      <c r="D111" s="9" t="s">
        <v>5006</v>
      </c>
      <c r="E111" s="9">
        <v>20</v>
      </c>
      <c r="F111" s="9" t="s">
        <v>5080</v>
      </c>
      <c r="G111" s="137" t="s">
        <v>1925</v>
      </c>
      <c r="H111" s="15"/>
      <c r="I111" s="9"/>
      <c r="J111" s="9"/>
      <c r="K111" s="31"/>
    </row>
    <row r="112" spans="1:11" ht="45" x14ac:dyDescent="0.25">
      <c r="A112" s="99" t="s">
        <v>207</v>
      </c>
      <c r="B112" s="9" t="s">
        <v>3130</v>
      </c>
      <c r="C112" s="8" t="s">
        <v>3595</v>
      </c>
      <c r="D112" s="9" t="s">
        <v>5006</v>
      </c>
      <c r="E112" s="9">
        <v>20</v>
      </c>
      <c r="F112" s="9" t="s">
        <v>5081</v>
      </c>
      <c r="G112" s="137" t="s">
        <v>5053</v>
      </c>
      <c r="H112" s="15"/>
      <c r="I112" s="9"/>
      <c r="J112" s="9"/>
      <c r="K112" s="31"/>
    </row>
    <row r="113" spans="1:11" ht="45" x14ac:dyDescent="0.25">
      <c r="A113" s="99" t="s">
        <v>207</v>
      </c>
      <c r="B113" s="9" t="s">
        <v>3130</v>
      </c>
      <c r="C113" s="8" t="s">
        <v>3595</v>
      </c>
      <c r="D113" s="9" t="s">
        <v>5006</v>
      </c>
      <c r="E113" s="9">
        <v>20</v>
      </c>
      <c r="F113" s="9" t="s">
        <v>5082</v>
      </c>
      <c r="G113" s="137" t="s">
        <v>2222</v>
      </c>
      <c r="H113" s="15"/>
      <c r="I113" s="9"/>
      <c r="J113" s="9"/>
      <c r="K113" s="31"/>
    </row>
    <row r="114" spans="1:11" ht="45" x14ac:dyDescent="0.25">
      <c r="A114" s="99" t="s">
        <v>207</v>
      </c>
      <c r="B114" s="9" t="s">
        <v>3130</v>
      </c>
      <c r="C114" s="8" t="s">
        <v>3595</v>
      </c>
      <c r="D114" s="9" t="s">
        <v>5006</v>
      </c>
      <c r="E114" s="9">
        <v>20</v>
      </c>
      <c r="F114" s="9" t="s">
        <v>5083</v>
      </c>
      <c r="G114" s="137" t="s">
        <v>2740</v>
      </c>
      <c r="H114" s="15"/>
      <c r="I114" s="9"/>
      <c r="J114" s="9"/>
      <c r="K114" s="31"/>
    </row>
    <row r="115" spans="1:11" ht="45" x14ac:dyDescent="0.25">
      <c r="A115" s="99" t="s">
        <v>207</v>
      </c>
      <c r="B115" s="9" t="s">
        <v>3130</v>
      </c>
      <c r="C115" s="8" t="s">
        <v>3595</v>
      </c>
      <c r="D115" s="9" t="s">
        <v>5006</v>
      </c>
      <c r="E115" s="9">
        <v>20</v>
      </c>
      <c r="F115" s="9" t="s">
        <v>5084</v>
      </c>
      <c r="G115" s="137" t="s">
        <v>2752</v>
      </c>
      <c r="H115" s="15"/>
      <c r="I115" s="9"/>
      <c r="J115" s="9"/>
      <c r="K115" s="31"/>
    </row>
    <row r="116" spans="1:11" ht="45" x14ac:dyDescent="0.25">
      <c r="A116" s="99" t="s">
        <v>207</v>
      </c>
      <c r="B116" s="9" t="s">
        <v>3142</v>
      </c>
      <c r="C116" s="8" t="s">
        <v>3595</v>
      </c>
      <c r="D116" s="9" t="s">
        <v>5006</v>
      </c>
      <c r="E116" s="9">
        <v>21</v>
      </c>
      <c r="F116" s="9"/>
      <c r="G116" s="8" t="s">
        <v>5085</v>
      </c>
      <c r="H116" s="15"/>
      <c r="I116" s="9"/>
      <c r="J116" s="9"/>
      <c r="K116" s="31"/>
    </row>
    <row r="117" spans="1:11" ht="45" x14ac:dyDescent="0.25">
      <c r="A117" s="99" t="s">
        <v>207</v>
      </c>
      <c r="B117" s="9" t="s">
        <v>3142</v>
      </c>
      <c r="C117" s="8" t="s">
        <v>3595</v>
      </c>
      <c r="D117" s="9" t="s">
        <v>5006</v>
      </c>
      <c r="E117" s="9">
        <v>21</v>
      </c>
      <c r="F117" s="9" t="s">
        <v>980</v>
      </c>
      <c r="G117" s="434" t="s">
        <v>5086</v>
      </c>
      <c r="H117" s="15"/>
      <c r="I117" s="9"/>
      <c r="J117" s="9"/>
      <c r="K117" s="31"/>
    </row>
    <row r="118" spans="1:11" ht="45" x14ac:dyDescent="0.25">
      <c r="A118" s="99" t="s">
        <v>207</v>
      </c>
      <c r="B118" s="9" t="s">
        <v>3142</v>
      </c>
      <c r="C118" s="8" t="s">
        <v>3595</v>
      </c>
      <c r="D118" s="9" t="s">
        <v>5006</v>
      </c>
      <c r="E118" s="9">
        <v>21</v>
      </c>
      <c r="F118" s="9" t="s">
        <v>5087</v>
      </c>
      <c r="G118" s="137" t="s">
        <v>5088</v>
      </c>
      <c r="H118" s="18"/>
      <c r="I118" s="13"/>
      <c r="J118" s="13"/>
      <c r="K118" s="32"/>
    </row>
    <row r="119" spans="1:11" ht="45" x14ac:dyDescent="0.25">
      <c r="A119" s="99" t="s">
        <v>207</v>
      </c>
      <c r="B119" s="9" t="s">
        <v>3142</v>
      </c>
      <c r="C119" s="8" t="s">
        <v>3595</v>
      </c>
      <c r="D119" s="9" t="s">
        <v>5006</v>
      </c>
      <c r="E119" s="9">
        <v>21</v>
      </c>
      <c r="F119" s="9" t="s">
        <v>5089</v>
      </c>
      <c r="G119" s="137" t="s">
        <v>5090</v>
      </c>
      <c r="H119" s="15"/>
      <c r="I119" s="9"/>
      <c r="J119" s="9"/>
      <c r="K119" s="31"/>
    </row>
    <row r="120" spans="1:11" ht="45" x14ac:dyDescent="0.25">
      <c r="A120" s="99" t="s">
        <v>207</v>
      </c>
      <c r="B120" s="9" t="s">
        <v>3142</v>
      </c>
      <c r="C120" s="8" t="s">
        <v>3595</v>
      </c>
      <c r="D120" s="9" t="s">
        <v>5006</v>
      </c>
      <c r="E120" s="9">
        <v>21</v>
      </c>
      <c r="F120" s="9" t="s">
        <v>982</v>
      </c>
      <c r="G120" s="434" t="s">
        <v>5091</v>
      </c>
      <c r="H120" s="15"/>
      <c r="I120" s="9"/>
      <c r="J120" s="9"/>
      <c r="K120" s="31"/>
    </row>
    <row r="121" spans="1:11" ht="45" x14ac:dyDescent="0.25">
      <c r="A121" s="99" t="s">
        <v>207</v>
      </c>
      <c r="B121" s="9" t="s">
        <v>3142</v>
      </c>
      <c r="C121" s="8" t="s">
        <v>3595</v>
      </c>
      <c r="D121" s="9" t="s">
        <v>5006</v>
      </c>
      <c r="E121" s="9">
        <v>21</v>
      </c>
      <c r="F121" s="9" t="s">
        <v>5092</v>
      </c>
      <c r="G121" s="137" t="s">
        <v>5093</v>
      </c>
      <c r="H121" s="15"/>
      <c r="I121" s="9"/>
      <c r="J121" s="9"/>
      <c r="K121" s="31"/>
    </row>
    <row r="122" spans="1:11" ht="45" x14ac:dyDescent="0.25">
      <c r="A122" s="99" t="s">
        <v>207</v>
      </c>
      <c r="B122" s="9" t="s">
        <v>3142</v>
      </c>
      <c r="C122" s="8" t="s">
        <v>3595</v>
      </c>
      <c r="D122" s="9" t="s">
        <v>5006</v>
      </c>
      <c r="E122" s="9">
        <v>21</v>
      </c>
      <c r="F122" s="9" t="s">
        <v>5094</v>
      </c>
      <c r="G122" s="137" t="s">
        <v>3919</v>
      </c>
      <c r="H122" s="15"/>
      <c r="I122" s="9"/>
      <c r="J122" s="9"/>
      <c r="K122" s="31"/>
    </row>
    <row r="123" spans="1:11" ht="45" x14ac:dyDescent="0.25">
      <c r="A123" s="99" t="s">
        <v>207</v>
      </c>
      <c r="B123" s="9" t="s">
        <v>3142</v>
      </c>
      <c r="C123" s="8" t="s">
        <v>3595</v>
      </c>
      <c r="D123" s="9" t="s">
        <v>5006</v>
      </c>
      <c r="E123" s="9">
        <v>21</v>
      </c>
      <c r="F123" s="9" t="s">
        <v>984</v>
      </c>
      <c r="G123" s="434" t="s">
        <v>5033</v>
      </c>
      <c r="H123" s="15"/>
      <c r="I123" s="9"/>
      <c r="J123" s="9"/>
      <c r="K123" s="31"/>
    </row>
    <row r="124" spans="1:11" ht="45" x14ac:dyDescent="0.25">
      <c r="A124" s="99" t="s">
        <v>207</v>
      </c>
      <c r="B124" s="9" t="s">
        <v>3142</v>
      </c>
      <c r="C124" s="8" t="s">
        <v>3595</v>
      </c>
      <c r="D124" s="9" t="s">
        <v>5006</v>
      </c>
      <c r="E124" s="9">
        <v>21</v>
      </c>
      <c r="F124" s="9" t="s">
        <v>5095</v>
      </c>
      <c r="G124" s="137" t="s">
        <v>5096</v>
      </c>
      <c r="H124" s="15"/>
      <c r="I124" s="9"/>
      <c r="J124" s="9"/>
      <c r="K124" s="31"/>
    </row>
    <row r="125" spans="1:11" ht="45" x14ac:dyDescent="0.25">
      <c r="A125" s="99" t="s">
        <v>207</v>
      </c>
      <c r="B125" s="9" t="s">
        <v>3142</v>
      </c>
      <c r="C125" s="8" t="s">
        <v>3595</v>
      </c>
      <c r="D125" s="9" t="s">
        <v>5006</v>
      </c>
      <c r="E125" s="9">
        <v>21</v>
      </c>
      <c r="F125" s="9" t="s">
        <v>5097</v>
      </c>
      <c r="G125" s="137" t="s">
        <v>3233</v>
      </c>
      <c r="H125" s="15"/>
      <c r="I125" s="9"/>
      <c r="J125" s="9"/>
      <c r="K125" s="31"/>
    </row>
    <row r="126" spans="1:11" ht="45" x14ac:dyDescent="0.25">
      <c r="A126" s="99" t="s">
        <v>207</v>
      </c>
      <c r="B126" s="9" t="s">
        <v>3142</v>
      </c>
      <c r="C126" s="8" t="s">
        <v>3595</v>
      </c>
      <c r="D126" s="9" t="s">
        <v>5006</v>
      </c>
      <c r="E126" s="9">
        <v>21</v>
      </c>
      <c r="F126" s="9" t="s">
        <v>5098</v>
      </c>
      <c r="G126" s="137" t="s">
        <v>5099</v>
      </c>
      <c r="H126" s="15"/>
      <c r="I126" s="9"/>
      <c r="J126" s="9"/>
      <c r="K126" s="31"/>
    </row>
    <row r="127" spans="1:11" ht="45" x14ac:dyDescent="0.25">
      <c r="A127" s="99" t="s">
        <v>207</v>
      </c>
      <c r="B127" s="9" t="s">
        <v>3142</v>
      </c>
      <c r="C127" s="8" t="s">
        <v>3595</v>
      </c>
      <c r="D127" s="9" t="s">
        <v>5006</v>
      </c>
      <c r="E127" s="9">
        <v>21</v>
      </c>
      <c r="F127" s="9" t="s">
        <v>5100</v>
      </c>
      <c r="G127" s="137" t="s">
        <v>5101</v>
      </c>
      <c r="H127" s="15"/>
      <c r="I127" s="9"/>
      <c r="J127" s="9"/>
      <c r="K127" s="31"/>
    </row>
    <row r="128" spans="1:11" ht="60" x14ac:dyDescent="0.25">
      <c r="A128" s="99" t="s">
        <v>207</v>
      </c>
      <c r="B128" s="9" t="s">
        <v>3142</v>
      </c>
      <c r="C128" s="8" t="s">
        <v>3595</v>
      </c>
      <c r="D128" s="9" t="s">
        <v>5006</v>
      </c>
      <c r="E128" s="9">
        <v>21</v>
      </c>
      <c r="F128" s="9" t="s">
        <v>5102</v>
      </c>
      <c r="G128" s="137" t="s">
        <v>5075</v>
      </c>
      <c r="H128" s="15"/>
      <c r="I128" s="9"/>
      <c r="J128" s="9"/>
      <c r="K128" s="31"/>
    </row>
    <row r="129" spans="1:11" ht="45" x14ac:dyDescent="0.25">
      <c r="A129" s="99" t="s">
        <v>207</v>
      </c>
      <c r="B129" s="9" t="s">
        <v>3152</v>
      </c>
      <c r="C129" s="8" t="s">
        <v>3595</v>
      </c>
      <c r="D129" s="9" t="s">
        <v>5006</v>
      </c>
      <c r="E129" s="9">
        <v>22</v>
      </c>
      <c r="F129" s="9"/>
      <c r="G129" s="50" t="s">
        <v>5103</v>
      </c>
      <c r="H129" s="15"/>
      <c r="I129" s="9"/>
      <c r="J129" s="9"/>
      <c r="K129" s="31"/>
    </row>
    <row r="130" spans="1:11" ht="45" x14ac:dyDescent="0.25">
      <c r="A130" s="99" t="s">
        <v>207</v>
      </c>
      <c r="B130" s="9" t="s">
        <v>3152</v>
      </c>
      <c r="C130" s="8" t="s">
        <v>3595</v>
      </c>
      <c r="D130" s="9" t="s">
        <v>5006</v>
      </c>
      <c r="E130" s="9">
        <v>22</v>
      </c>
      <c r="F130" s="9" t="s">
        <v>1934</v>
      </c>
      <c r="G130" s="130" t="s">
        <v>5104</v>
      </c>
      <c r="H130" s="15"/>
      <c r="I130" s="9"/>
      <c r="J130" s="9"/>
      <c r="K130" s="31"/>
    </row>
    <row r="131" spans="1:11" ht="45" x14ac:dyDescent="0.25">
      <c r="A131" s="99" t="s">
        <v>207</v>
      </c>
      <c r="B131" s="9" t="s">
        <v>3152</v>
      </c>
      <c r="C131" s="8" t="s">
        <v>3595</v>
      </c>
      <c r="D131" s="9" t="s">
        <v>5006</v>
      </c>
      <c r="E131" s="9">
        <v>22</v>
      </c>
      <c r="F131" s="9" t="s">
        <v>1936</v>
      </c>
      <c r="G131" s="130" t="s">
        <v>2220</v>
      </c>
      <c r="H131" s="15"/>
      <c r="I131" s="9"/>
      <c r="J131" s="9"/>
      <c r="K131" s="31"/>
    </row>
    <row r="132" spans="1:11" ht="45" x14ac:dyDescent="0.25">
      <c r="A132" s="99" t="s">
        <v>207</v>
      </c>
      <c r="B132" s="9" t="s">
        <v>3152</v>
      </c>
      <c r="C132" s="8" t="s">
        <v>3595</v>
      </c>
      <c r="D132" s="9" t="s">
        <v>5006</v>
      </c>
      <c r="E132" s="9">
        <v>22</v>
      </c>
      <c r="F132" s="9" t="s">
        <v>3113</v>
      </c>
      <c r="G132" s="130" t="s">
        <v>2222</v>
      </c>
      <c r="H132" s="15"/>
      <c r="I132" s="9"/>
      <c r="J132" s="9"/>
      <c r="K132" s="31"/>
    </row>
    <row r="133" spans="1:11" ht="45" x14ac:dyDescent="0.25">
      <c r="A133" s="99" t="s">
        <v>207</v>
      </c>
      <c r="B133" s="9" t="s">
        <v>3152</v>
      </c>
      <c r="C133" s="8" t="s">
        <v>3595</v>
      </c>
      <c r="D133" s="9" t="s">
        <v>5006</v>
      </c>
      <c r="E133" s="9">
        <v>22</v>
      </c>
      <c r="F133" s="9" t="s">
        <v>3115</v>
      </c>
      <c r="G133" s="130" t="s">
        <v>5105</v>
      </c>
      <c r="H133" s="15"/>
      <c r="I133" s="9"/>
      <c r="J133" s="9"/>
      <c r="K133" s="31"/>
    </row>
    <row r="134" spans="1:11" ht="30" x14ac:dyDescent="0.25">
      <c r="A134" s="100" t="s">
        <v>207</v>
      </c>
      <c r="B134" s="66" t="s">
        <v>4531</v>
      </c>
      <c r="C134" s="65" t="s">
        <v>2930</v>
      </c>
      <c r="D134" s="66" t="s">
        <v>5006</v>
      </c>
      <c r="E134" s="66">
        <v>23</v>
      </c>
      <c r="F134" s="66"/>
      <c r="G134" s="65" t="s">
        <v>1831</v>
      </c>
      <c r="H134" s="15"/>
      <c r="I134" s="9"/>
      <c r="J134" s="9"/>
      <c r="K134" s="31"/>
    </row>
    <row r="135" spans="1:11" ht="45" x14ac:dyDescent="0.25">
      <c r="A135" s="101" t="s">
        <v>1372</v>
      </c>
      <c r="B135" s="44" t="s">
        <v>4531</v>
      </c>
      <c r="C135" s="68" t="s">
        <v>2313</v>
      </c>
      <c r="D135" s="44" t="s">
        <v>5006</v>
      </c>
      <c r="E135" s="44">
        <v>24</v>
      </c>
      <c r="F135" s="44"/>
      <c r="G135" s="68" t="s">
        <v>2146</v>
      </c>
      <c r="H135" s="15"/>
      <c r="I135" s="9"/>
      <c r="J135" s="9"/>
      <c r="K135" s="31"/>
    </row>
    <row r="136" spans="1:11" ht="45" x14ac:dyDescent="0.25">
      <c r="A136" s="102" t="s">
        <v>1372</v>
      </c>
      <c r="B136" s="9" t="s">
        <v>4531</v>
      </c>
      <c r="C136" s="8" t="s">
        <v>2313</v>
      </c>
      <c r="D136" s="9" t="s">
        <v>5006</v>
      </c>
      <c r="E136" s="9">
        <v>24</v>
      </c>
      <c r="F136" s="9" t="s">
        <v>1607</v>
      </c>
      <c r="G136" s="130" t="s">
        <v>5106</v>
      </c>
      <c r="H136" s="15"/>
      <c r="I136" s="9"/>
      <c r="J136" s="9"/>
      <c r="K136" s="31"/>
    </row>
    <row r="137" spans="1:11" ht="45" x14ac:dyDescent="0.25">
      <c r="A137" s="102" t="s">
        <v>1372</v>
      </c>
      <c r="B137" s="9" t="s">
        <v>4531</v>
      </c>
      <c r="C137" s="8" t="s">
        <v>2313</v>
      </c>
      <c r="D137" s="9" t="s">
        <v>5006</v>
      </c>
      <c r="E137" s="9">
        <v>24</v>
      </c>
      <c r="F137" s="9" t="s">
        <v>1609</v>
      </c>
      <c r="G137" s="130" t="s">
        <v>3249</v>
      </c>
      <c r="H137" s="15"/>
      <c r="I137" s="9"/>
      <c r="J137" s="9"/>
      <c r="K137" s="31"/>
    </row>
    <row r="138" spans="1:11" ht="45" x14ac:dyDescent="0.25">
      <c r="A138" s="102" t="s">
        <v>1372</v>
      </c>
      <c r="B138" s="9" t="s">
        <v>4531</v>
      </c>
      <c r="C138" s="8" t="s">
        <v>2313</v>
      </c>
      <c r="D138" s="9" t="s">
        <v>5006</v>
      </c>
      <c r="E138" s="9">
        <v>24</v>
      </c>
      <c r="F138" s="9" t="s">
        <v>1611</v>
      </c>
      <c r="G138" s="130" t="s">
        <v>5107</v>
      </c>
      <c r="H138" s="15"/>
      <c r="I138" s="9"/>
      <c r="J138" s="9"/>
      <c r="K138" s="31"/>
    </row>
    <row r="139" spans="1:11" ht="45" x14ac:dyDescent="0.25">
      <c r="A139" s="102" t="s">
        <v>1372</v>
      </c>
      <c r="B139" s="9" t="s">
        <v>4531</v>
      </c>
      <c r="C139" s="8" t="s">
        <v>2313</v>
      </c>
      <c r="D139" s="9" t="s">
        <v>5006</v>
      </c>
      <c r="E139" s="9">
        <v>25</v>
      </c>
      <c r="F139" s="9"/>
      <c r="G139" s="8" t="s">
        <v>5073</v>
      </c>
      <c r="H139" s="15"/>
      <c r="I139" s="9"/>
      <c r="J139" s="9"/>
      <c r="K139" s="31"/>
    </row>
    <row r="140" spans="1:11" ht="45" x14ac:dyDescent="0.25">
      <c r="A140" s="102" t="s">
        <v>1372</v>
      </c>
      <c r="B140" s="9" t="s">
        <v>4531</v>
      </c>
      <c r="C140" s="8" t="s">
        <v>2313</v>
      </c>
      <c r="D140" s="9" t="s">
        <v>5006</v>
      </c>
      <c r="E140" s="9">
        <v>25</v>
      </c>
      <c r="F140" s="9" t="s">
        <v>993</v>
      </c>
      <c r="G140" s="130" t="s">
        <v>5106</v>
      </c>
      <c r="H140" s="15"/>
      <c r="I140" s="9"/>
      <c r="J140" s="9"/>
      <c r="K140" s="31"/>
    </row>
    <row r="141" spans="1:11" ht="45" x14ac:dyDescent="0.25">
      <c r="A141" s="102" t="s">
        <v>1372</v>
      </c>
      <c r="B141" s="9" t="s">
        <v>4531</v>
      </c>
      <c r="C141" s="8" t="s">
        <v>2313</v>
      </c>
      <c r="D141" s="9" t="s">
        <v>5006</v>
      </c>
      <c r="E141" s="9">
        <v>25</v>
      </c>
      <c r="F141" s="9" t="s">
        <v>995</v>
      </c>
      <c r="G141" s="130" t="s">
        <v>3681</v>
      </c>
      <c r="H141" s="15"/>
      <c r="I141" s="9"/>
      <c r="J141" s="9"/>
      <c r="K141" s="31"/>
    </row>
    <row r="142" spans="1:11" ht="30" x14ac:dyDescent="0.25">
      <c r="A142" s="103" t="s">
        <v>1372</v>
      </c>
      <c r="B142" s="66" t="s">
        <v>4531</v>
      </c>
      <c r="C142" s="65" t="s">
        <v>5108</v>
      </c>
      <c r="D142" s="66" t="s">
        <v>5006</v>
      </c>
      <c r="E142" s="66">
        <v>26</v>
      </c>
      <c r="F142" s="66"/>
      <c r="G142" s="65" t="s">
        <v>1831</v>
      </c>
      <c r="H142" s="15"/>
      <c r="I142" s="9"/>
      <c r="J142" s="9"/>
      <c r="K142" s="31"/>
    </row>
    <row r="143" spans="1:11" ht="45" x14ac:dyDescent="0.25">
      <c r="A143" s="150" t="s">
        <v>479</v>
      </c>
      <c r="B143" s="44" t="s">
        <v>3130</v>
      </c>
      <c r="C143" s="68" t="s">
        <v>2313</v>
      </c>
      <c r="D143" s="44" t="s">
        <v>5006</v>
      </c>
      <c r="E143" s="44">
        <v>27</v>
      </c>
      <c r="F143" s="44"/>
      <c r="G143" s="68" t="s">
        <v>853</v>
      </c>
      <c r="H143" s="15"/>
      <c r="I143" s="9"/>
      <c r="J143" s="9"/>
      <c r="K143" s="31"/>
    </row>
    <row r="144" spans="1:11" ht="45" x14ac:dyDescent="0.25">
      <c r="A144" s="132" t="s">
        <v>479</v>
      </c>
      <c r="B144" s="9" t="s">
        <v>3130</v>
      </c>
      <c r="C144" s="8" t="s">
        <v>2313</v>
      </c>
      <c r="D144" s="9" t="s">
        <v>5006</v>
      </c>
      <c r="E144" s="9">
        <v>27</v>
      </c>
      <c r="F144" s="9" t="s">
        <v>1017</v>
      </c>
      <c r="G144" s="130" t="s">
        <v>5109</v>
      </c>
      <c r="H144" s="15"/>
      <c r="I144" s="9"/>
      <c r="J144" s="9"/>
      <c r="K144" s="31"/>
    </row>
    <row r="145" spans="1:11" ht="45" x14ac:dyDescent="0.25">
      <c r="A145" s="132" t="s">
        <v>479</v>
      </c>
      <c r="B145" s="9" t="s">
        <v>3130</v>
      </c>
      <c r="C145" s="8" t="s">
        <v>2313</v>
      </c>
      <c r="D145" s="9" t="s">
        <v>5006</v>
      </c>
      <c r="E145" s="9">
        <v>27</v>
      </c>
      <c r="F145" s="9" t="s">
        <v>1019</v>
      </c>
      <c r="G145" s="130" t="s">
        <v>5110</v>
      </c>
      <c r="H145" s="15"/>
      <c r="I145" s="9"/>
      <c r="J145" s="9"/>
      <c r="K145" s="31"/>
    </row>
    <row r="146" spans="1:11" ht="45" x14ac:dyDescent="0.25">
      <c r="A146" s="132" t="s">
        <v>479</v>
      </c>
      <c r="B146" s="9" t="s">
        <v>3130</v>
      </c>
      <c r="C146" s="8" t="s">
        <v>2313</v>
      </c>
      <c r="D146" s="9" t="s">
        <v>5006</v>
      </c>
      <c r="E146" s="9">
        <v>27</v>
      </c>
      <c r="F146" s="9" t="s">
        <v>1027</v>
      </c>
      <c r="G146" s="130" t="s">
        <v>5111</v>
      </c>
      <c r="H146" s="15"/>
      <c r="I146" s="9"/>
      <c r="J146" s="9"/>
      <c r="K146" s="31"/>
    </row>
    <row r="147" spans="1:11" ht="45" x14ac:dyDescent="0.25">
      <c r="A147" s="132" t="s">
        <v>479</v>
      </c>
      <c r="B147" s="9" t="s">
        <v>3130</v>
      </c>
      <c r="C147" s="8" t="s">
        <v>2313</v>
      </c>
      <c r="D147" s="9" t="s">
        <v>5006</v>
      </c>
      <c r="E147" s="9">
        <v>27</v>
      </c>
      <c r="F147" s="9" t="s">
        <v>3959</v>
      </c>
      <c r="G147" s="434" t="s">
        <v>5112</v>
      </c>
      <c r="H147" s="15"/>
      <c r="I147" s="9"/>
      <c r="J147" s="9"/>
      <c r="K147" s="31"/>
    </row>
    <row r="148" spans="1:11" ht="45" x14ac:dyDescent="0.25">
      <c r="A148" s="132" t="s">
        <v>479</v>
      </c>
      <c r="B148" s="9" t="s">
        <v>3130</v>
      </c>
      <c r="C148" s="8" t="s">
        <v>2313</v>
      </c>
      <c r="D148" s="9" t="s">
        <v>5006</v>
      </c>
      <c r="E148" s="9">
        <v>27</v>
      </c>
      <c r="F148" s="9" t="s">
        <v>5113</v>
      </c>
      <c r="G148" s="137" t="s">
        <v>5114</v>
      </c>
      <c r="H148" s="15"/>
      <c r="I148" s="9"/>
      <c r="J148" s="9"/>
      <c r="K148" s="31"/>
    </row>
    <row r="149" spans="1:11" ht="45" x14ac:dyDescent="0.25">
      <c r="A149" s="132" t="s">
        <v>479</v>
      </c>
      <c r="B149" s="9" t="s">
        <v>3130</v>
      </c>
      <c r="C149" s="8" t="s">
        <v>2313</v>
      </c>
      <c r="D149" s="9" t="s">
        <v>5006</v>
      </c>
      <c r="E149" s="9">
        <v>27</v>
      </c>
      <c r="F149" s="9" t="s">
        <v>5115</v>
      </c>
      <c r="G149" s="137" t="s">
        <v>5116</v>
      </c>
      <c r="H149" s="15"/>
      <c r="I149" s="9"/>
      <c r="J149" s="9"/>
      <c r="K149" s="31"/>
    </row>
    <row r="150" spans="1:11" ht="45" x14ac:dyDescent="0.25">
      <c r="A150" s="132" t="s">
        <v>479</v>
      </c>
      <c r="B150" s="9" t="s">
        <v>3130</v>
      </c>
      <c r="C150" s="8" t="s">
        <v>2313</v>
      </c>
      <c r="D150" s="9" t="s">
        <v>5006</v>
      </c>
      <c r="E150" s="9">
        <v>27</v>
      </c>
      <c r="F150" s="9" t="s">
        <v>5117</v>
      </c>
      <c r="G150" s="137" t="s">
        <v>3722</v>
      </c>
      <c r="H150" s="15"/>
      <c r="I150" s="9"/>
      <c r="J150" s="9"/>
      <c r="K150" s="31"/>
    </row>
    <row r="151" spans="1:11" ht="45" x14ac:dyDescent="0.25">
      <c r="A151" s="132" t="s">
        <v>479</v>
      </c>
      <c r="B151" s="9" t="s">
        <v>3130</v>
      </c>
      <c r="C151" s="8" t="s">
        <v>2313</v>
      </c>
      <c r="D151" s="9" t="s">
        <v>5006</v>
      </c>
      <c r="E151" s="9">
        <v>27</v>
      </c>
      <c r="F151" s="9" t="s">
        <v>5118</v>
      </c>
      <c r="G151" s="137" t="s">
        <v>5119</v>
      </c>
      <c r="H151" s="15"/>
      <c r="I151" s="9"/>
      <c r="J151" s="9"/>
      <c r="K151" s="31"/>
    </row>
    <row r="152" spans="1:11" ht="45" x14ac:dyDescent="0.25">
      <c r="A152" s="132" t="s">
        <v>479</v>
      </c>
      <c r="B152" s="9" t="s">
        <v>3130</v>
      </c>
      <c r="C152" s="8" t="s">
        <v>2313</v>
      </c>
      <c r="D152" s="9" t="s">
        <v>5006</v>
      </c>
      <c r="E152" s="9">
        <v>27</v>
      </c>
      <c r="F152" s="9" t="s">
        <v>5120</v>
      </c>
      <c r="G152" s="137" t="s">
        <v>5121</v>
      </c>
      <c r="H152" s="15"/>
      <c r="I152" s="9"/>
      <c r="J152" s="9"/>
      <c r="K152" s="31"/>
    </row>
    <row r="153" spans="1:11" ht="45" x14ac:dyDescent="0.25">
      <c r="A153" s="132" t="s">
        <v>479</v>
      </c>
      <c r="B153" s="9" t="s">
        <v>3130</v>
      </c>
      <c r="C153" s="8" t="s">
        <v>2313</v>
      </c>
      <c r="D153" s="9" t="s">
        <v>5006</v>
      </c>
      <c r="E153" s="9">
        <v>27</v>
      </c>
      <c r="F153" s="9" t="s">
        <v>5122</v>
      </c>
      <c r="G153" s="137" t="s">
        <v>5123</v>
      </c>
      <c r="H153" s="15"/>
      <c r="I153" s="9"/>
      <c r="J153" s="9"/>
      <c r="K153" s="31"/>
    </row>
    <row r="154" spans="1:11" ht="45" x14ac:dyDescent="0.25">
      <c r="A154" s="132" t="s">
        <v>479</v>
      </c>
      <c r="B154" s="9" t="s">
        <v>3130</v>
      </c>
      <c r="C154" s="8" t="s">
        <v>2313</v>
      </c>
      <c r="D154" s="9" t="s">
        <v>5006</v>
      </c>
      <c r="E154" s="9">
        <v>27</v>
      </c>
      <c r="F154" s="9" t="s">
        <v>5124</v>
      </c>
      <c r="G154" s="137" t="s">
        <v>5125</v>
      </c>
      <c r="H154" s="15"/>
      <c r="I154" s="9"/>
      <c r="J154" s="9"/>
      <c r="K154" s="31"/>
    </row>
    <row r="155" spans="1:11" ht="45" x14ac:dyDescent="0.25">
      <c r="A155" s="132" t="s">
        <v>479</v>
      </c>
      <c r="B155" s="9" t="s">
        <v>3130</v>
      </c>
      <c r="C155" s="8" t="s">
        <v>2313</v>
      </c>
      <c r="D155" s="9" t="s">
        <v>5006</v>
      </c>
      <c r="E155" s="9">
        <v>27</v>
      </c>
      <c r="F155" s="9" t="s">
        <v>5126</v>
      </c>
      <c r="G155" s="137" t="s">
        <v>5127</v>
      </c>
      <c r="H155" s="15"/>
      <c r="I155" s="9"/>
      <c r="J155" s="9"/>
      <c r="K155" s="31"/>
    </row>
    <row r="156" spans="1:11" ht="60" x14ac:dyDescent="0.25">
      <c r="A156" s="132" t="s">
        <v>479</v>
      </c>
      <c r="B156" s="9" t="s">
        <v>3130</v>
      </c>
      <c r="C156" s="8" t="s">
        <v>2313</v>
      </c>
      <c r="D156" s="9" t="s">
        <v>5006</v>
      </c>
      <c r="E156" s="9">
        <v>27</v>
      </c>
      <c r="F156" s="9" t="s">
        <v>5128</v>
      </c>
      <c r="G156" s="137" t="s">
        <v>5129</v>
      </c>
      <c r="H156" s="15"/>
      <c r="I156" s="9"/>
      <c r="J156" s="9"/>
      <c r="K156" s="31"/>
    </row>
    <row r="157" spans="1:11" ht="45" x14ac:dyDescent="0.25">
      <c r="A157" s="132" t="s">
        <v>479</v>
      </c>
      <c r="B157" s="9" t="s">
        <v>3130</v>
      </c>
      <c r="C157" s="8" t="s">
        <v>2313</v>
      </c>
      <c r="D157" s="9" t="s">
        <v>5006</v>
      </c>
      <c r="E157" s="9">
        <v>27</v>
      </c>
      <c r="F157" s="9" t="s">
        <v>3960</v>
      </c>
      <c r="G157" s="130" t="s">
        <v>5130</v>
      </c>
      <c r="H157" s="15"/>
      <c r="I157" s="9"/>
      <c r="J157" s="9"/>
      <c r="K157" s="31"/>
    </row>
    <row r="158" spans="1:11" ht="45" x14ac:dyDescent="0.25">
      <c r="A158" s="132" t="s">
        <v>479</v>
      </c>
      <c r="B158" s="9" t="s">
        <v>3197</v>
      </c>
      <c r="C158" s="8" t="s">
        <v>2313</v>
      </c>
      <c r="D158" s="9" t="s">
        <v>5006</v>
      </c>
      <c r="E158" s="9">
        <v>28</v>
      </c>
      <c r="F158" s="9"/>
      <c r="G158" s="8" t="s">
        <v>5131</v>
      </c>
      <c r="H158" s="15"/>
      <c r="I158" s="9"/>
      <c r="J158" s="9"/>
      <c r="K158" s="31"/>
    </row>
    <row r="159" spans="1:11" ht="45" x14ac:dyDescent="0.25">
      <c r="A159" s="132" t="s">
        <v>479</v>
      </c>
      <c r="B159" s="9" t="s">
        <v>3197</v>
      </c>
      <c r="C159" s="8" t="s">
        <v>2313</v>
      </c>
      <c r="D159" s="9" t="s">
        <v>5006</v>
      </c>
      <c r="E159" s="9">
        <v>28</v>
      </c>
      <c r="F159" s="9" t="s">
        <v>1032</v>
      </c>
      <c r="G159" s="130" t="s">
        <v>5132</v>
      </c>
      <c r="H159" s="15"/>
      <c r="I159" s="9"/>
      <c r="J159" s="9"/>
      <c r="K159" s="31"/>
    </row>
    <row r="160" spans="1:11" ht="45" x14ac:dyDescent="0.25">
      <c r="A160" s="132" t="s">
        <v>479</v>
      </c>
      <c r="B160" s="9" t="s">
        <v>3197</v>
      </c>
      <c r="C160" s="8" t="s">
        <v>2313</v>
      </c>
      <c r="D160" s="9" t="s">
        <v>5006</v>
      </c>
      <c r="E160" s="9">
        <v>28</v>
      </c>
      <c r="F160" s="9" t="s">
        <v>1042</v>
      </c>
      <c r="G160" s="130" t="s">
        <v>5133</v>
      </c>
      <c r="H160" s="15"/>
      <c r="I160" s="9"/>
      <c r="J160" s="9"/>
      <c r="K160" s="31"/>
    </row>
    <row r="161" spans="1:11" ht="30" x14ac:dyDescent="0.25">
      <c r="A161" s="133" t="s">
        <v>479</v>
      </c>
      <c r="B161" s="66" t="s">
        <v>4531</v>
      </c>
      <c r="C161" s="65" t="s">
        <v>5134</v>
      </c>
      <c r="D161" s="66" t="s">
        <v>5006</v>
      </c>
      <c r="E161" s="66">
        <v>29</v>
      </c>
      <c r="F161" s="66"/>
      <c r="G161" s="65" t="s">
        <v>1831</v>
      </c>
      <c r="H161" s="15"/>
      <c r="I161" s="9"/>
      <c r="J161" s="9"/>
      <c r="K161" s="31"/>
    </row>
    <row r="162" spans="1:11" ht="45" x14ac:dyDescent="0.25">
      <c r="A162" s="167" t="s">
        <v>2268</v>
      </c>
      <c r="B162" s="122" t="s">
        <v>4531</v>
      </c>
      <c r="C162" s="123" t="s">
        <v>2313</v>
      </c>
      <c r="D162" s="122" t="s">
        <v>5006</v>
      </c>
      <c r="E162" s="122">
        <v>30</v>
      </c>
      <c r="F162" s="122"/>
      <c r="G162" s="123" t="s">
        <v>5135</v>
      </c>
      <c r="H162" s="15"/>
      <c r="I162" s="9"/>
      <c r="J162" s="9"/>
      <c r="K162" s="31"/>
    </row>
    <row r="163" spans="1:11" ht="30" x14ac:dyDescent="0.25">
      <c r="A163" s="154" t="s">
        <v>2268</v>
      </c>
      <c r="B163" s="66" t="s">
        <v>4531</v>
      </c>
      <c r="C163" s="65" t="s">
        <v>5136</v>
      </c>
      <c r="D163" s="66" t="s">
        <v>5006</v>
      </c>
      <c r="E163" s="66">
        <v>31</v>
      </c>
      <c r="F163" s="66"/>
      <c r="G163" s="65" t="s">
        <v>1831</v>
      </c>
      <c r="H163" s="15"/>
      <c r="I163" s="9"/>
      <c r="J163" s="9"/>
      <c r="K163" s="31"/>
    </row>
    <row r="164" spans="1:11" ht="30" x14ac:dyDescent="0.25">
      <c r="A164" s="120" t="s">
        <v>1743</v>
      </c>
      <c r="B164" s="44" t="s">
        <v>3130</v>
      </c>
      <c r="C164" s="68" t="s">
        <v>2669</v>
      </c>
      <c r="D164" s="44" t="s">
        <v>5006</v>
      </c>
      <c r="E164" s="44">
        <v>32</v>
      </c>
      <c r="F164" s="44"/>
      <c r="G164" s="68" t="s">
        <v>2639</v>
      </c>
      <c r="H164" s="15"/>
      <c r="I164" s="9"/>
      <c r="J164" s="9"/>
      <c r="K164" s="31"/>
    </row>
    <row r="165" spans="1:11" x14ac:dyDescent="0.25">
      <c r="A165" s="156" t="s">
        <v>1743</v>
      </c>
      <c r="B165" s="9" t="s">
        <v>3130</v>
      </c>
      <c r="C165" s="8" t="s">
        <v>2669</v>
      </c>
      <c r="D165" s="9" t="s">
        <v>5006</v>
      </c>
      <c r="E165" s="9">
        <v>32</v>
      </c>
      <c r="F165" s="9" t="s">
        <v>1105</v>
      </c>
      <c r="G165" s="130" t="s">
        <v>3127</v>
      </c>
      <c r="H165" s="15"/>
      <c r="I165" s="9"/>
      <c r="J165" s="9"/>
      <c r="K165" s="31"/>
    </row>
    <row r="166" spans="1:11" x14ac:dyDescent="0.25">
      <c r="A166" s="156" t="s">
        <v>1743</v>
      </c>
      <c r="B166" s="9" t="s">
        <v>3130</v>
      </c>
      <c r="C166" s="8" t="s">
        <v>2669</v>
      </c>
      <c r="D166" s="9" t="s">
        <v>5006</v>
      </c>
      <c r="E166" s="9">
        <v>32</v>
      </c>
      <c r="F166" s="9" t="s">
        <v>1107</v>
      </c>
      <c r="G166" s="130" t="s">
        <v>3336</v>
      </c>
      <c r="H166" s="15"/>
      <c r="I166" s="9"/>
      <c r="J166" s="9"/>
      <c r="K166" s="31"/>
    </row>
    <row r="167" spans="1:11" x14ac:dyDescent="0.25">
      <c r="A167" s="156" t="s">
        <v>1743</v>
      </c>
      <c r="B167" s="9" t="s">
        <v>3130</v>
      </c>
      <c r="C167" s="8" t="s">
        <v>2669</v>
      </c>
      <c r="D167" s="9" t="s">
        <v>5006</v>
      </c>
      <c r="E167" s="9">
        <v>32</v>
      </c>
      <c r="F167" s="9" t="s">
        <v>1109</v>
      </c>
      <c r="G167" s="130" t="s">
        <v>2430</v>
      </c>
      <c r="H167" s="15"/>
      <c r="I167" s="9"/>
      <c r="J167" s="9"/>
      <c r="K167" s="31"/>
    </row>
    <row r="168" spans="1:11" x14ac:dyDescent="0.25">
      <c r="A168" s="156" t="s">
        <v>1743</v>
      </c>
      <c r="B168" s="9" t="s">
        <v>3130</v>
      </c>
      <c r="C168" s="8" t="s">
        <v>2669</v>
      </c>
      <c r="D168" s="9" t="s">
        <v>5006</v>
      </c>
      <c r="E168" s="9">
        <v>32</v>
      </c>
      <c r="F168" s="9" t="s">
        <v>3377</v>
      </c>
      <c r="G168" s="130" t="s">
        <v>2643</v>
      </c>
      <c r="H168" s="15"/>
      <c r="I168" s="9"/>
      <c r="J168" s="9"/>
      <c r="K168" s="31"/>
    </row>
    <row r="169" spans="1:11" x14ac:dyDescent="0.25">
      <c r="A169" s="156" t="s">
        <v>1743</v>
      </c>
      <c r="B169" s="9" t="s">
        <v>3130</v>
      </c>
      <c r="C169" s="8" t="s">
        <v>2669</v>
      </c>
      <c r="D169" s="9" t="s">
        <v>5006</v>
      </c>
      <c r="E169" s="9">
        <v>32</v>
      </c>
      <c r="F169" s="9" t="s">
        <v>3387</v>
      </c>
      <c r="G169" s="130" t="s">
        <v>5137</v>
      </c>
      <c r="H169" s="15"/>
      <c r="I169" s="9"/>
      <c r="J169" s="9"/>
      <c r="K169" s="31"/>
    </row>
    <row r="170" spans="1:11" ht="30" x14ac:dyDescent="0.25">
      <c r="A170" s="156" t="s">
        <v>1743</v>
      </c>
      <c r="B170" s="9" t="s">
        <v>3130</v>
      </c>
      <c r="C170" s="8" t="s">
        <v>2669</v>
      </c>
      <c r="D170" s="9" t="s">
        <v>5006</v>
      </c>
      <c r="E170" s="9">
        <v>32</v>
      </c>
      <c r="F170" s="9" t="s">
        <v>4876</v>
      </c>
      <c r="G170" s="130" t="s">
        <v>4301</v>
      </c>
      <c r="H170" s="15"/>
      <c r="I170" s="9"/>
      <c r="J170" s="9"/>
      <c r="K170" s="31"/>
    </row>
    <row r="171" spans="1:11" ht="30" x14ac:dyDescent="0.25">
      <c r="A171" s="156" t="s">
        <v>1743</v>
      </c>
      <c r="B171" s="9" t="s">
        <v>3142</v>
      </c>
      <c r="C171" s="8" t="s">
        <v>2669</v>
      </c>
      <c r="D171" s="9" t="s">
        <v>5006</v>
      </c>
      <c r="E171" s="9">
        <v>33</v>
      </c>
      <c r="F171" s="9"/>
      <c r="G171" s="8" t="s">
        <v>2146</v>
      </c>
      <c r="H171" s="15"/>
      <c r="I171" s="9"/>
      <c r="J171" s="9"/>
      <c r="K171" s="31"/>
    </row>
    <row r="172" spans="1:11" x14ac:dyDescent="0.25">
      <c r="A172" s="156" t="s">
        <v>1743</v>
      </c>
      <c r="B172" s="9" t="s">
        <v>3142</v>
      </c>
      <c r="C172" s="8" t="s">
        <v>2669</v>
      </c>
      <c r="D172" s="9" t="s">
        <v>5006</v>
      </c>
      <c r="E172" s="9">
        <v>33</v>
      </c>
      <c r="F172" s="9" t="s">
        <v>1112</v>
      </c>
      <c r="G172" s="130" t="s">
        <v>2641</v>
      </c>
      <c r="H172" s="15"/>
      <c r="I172" s="9"/>
      <c r="J172" s="9"/>
      <c r="K172" s="31"/>
    </row>
    <row r="173" spans="1:11" x14ac:dyDescent="0.25">
      <c r="A173" s="156" t="s">
        <v>1743</v>
      </c>
      <c r="B173" s="9" t="s">
        <v>3142</v>
      </c>
      <c r="C173" s="8" t="s">
        <v>2669</v>
      </c>
      <c r="D173" s="9" t="s">
        <v>5006</v>
      </c>
      <c r="E173" s="9">
        <v>33</v>
      </c>
      <c r="F173" s="9" t="s">
        <v>1113</v>
      </c>
      <c r="G173" s="130" t="s">
        <v>3127</v>
      </c>
      <c r="H173" s="15"/>
      <c r="I173" s="9"/>
      <c r="J173" s="9"/>
      <c r="K173" s="31"/>
    </row>
    <row r="174" spans="1:11" x14ac:dyDescent="0.25">
      <c r="A174" s="156" t="s">
        <v>1743</v>
      </c>
      <c r="B174" s="9" t="s">
        <v>3142</v>
      </c>
      <c r="C174" s="8" t="s">
        <v>2669</v>
      </c>
      <c r="D174" s="9" t="s">
        <v>5006</v>
      </c>
      <c r="E174" s="9">
        <v>33</v>
      </c>
      <c r="F174" s="9" t="s">
        <v>1115</v>
      </c>
      <c r="G174" s="130" t="s">
        <v>3336</v>
      </c>
      <c r="H174" s="15"/>
      <c r="I174" s="9"/>
      <c r="J174" s="9"/>
      <c r="K174" s="31"/>
    </row>
    <row r="175" spans="1:11" x14ac:dyDescent="0.25">
      <c r="A175" s="156" t="s">
        <v>1743</v>
      </c>
      <c r="B175" s="9" t="s">
        <v>3142</v>
      </c>
      <c r="C175" s="8" t="s">
        <v>2669</v>
      </c>
      <c r="D175" s="9" t="s">
        <v>5006</v>
      </c>
      <c r="E175" s="9">
        <v>33</v>
      </c>
      <c r="F175" s="9" t="s">
        <v>2420</v>
      </c>
      <c r="G175" s="130" t="s">
        <v>2643</v>
      </c>
      <c r="H175" s="15"/>
      <c r="I175" s="9"/>
      <c r="J175" s="9"/>
      <c r="K175" s="31"/>
    </row>
    <row r="176" spans="1:11" x14ac:dyDescent="0.25">
      <c r="A176" s="156" t="s">
        <v>1743</v>
      </c>
      <c r="B176" s="9" t="s">
        <v>3142</v>
      </c>
      <c r="C176" s="8" t="s">
        <v>2669</v>
      </c>
      <c r="D176" s="9" t="s">
        <v>5006</v>
      </c>
      <c r="E176" s="9">
        <v>33</v>
      </c>
      <c r="F176" s="9" t="s">
        <v>2422</v>
      </c>
      <c r="G176" s="130" t="s">
        <v>2769</v>
      </c>
      <c r="H176" s="15"/>
      <c r="I176" s="9"/>
      <c r="J176" s="9"/>
      <c r="K176" s="31"/>
    </row>
    <row r="177" spans="1:11" x14ac:dyDescent="0.25">
      <c r="A177" s="156" t="s">
        <v>1743</v>
      </c>
      <c r="B177" s="9" t="s">
        <v>3142</v>
      </c>
      <c r="C177" s="8" t="s">
        <v>2669</v>
      </c>
      <c r="D177" s="9" t="s">
        <v>5006</v>
      </c>
      <c r="E177" s="9">
        <v>34</v>
      </c>
      <c r="F177" s="9"/>
      <c r="G177" s="421" t="s">
        <v>1085</v>
      </c>
      <c r="H177" s="15"/>
      <c r="I177" s="9"/>
      <c r="J177" s="9"/>
      <c r="K177" s="31"/>
    </row>
    <row r="178" spans="1:11" x14ac:dyDescent="0.25">
      <c r="A178" s="156" t="s">
        <v>1743</v>
      </c>
      <c r="B178" s="9" t="s">
        <v>3142</v>
      </c>
      <c r="C178" s="8" t="s">
        <v>2669</v>
      </c>
      <c r="D178" s="9" t="s">
        <v>5006</v>
      </c>
      <c r="E178" s="9">
        <v>34</v>
      </c>
      <c r="F178" s="9" t="s">
        <v>1117</v>
      </c>
      <c r="G178" s="130" t="s">
        <v>5138</v>
      </c>
      <c r="H178" s="15"/>
      <c r="I178" s="9"/>
      <c r="J178" s="9"/>
      <c r="K178" s="31"/>
    </row>
    <row r="179" spans="1:11" x14ac:dyDescent="0.25">
      <c r="A179" s="156" t="s">
        <v>1743</v>
      </c>
      <c r="B179" s="9" t="s">
        <v>3142</v>
      </c>
      <c r="C179" s="8" t="s">
        <v>2669</v>
      </c>
      <c r="D179" s="9" t="s">
        <v>5006</v>
      </c>
      <c r="E179" s="9">
        <v>34</v>
      </c>
      <c r="F179" s="9" t="s">
        <v>1118</v>
      </c>
      <c r="G179" s="130" t="s">
        <v>2430</v>
      </c>
      <c r="H179" s="15"/>
      <c r="I179" s="9"/>
      <c r="J179" s="9"/>
      <c r="K179" s="31"/>
    </row>
    <row r="180" spans="1:11" ht="30" x14ac:dyDescent="0.25">
      <c r="A180" s="156" t="s">
        <v>1743</v>
      </c>
      <c r="B180" s="9" t="s">
        <v>3142</v>
      </c>
      <c r="C180" s="8" t="s">
        <v>2669</v>
      </c>
      <c r="D180" s="9" t="s">
        <v>5006</v>
      </c>
      <c r="E180" s="9">
        <v>34</v>
      </c>
      <c r="F180" s="9" t="s">
        <v>4476</v>
      </c>
      <c r="G180" s="130" t="s">
        <v>3338</v>
      </c>
      <c r="H180" s="15"/>
      <c r="I180" s="9"/>
      <c r="J180" s="9"/>
      <c r="K180" s="31"/>
    </row>
    <row r="181" spans="1:11" ht="45" x14ac:dyDescent="0.25">
      <c r="A181" s="156" t="s">
        <v>1743</v>
      </c>
      <c r="B181" s="9" t="s">
        <v>3152</v>
      </c>
      <c r="C181" s="8" t="s">
        <v>2669</v>
      </c>
      <c r="D181" s="9" t="s">
        <v>5006</v>
      </c>
      <c r="E181" s="9">
        <v>35</v>
      </c>
      <c r="F181" s="9"/>
      <c r="G181" s="8" t="s">
        <v>5139</v>
      </c>
      <c r="H181" s="15"/>
      <c r="I181" s="9"/>
      <c r="J181" s="9"/>
      <c r="K181" s="31"/>
    </row>
    <row r="182" spans="1:11" x14ac:dyDescent="0.25">
      <c r="A182" s="156" t="s">
        <v>1743</v>
      </c>
      <c r="B182" s="9" t="s">
        <v>3152</v>
      </c>
      <c r="C182" s="8" t="s">
        <v>2669</v>
      </c>
      <c r="D182" s="9" t="s">
        <v>5006</v>
      </c>
      <c r="E182" s="9">
        <v>35</v>
      </c>
      <c r="F182" s="9" t="s">
        <v>1120</v>
      </c>
      <c r="G182" s="130" t="s">
        <v>3725</v>
      </c>
      <c r="H182" s="15"/>
      <c r="I182" s="9"/>
      <c r="J182" s="9"/>
      <c r="K182" s="31"/>
    </row>
    <row r="183" spans="1:11" x14ac:dyDescent="0.25">
      <c r="A183" s="156" t="s">
        <v>1743</v>
      </c>
      <c r="B183" s="9" t="s">
        <v>3152</v>
      </c>
      <c r="C183" s="8" t="s">
        <v>2669</v>
      </c>
      <c r="D183" s="9" t="s">
        <v>5006</v>
      </c>
      <c r="E183" s="9">
        <v>35</v>
      </c>
      <c r="F183" s="9" t="s">
        <v>1122</v>
      </c>
      <c r="G183" s="130" t="s">
        <v>5140</v>
      </c>
      <c r="H183" s="15"/>
      <c r="I183" s="9"/>
      <c r="J183" s="9"/>
      <c r="K183" s="31"/>
    </row>
    <row r="184" spans="1:11" ht="45" x14ac:dyDescent="0.25">
      <c r="A184" s="156" t="s">
        <v>1743</v>
      </c>
      <c r="B184" s="9" t="s">
        <v>4531</v>
      </c>
      <c r="C184" s="8" t="s">
        <v>4239</v>
      </c>
      <c r="D184" s="9" t="s">
        <v>5006</v>
      </c>
      <c r="E184" s="9">
        <v>36</v>
      </c>
      <c r="F184" s="9"/>
      <c r="G184" s="8" t="s">
        <v>1969</v>
      </c>
      <c r="H184" s="15"/>
      <c r="I184" s="9"/>
      <c r="J184" s="9"/>
      <c r="K184" s="31"/>
    </row>
    <row r="185" spans="1:11" ht="18.75" x14ac:dyDescent="0.25">
      <c r="H185" s="176">
        <f>COUNTA(H13:H184)</f>
        <v>0</v>
      </c>
      <c r="I185" s="176">
        <f t="shared" ref="I185:J185" si="1">COUNTA(I13:I184)</f>
        <v>0</v>
      </c>
      <c r="J185" s="176">
        <f t="shared" si="1"/>
        <v>0</v>
      </c>
    </row>
    <row r="186" spans="1:11" ht="39" customHeight="1" x14ac:dyDescent="0.25">
      <c r="A186" s="641" t="s">
        <v>5141</v>
      </c>
      <c r="B186" s="642"/>
      <c r="C186" s="642"/>
      <c r="D186" s="642"/>
      <c r="E186" s="643"/>
    </row>
    <row r="187" spans="1:11" ht="45" x14ac:dyDescent="0.25">
      <c r="A187" s="168" t="s">
        <v>177</v>
      </c>
      <c r="B187" s="169" t="s">
        <v>503</v>
      </c>
      <c r="C187" s="169" t="s">
        <v>504</v>
      </c>
      <c r="D187" s="169" t="s">
        <v>505</v>
      </c>
      <c r="E187" s="169" t="s">
        <v>506</v>
      </c>
    </row>
    <row r="188" spans="1:11" ht="15.75" x14ac:dyDescent="0.25">
      <c r="A188" s="171" t="s">
        <v>865</v>
      </c>
      <c r="B188" s="170">
        <f>COUNTIFS($A$13:$A$184,$A188,H$13:H$184,"&lt;&gt;")</f>
        <v>0</v>
      </c>
      <c r="C188" s="170">
        <f t="shared" ref="C188:D188" si="2">COUNTIFS($A$13:$A$184,$A188,I$13:I$184,"&lt;&gt;")</f>
        <v>0</v>
      </c>
      <c r="D188" s="170">
        <f t="shared" si="2"/>
        <v>0</v>
      </c>
      <c r="E188" s="174" t="str">
        <f>IFERROR(B188/(B188+C188),"")</f>
        <v/>
      </c>
    </row>
    <row r="189" spans="1:11" ht="15.75" x14ac:dyDescent="0.25">
      <c r="A189" s="171" t="s">
        <v>507</v>
      </c>
      <c r="B189" s="170">
        <f t="shared" ref="B189:B194" si="3">COUNTIFS($A$13:$A$184,$A189,H$13:H$184,"&lt;&gt;")</f>
        <v>0</v>
      </c>
      <c r="C189" s="170">
        <f t="shared" ref="C189:C194" si="4">COUNTIFS($A$13:$A$184,$A189,I$13:I$184,"&lt;&gt;")</f>
        <v>0</v>
      </c>
      <c r="D189" s="170">
        <f t="shared" ref="D189:D194" si="5">COUNTIFS($A$13:$A$184,$A189,J$13:J$184,"&lt;&gt;")</f>
        <v>0</v>
      </c>
      <c r="E189" s="174" t="str">
        <f t="shared" ref="E189:E195" si="6">IFERROR(B189/(B189+C189),"")</f>
        <v/>
      </c>
    </row>
    <row r="190" spans="1:11" ht="15.75" x14ac:dyDescent="0.25">
      <c r="A190" s="171" t="s">
        <v>207</v>
      </c>
      <c r="B190" s="170">
        <f t="shared" si="3"/>
        <v>0</v>
      </c>
      <c r="C190" s="170">
        <f t="shared" si="4"/>
        <v>0</v>
      </c>
      <c r="D190" s="170">
        <f t="shared" si="5"/>
        <v>0</v>
      </c>
      <c r="E190" s="174" t="str">
        <f t="shared" si="6"/>
        <v/>
      </c>
    </row>
    <row r="191" spans="1:11" ht="31.5" x14ac:dyDescent="0.25">
      <c r="A191" s="171" t="s">
        <v>1372</v>
      </c>
      <c r="B191" s="170">
        <f t="shared" si="3"/>
        <v>0</v>
      </c>
      <c r="C191" s="170">
        <f t="shared" si="4"/>
        <v>0</v>
      </c>
      <c r="D191" s="170">
        <f t="shared" si="5"/>
        <v>0</v>
      </c>
      <c r="E191" s="174" t="str">
        <f t="shared" si="6"/>
        <v/>
      </c>
    </row>
    <row r="192" spans="1:11" ht="31.5" x14ac:dyDescent="0.25">
      <c r="A192" s="171" t="s">
        <v>479</v>
      </c>
      <c r="B192" s="170">
        <f t="shared" si="3"/>
        <v>0</v>
      </c>
      <c r="C192" s="170">
        <f t="shared" si="4"/>
        <v>0</v>
      </c>
      <c r="D192" s="170">
        <f t="shared" si="5"/>
        <v>0</v>
      </c>
      <c r="E192" s="174" t="str">
        <f t="shared" si="6"/>
        <v/>
      </c>
    </row>
    <row r="193" spans="1:5" ht="31.5" x14ac:dyDescent="0.25">
      <c r="A193" s="171" t="s">
        <v>2268</v>
      </c>
      <c r="B193" s="170">
        <f t="shared" si="3"/>
        <v>0</v>
      </c>
      <c r="C193" s="170">
        <f t="shared" si="4"/>
        <v>0</v>
      </c>
      <c r="D193" s="170">
        <f t="shared" si="5"/>
        <v>0</v>
      </c>
      <c r="E193" s="174" t="str">
        <f t="shared" si="6"/>
        <v/>
      </c>
    </row>
    <row r="194" spans="1:5" ht="15.75" x14ac:dyDescent="0.25">
      <c r="A194" s="171" t="s">
        <v>1743</v>
      </c>
      <c r="B194" s="170">
        <f t="shared" si="3"/>
        <v>0</v>
      </c>
      <c r="C194" s="170">
        <f t="shared" si="4"/>
        <v>0</v>
      </c>
      <c r="D194" s="170">
        <f t="shared" si="5"/>
        <v>0</v>
      </c>
      <c r="E194" s="174" t="str">
        <f t="shared" si="6"/>
        <v/>
      </c>
    </row>
    <row r="195" spans="1:5" ht="18.75" x14ac:dyDescent="0.25">
      <c r="A195" s="173" t="s">
        <v>501</v>
      </c>
      <c r="B195" s="172">
        <f>SUM(B188:B194)</f>
        <v>0</v>
      </c>
      <c r="C195" s="172">
        <f t="shared" ref="C195:D195" si="7">SUM(C188:C194)</f>
        <v>0</v>
      </c>
      <c r="D195" s="172">
        <f t="shared" si="7"/>
        <v>0</v>
      </c>
      <c r="E195" s="175" t="str">
        <f t="shared" si="6"/>
        <v/>
      </c>
    </row>
  </sheetData>
  <mergeCells count="10">
    <mergeCell ref="A186:E186"/>
    <mergeCell ref="B4:I4"/>
    <mergeCell ref="A7:B7"/>
    <mergeCell ref="A8:B8"/>
    <mergeCell ref="A1:B3"/>
    <mergeCell ref="C1:E3"/>
    <mergeCell ref="F1:G1"/>
    <mergeCell ref="H1:J3"/>
    <mergeCell ref="F2:G2"/>
    <mergeCell ref="F3:G3"/>
  </mergeCells>
  <conditionalFormatting sqref="H13:J184">
    <cfRule type="duplicateValues" dxfId="16" priority="30"/>
  </conditionalFormatting>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6">
    <tabColor rgb="FFFFFF00"/>
  </sheetPr>
  <dimension ref="A1:J134"/>
  <sheetViews>
    <sheetView zoomScale="60" zoomScaleNormal="6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6384" width="11.42578125" style="1"/>
  </cols>
  <sheetData>
    <row r="1" spans="1:10" ht="37.5" customHeight="1" x14ac:dyDescent="0.25">
      <c r="A1" s="689"/>
      <c r="B1" s="690" t="s">
        <v>24</v>
      </c>
      <c r="C1" s="690"/>
      <c r="D1" s="690"/>
      <c r="E1" s="690"/>
      <c r="F1" s="359" t="s">
        <v>1</v>
      </c>
      <c r="G1" s="689"/>
      <c r="H1" s="689"/>
      <c r="I1" s="689"/>
    </row>
    <row r="2" spans="1:10" ht="30" customHeight="1" x14ac:dyDescent="0.25">
      <c r="A2" s="689"/>
      <c r="B2" s="690"/>
      <c r="C2" s="690"/>
      <c r="D2" s="690"/>
      <c r="E2" s="690"/>
      <c r="F2" s="419" t="s">
        <v>39</v>
      </c>
      <c r="G2" s="689"/>
      <c r="H2" s="689"/>
      <c r="I2" s="689"/>
    </row>
    <row r="3" spans="1:10" ht="59.25" customHeight="1" x14ac:dyDescent="0.25">
      <c r="A3" s="689"/>
      <c r="B3" s="690"/>
      <c r="C3" s="690"/>
      <c r="D3" s="690"/>
      <c r="E3" s="690"/>
      <c r="F3" s="360" t="s">
        <v>3</v>
      </c>
      <c r="G3" s="689"/>
      <c r="H3" s="689"/>
      <c r="I3" s="689"/>
    </row>
    <row r="4" spans="1:10" ht="56.25" customHeight="1" x14ac:dyDescent="0.25">
      <c r="A4" s="736" t="s">
        <v>772</v>
      </c>
      <c r="B4" s="736"/>
      <c r="C4" s="736"/>
      <c r="D4" s="736"/>
      <c r="E4" s="736"/>
      <c r="F4" s="737"/>
      <c r="G4" s="736"/>
      <c r="H4" s="736"/>
      <c r="I4" s="736"/>
    </row>
    <row r="5" spans="1:10" ht="23.25" x14ac:dyDescent="0.25">
      <c r="A5" s="738"/>
      <c r="B5" s="738"/>
      <c r="C5" s="738"/>
      <c r="D5" s="738"/>
      <c r="E5" s="738"/>
      <c r="F5" s="738"/>
      <c r="G5" s="738"/>
      <c r="H5" s="738"/>
      <c r="I5" s="738"/>
      <c r="J5" s="5"/>
    </row>
    <row r="6" spans="1:10" ht="30" x14ac:dyDescent="0.25">
      <c r="A6" s="733" t="s">
        <v>1859</v>
      </c>
      <c r="B6" s="733"/>
      <c r="C6" s="733"/>
      <c r="D6" s="733"/>
      <c r="E6" s="733"/>
      <c r="F6" s="733"/>
      <c r="G6" s="36" t="s">
        <v>172</v>
      </c>
      <c r="H6" s="36" t="s">
        <v>173</v>
      </c>
      <c r="I6" s="36" t="s">
        <v>174</v>
      </c>
      <c r="J6" s="5"/>
    </row>
    <row r="7" spans="1:10" ht="26.25" customHeight="1" x14ac:dyDescent="0.25">
      <c r="A7" s="719" t="s">
        <v>175</v>
      </c>
      <c r="B7" s="719"/>
      <c r="C7" s="719"/>
      <c r="D7" s="719"/>
      <c r="E7" s="719"/>
      <c r="F7" s="719"/>
      <c r="G7" s="28">
        <f>COUNTA(G13:G116)</f>
        <v>0</v>
      </c>
      <c r="H7" s="264">
        <f>COUNTA(H13:H116)</f>
        <v>0</v>
      </c>
      <c r="I7" s="264">
        <f>COUNTA(I13:I116)</f>
        <v>0</v>
      </c>
      <c r="J7" s="5"/>
    </row>
    <row r="8" spans="1:10" ht="30.75" customHeight="1" x14ac:dyDescent="0.25">
      <c r="A8" s="719" t="s">
        <v>176</v>
      </c>
      <c r="B8" s="719"/>
      <c r="C8" s="719"/>
      <c r="D8" s="719"/>
      <c r="E8" s="719"/>
      <c r="F8" s="719"/>
      <c r="G8" s="265" t="str">
        <f>IFERROR(G7/(H7+G7),"")</f>
        <v/>
      </c>
      <c r="H8" s="266"/>
      <c r="I8" s="266"/>
      <c r="J8" s="5"/>
    </row>
    <row r="9" spans="1:10" ht="14.25" customHeight="1" x14ac:dyDescent="0.25">
      <c r="A9" s="3"/>
      <c r="B9" s="3"/>
      <c r="C9" s="3"/>
      <c r="D9" s="3"/>
      <c r="E9" s="3"/>
      <c r="F9" s="5"/>
      <c r="G9" s="5"/>
      <c r="H9" s="5"/>
      <c r="I9" s="5"/>
      <c r="J9" s="5"/>
    </row>
    <row r="10" spans="1:10" ht="14.25" customHeight="1" x14ac:dyDescent="0.25">
      <c r="A10" s="3"/>
      <c r="B10" s="3"/>
      <c r="C10" s="3"/>
      <c r="D10" s="3"/>
      <c r="E10" s="3"/>
      <c r="F10" s="5"/>
      <c r="G10" s="5"/>
      <c r="H10" s="5"/>
      <c r="I10" s="5"/>
      <c r="J10" s="5"/>
    </row>
    <row r="11" spans="1:10" ht="14.25" customHeight="1" x14ac:dyDescent="0.25">
      <c r="A11" s="3"/>
      <c r="B11" s="3"/>
      <c r="C11" s="3"/>
      <c r="D11" s="3"/>
      <c r="E11" s="3"/>
      <c r="F11" s="5"/>
      <c r="G11" s="5"/>
      <c r="H11" s="5"/>
      <c r="I11" s="5"/>
      <c r="J11" s="5"/>
    </row>
    <row r="12" spans="1:10" s="14" customFormat="1" ht="30" customHeight="1" x14ac:dyDescent="0.25">
      <c r="A12" s="49" t="s">
        <v>177</v>
      </c>
      <c r="B12" s="45" t="s">
        <v>178</v>
      </c>
      <c r="C12" s="267" t="s">
        <v>862</v>
      </c>
      <c r="D12" s="267" t="s">
        <v>180</v>
      </c>
      <c r="E12" s="267" t="s">
        <v>181</v>
      </c>
      <c r="F12" s="38" t="s">
        <v>182</v>
      </c>
      <c r="G12" s="40" t="s">
        <v>184</v>
      </c>
      <c r="H12" s="38" t="s">
        <v>185</v>
      </c>
      <c r="I12" s="38" t="s">
        <v>186</v>
      </c>
      <c r="J12" s="42" t="s">
        <v>510</v>
      </c>
    </row>
    <row r="13" spans="1:10" ht="45" x14ac:dyDescent="0.25">
      <c r="A13" s="96" t="s">
        <v>188</v>
      </c>
      <c r="B13" s="159" t="s">
        <v>1755</v>
      </c>
      <c r="C13" s="268" t="s">
        <v>1756</v>
      </c>
      <c r="D13" s="268">
        <v>1</v>
      </c>
      <c r="E13" s="268">
        <v>1</v>
      </c>
      <c r="F13" s="8" t="s">
        <v>1757</v>
      </c>
      <c r="G13" s="15"/>
      <c r="H13" s="9"/>
      <c r="I13" s="9"/>
      <c r="J13" s="34"/>
    </row>
    <row r="14" spans="1:10" ht="45" x14ac:dyDescent="0.25">
      <c r="A14" s="97" t="s">
        <v>188</v>
      </c>
      <c r="B14" s="160" t="s">
        <v>1755</v>
      </c>
      <c r="C14" s="270" t="s">
        <v>1758</v>
      </c>
      <c r="D14" s="270">
        <v>1</v>
      </c>
      <c r="E14" s="270" t="s">
        <v>1253</v>
      </c>
      <c r="F14" s="271" t="s">
        <v>1759</v>
      </c>
      <c r="G14" s="129"/>
      <c r="H14" s="129"/>
      <c r="I14" s="129"/>
      <c r="J14" s="305"/>
    </row>
    <row r="15" spans="1:10" ht="30" x14ac:dyDescent="0.25">
      <c r="A15" s="98" t="s">
        <v>507</v>
      </c>
      <c r="B15" s="135" t="s">
        <v>1760</v>
      </c>
      <c r="C15" s="272" t="s">
        <v>1756</v>
      </c>
      <c r="D15" s="272">
        <v>8</v>
      </c>
      <c r="E15" s="272"/>
      <c r="F15" s="429" t="s">
        <v>1761</v>
      </c>
      <c r="G15" s="15"/>
      <c r="H15" s="9"/>
      <c r="I15" s="9"/>
      <c r="J15" s="34"/>
    </row>
    <row r="16" spans="1:10"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1860</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866" priority="66">
      <formula>NOT(ISBLANK(G13))</formula>
    </cfRule>
  </conditionalFormatting>
  <dataValidations count="1">
    <dataValidation type="list" allowBlank="1" showInputMessage="1" showErrorMessage="1" sqref="J5:J6">
      <formula1>"SI,NO"</formula1>
    </dataValidation>
  </dataValidations>
  <pageMargins left="0.7" right="0.7" top="0.75" bottom="0.75" header="0.3" footer="0.3"/>
  <pageSetup orientation="portrait" r:id="rId1"/>
  <drawing r:id="rId2"/>
  <legacyDrawing r:id="rId3"/>
  <tableParts count="1">
    <tablePart r:id="rId4"/>
  </tablePart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AP530"/>
  <sheetViews>
    <sheetView showGridLines="0" topLeftCell="E1" zoomScale="70" zoomScaleNormal="70" workbookViewId="0">
      <selection activeCell="J16" sqref="J16"/>
    </sheetView>
  </sheetViews>
  <sheetFormatPr baseColWidth="10" defaultColWidth="10.7109375" defaultRowHeight="15" x14ac:dyDescent="0.25"/>
  <cols>
    <col min="1" max="1" width="1.7109375" customWidth="1"/>
    <col min="2" max="2" width="17.42578125" customWidth="1"/>
    <col min="3" max="4" width="13.140625" customWidth="1"/>
    <col min="5" max="5" width="13.28515625" customWidth="1"/>
    <col min="10" max="10" width="33.28515625" customWidth="1"/>
    <col min="14" max="14" width="10.7109375" style="240"/>
  </cols>
  <sheetData>
    <row r="1" spans="2:42" ht="8.25" customHeight="1" x14ac:dyDescent="0.25"/>
    <row r="2" spans="2:42" x14ac:dyDescent="0.25">
      <c r="B2" t="s">
        <v>5142</v>
      </c>
      <c r="C2" t="s">
        <v>3349</v>
      </c>
      <c r="D2" t="s">
        <v>5143</v>
      </c>
      <c r="E2" t="s">
        <v>5144</v>
      </c>
      <c r="F2" t="s">
        <v>5145</v>
      </c>
      <c r="G2" t="s">
        <v>5146</v>
      </c>
      <c r="I2" t="s">
        <v>5142</v>
      </c>
      <c r="J2" t="s">
        <v>3349</v>
      </c>
      <c r="K2" t="s">
        <v>5143</v>
      </c>
      <c r="L2" t="s">
        <v>5144</v>
      </c>
      <c r="M2" t="s">
        <v>5145</v>
      </c>
      <c r="N2" s="240" t="s">
        <v>5146</v>
      </c>
      <c r="P2" t="s">
        <v>5142</v>
      </c>
      <c r="Q2" t="s">
        <v>3349</v>
      </c>
      <c r="R2" t="s">
        <v>5143</v>
      </c>
      <c r="S2" t="s">
        <v>5144</v>
      </c>
      <c r="T2" t="s">
        <v>5145</v>
      </c>
      <c r="U2" t="s">
        <v>5146</v>
      </c>
      <c r="W2" t="s">
        <v>5142</v>
      </c>
      <c r="X2" t="s">
        <v>3349</v>
      </c>
      <c r="Y2" t="s">
        <v>5143</v>
      </c>
      <c r="Z2" t="s">
        <v>5144</v>
      </c>
      <c r="AA2" t="s">
        <v>5145</v>
      </c>
      <c r="AB2" t="s">
        <v>5146</v>
      </c>
      <c r="AD2" t="s">
        <v>5142</v>
      </c>
      <c r="AE2" t="s">
        <v>3349</v>
      </c>
      <c r="AF2" t="s">
        <v>5143</v>
      </c>
      <c r="AG2" t="s">
        <v>5144</v>
      </c>
      <c r="AH2" t="s">
        <v>5145</v>
      </c>
      <c r="AI2" t="s">
        <v>5146</v>
      </c>
      <c r="AK2" t="s">
        <v>5142</v>
      </c>
      <c r="AL2" t="s">
        <v>3349</v>
      </c>
      <c r="AM2" t="s">
        <v>5143</v>
      </c>
      <c r="AN2" t="s">
        <v>5144</v>
      </c>
      <c r="AO2" t="s">
        <v>5145</v>
      </c>
      <c r="AP2" t="s">
        <v>5146</v>
      </c>
    </row>
    <row r="3" spans="2:42" ht="15" customHeight="1" x14ac:dyDescent="0.25">
      <c r="B3" t="s">
        <v>5147</v>
      </c>
      <c r="C3" t="s">
        <v>5147</v>
      </c>
      <c r="D3" t="s">
        <v>5148</v>
      </c>
      <c r="E3" t="e">
        <f>'TODOS SERVICIOS'!#REF!</f>
        <v>#REF!</v>
      </c>
      <c r="F3" t="e">
        <f>'TODOS SERVICIOS'!#REF!</f>
        <v>#REF!</v>
      </c>
      <c r="G3" t="e">
        <f>'TODOS SERVICIOS'!#REF!</f>
        <v>#REF!</v>
      </c>
      <c r="I3" s="228" t="s">
        <v>5149</v>
      </c>
      <c r="J3" s="228" t="s">
        <v>5150</v>
      </c>
      <c r="K3" s="228" t="s">
        <v>5148</v>
      </c>
      <c r="L3" s="228" t="e">
        <f>'CE GENERAL (1)'!#REF!</f>
        <v>#REF!</v>
      </c>
      <c r="M3" s="228" t="e">
        <f>'CE GENERAL (1)'!#REF!</f>
        <v>#REF!</v>
      </c>
      <c r="N3" s="241" t="e">
        <f>'CE GENERAL (1)'!#REF!</f>
        <v>#REF!</v>
      </c>
      <c r="P3" t="s">
        <v>5151</v>
      </c>
      <c r="Q3" t="s">
        <v>5152</v>
      </c>
      <c r="R3" t="s">
        <v>5148</v>
      </c>
      <c r="S3" t="e">
        <f>TERAP!#REF!</f>
        <v>#REF!</v>
      </c>
      <c r="T3" t="e">
        <f>TERAP!#REF!</f>
        <v>#REF!</v>
      </c>
      <c r="U3" t="e">
        <f>TERAP!#REF!</f>
        <v>#REF!</v>
      </c>
      <c r="W3" t="s">
        <v>5153</v>
      </c>
      <c r="X3" t="s">
        <v>5154</v>
      </c>
      <c r="Y3" t="s">
        <v>5148</v>
      </c>
      <c r="Z3" t="e">
        <f>HOSPI!#REF!</f>
        <v>#REF!</v>
      </c>
      <c r="AA3" t="e">
        <f>HOSPI!#REF!</f>
        <v>#REF!</v>
      </c>
      <c r="AB3" t="e">
        <f>HOSPI!#REF!</f>
        <v>#REF!</v>
      </c>
      <c r="AD3" t="s">
        <v>5155</v>
      </c>
      <c r="AE3" t="s">
        <v>5155</v>
      </c>
      <c r="AF3" t="s">
        <v>5148</v>
      </c>
      <c r="AG3" t="e">
        <f>CIRUGIA!#REF!</f>
        <v>#REF!</v>
      </c>
      <c r="AH3" t="e">
        <f>CIRUGIA!#REF!</f>
        <v>#REF!</v>
      </c>
      <c r="AI3" t="e">
        <f>CIRUGIA!#REF!</f>
        <v>#REF!</v>
      </c>
      <c r="AK3" t="s">
        <v>5156</v>
      </c>
      <c r="AL3" t="s">
        <v>5157</v>
      </c>
      <c r="AM3" t="s">
        <v>5148</v>
      </c>
      <c r="AN3" t="e">
        <f>URGENCIAS!#REF!</f>
        <v>#REF!</v>
      </c>
      <c r="AO3" t="e">
        <f>URGENCIAS!#REF!</f>
        <v>#REF!</v>
      </c>
      <c r="AP3" t="e">
        <f>URGENCIAS!#REF!</f>
        <v>#REF!</v>
      </c>
    </row>
    <row r="4" spans="2:42" ht="15" customHeight="1" x14ac:dyDescent="0.25">
      <c r="B4" t="s">
        <v>5147</v>
      </c>
      <c r="C4" t="s">
        <v>5147</v>
      </c>
      <c r="D4" t="s">
        <v>5148</v>
      </c>
      <c r="E4" t="e">
        <f>'TODOS SERVICIOS'!#REF!</f>
        <v>#REF!</v>
      </c>
      <c r="F4" t="e">
        <f>'TODOS SERVICIOS'!#REF!</f>
        <v>#REF!</v>
      </c>
      <c r="G4" t="e">
        <f>'TODOS SERVICIOS'!#REF!</f>
        <v>#REF!</v>
      </c>
      <c r="I4" s="228" t="s">
        <v>5149</v>
      </c>
      <c r="J4" s="228" t="s">
        <v>5150</v>
      </c>
      <c r="K4" s="228" t="s">
        <v>5148</v>
      </c>
      <c r="L4" s="228" t="e">
        <f>'CE GENERAL (1)'!#REF!</f>
        <v>#REF!</v>
      </c>
      <c r="M4" s="228" t="e">
        <f>'CE GENERAL (1)'!#REF!</f>
        <v>#REF!</v>
      </c>
      <c r="N4" s="241" t="e">
        <f>'CE GENERAL (1)'!#REF!</f>
        <v>#REF!</v>
      </c>
      <c r="P4" t="s">
        <v>5151</v>
      </c>
      <c r="Q4" t="s">
        <v>5152</v>
      </c>
      <c r="R4" t="s">
        <v>5148</v>
      </c>
      <c r="S4" t="e">
        <f>TERAP!#REF!</f>
        <v>#REF!</v>
      </c>
      <c r="T4" t="e">
        <f>TERAP!#REF!</f>
        <v>#REF!</v>
      </c>
      <c r="U4" t="e">
        <f>TERAP!#REF!</f>
        <v>#REF!</v>
      </c>
      <c r="W4" t="s">
        <v>5153</v>
      </c>
      <c r="X4" t="s">
        <v>5154</v>
      </c>
      <c r="Y4" t="s">
        <v>5148</v>
      </c>
      <c r="Z4" t="e">
        <f>HOSPI!#REF!</f>
        <v>#REF!</v>
      </c>
      <c r="AA4" t="e">
        <f>HOSPI!#REF!</f>
        <v>#REF!</v>
      </c>
      <c r="AB4" t="e">
        <f>HOSPI!#REF!</f>
        <v>#REF!</v>
      </c>
      <c r="AD4" t="s">
        <v>5155</v>
      </c>
      <c r="AE4" t="s">
        <v>5155</v>
      </c>
      <c r="AF4" t="s">
        <v>5148</v>
      </c>
      <c r="AG4" t="e">
        <f>CIRUGIA!#REF!</f>
        <v>#REF!</v>
      </c>
      <c r="AH4" t="e">
        <f>CIRUGIA!#REF!</f>
        <v>#REF!</v>
      </c>
      <c r="AI4" t="e">
        <f>CIRUGIA!#REF!</f>
        <v>#REF!</v>
      </c>
      <c r="AK4" t="s">
        <v>5156</v>
      </c>
      <c r="AL4" t="s">
        <v>5157</v>
      </c>
      <c r="AM4" t="s">
        <v>5148</v>
      </c>
      <c r="AN4" t="e">
        <f>URGENCIAS!#REF!</f>
        <v>#REF!</v>
      </c>
      <c r="AO4" t="e">
        <f>URGENCIAS!#REF!</f>
        <v>#REF!</v>
      </c>
      <c r="AP4" t="e">
        <f>URGENCIAS!#REF!</f>
        <v>#REF!</v>
      </c>
    </row>
    <row r="5" spans="2:42" ht="15" customHeight="1" x14ac:dyDescent="0.25">
      <c r="B5" t="s">
        <v>5147</v>
      </c>
      <c r="C5" t="s">
        <v>5147</v>
      </c>
      <c r="D5" t="s">
        <v>5148</v>
      </c>
      <c r="E5" t="e">
        <f>'TODOS SERVICIOS'!#REF!</f>
        <v>#REF!</v>
      </c>
      <c r="F5" t="e">
        <f>'TODOS SERVICIOS'!#REF!</f>
        <v>#REF!</v>
      </c>
      <c r="G5" t="e">
        <f>'TODOS SERVICIOS'!#REF!</f>
        <v>#REF!</v>
      </c>
      <c r="I5" s="228" t="s">
        <v>5149</v>
      </c>
      <c r="J5" s="228" t="s">
        <v>5150</v>
      </c>
      <c r="K5" s="228" t="s">
        <v>5148</v>
      </c>
      <c r="L5" s="228" t="e">
        <f>'CE GENERAL (1)'!#REF!</f>
        <v>#REF!</v>
      </c>
      <c r="M5" s="228" t="e">
        <f>'CE GENERAL (1)'!#REF!</f>
        <v>#REF!</v>
      </c>
      <c r="N5" s="241" t="e">
        <f>'CE GENERAL (1)'!#REF!</f>
        <v>#REF!</v>
      </c>
      <c r="P5" t="s">
        <v>5151</v>
      </c>
      <c r="Q5" t="s">
        <v>5152</v>
      </c>
      <c r="R5" t="s">
        <v>5148</v>
      </c>
      <c r="S5" t="e">
        <f>TERAP!#REF!</f>
        <v>#REF!</v>
      </c>
      <c r="T5" t="e">
        <f>TERAP!#REF!</f>
        <v>#REF!</v>
      </c>
      <c r="U5" t="e">
        <f>TERAP!#REF!</f>
        <v>#REF!</v>
      </c>
      <c r="W5" t="s">
        <v>5153</v>
      </c>
      <c r="X5" t="s">
        <v>5154</v>
      </c>
      <c r="Y5" t="s">
        <v>5148</v>
      </c>
      <c r="Z5" t="e">
        <f>HOSPI!#REF!</f>
        <v>#REF!</v>
      </c>
      <c r="AA5" t="e">
        <f>HOSPI!#REF!</f>
        <v>#REF!</v>
      </c>
      <c r="AB5" t="e">
        <f>HOSPI!#REF!</f>
        <v>#REF!</v>
      </c>
      <c r="AD5" t="s">
        <v>5155</v>
      </c>
      <c r="AE5" t="s">
        <v>5155</v>
      </c>
      <c r="AF5" t="s">
        <v>5148</v>
      </c>
      <c r="AG5" t="e">
        <f>CIRUGIA!#REF!</f>
        <v>#REF!</v>
      </c>
      <c r="AH5" t="e">
        <f>CIRUGIA!#REF!</f>
        <v>#REF!</v>
      </c>
      <c r="AI5" t="e">
        <f>CIRUGIA!#REF!</f>
        <v>#REF!</v>
      </c>
      <c r="AK5" t="s">
        <v>5156</v>
      </c>
      <c r="AL5" t="s">
        <v>5157</v>
      </c>
      <c r="AM5" t="s">
        <v>5148</v>
      </c>
      <c r="AN5" t="e">
        <f>URGENCIAS!#REF!</f>
        <v>#REF!</v>
      </c>
      <c r="AO5" t="e">
        <f>URGENCIAS!#REF!</f>
        <v>#REF!</v>
      </c>
      <c r="AP5" t="e">
        <f>URGENCIAS!#REF!</f>
        <v>#REF!</v>
      </c>
    </row>
    <row r="6" spans="2:42" ht="15" customHeight="1" x14ac:dyDescent="0.25">
      <c r="B6" t="s">
        <v>5147</v>
      </c>
      <c r="C6" t="s">
        <v>5147</v>
      </c>
      <c r="D6" t="s">
        <v>5148</v>
      </c>
      <c r="E6" t="e">
        <f>'TODOS SERVICIOS'!#REF!</f>
        <v>#REF!</v>
      </c>
      <c r="F6" t="e">
        <f>'TODOS SERVICIOS'!#REF!</f>
        <v>#REF!</v>
      </c>
      <c r="G6" t="e">
        <f>'TODOS SERVICIOS'!#REF!</f>
        <v>#REF!</v>
      </c>
      <c r="I6" s="228" t="s">
        <v>5149</v>
      </c>
      <c r="J6" s="228" t="s">
        <v>5150</v>
      </c>
      <c r="K6" s="228" t="s">
        <v>5148</v>
      </c>
      <c r="L6" s="228" t="e">
        <f>'CE GENERAL (1)'!#REF!</f>
        <v>#REF!</v>
      </c>
      <c r="M6" s="228" t="e">
        <f>'CE GENERAL (1)'!#REF!</f>
        <v>#REF!</v>
      </c>
      <c r="N6" s="241" t="e">
        <f>'CE GENERAL (1)'!#REF!</f>
        <v>#REF!</v>
      </c>
      <c r="P6" t="s">
        <v>5151</v>
      </c>
      <c r="Q6" t="s">
        <v>5152</v>
      </c>
      <c r="R6" t="s">
        <v>5148</v>
      </c>
      <c r="S6" t="e">
        <f>TERAP!#REF!</f>
        <v>#REF!</v>
      </c>
      <c r="T6" t="e">
        <f>TERAP!#REF!</f>
        <v>#REF!</v>
      </c>
      <c r="U6" t="e">
        <f>TERAP!#REF!</f>
        <v>#REF!</v>
      </c>
      <c r="W6" t="s">
        <v>5153</v>
      </c>
      <c r="X6" t="s">
        <v>5154</v>
      </c>
      <c r="Y6" t="s">
        <v>5148</v>
      </c>
      <c r="Z6" t="e">
        <f>HOSPI!#REF!</f>
        <v>#REF!</v>
      </c>
      <c r="AA6" t="e">
        <f>HOSPI!#REF!</f>
        <v>#REF!</v>
      </c>
      <c r="AB6" t="e">
        <f>HOSPI!#REF!</f>
        <v>#REF!</v>
      </c>
      <c r="AD6" t="s">
        <v>5155</v>
      </c>
      <c r="AE6" t="s">
        <v>5155</v>
      </c>
      <c r="AF6" t="s">
        <v>5148</v>
      </c>
      <c r="AG6" t="e">
        <f>CIRUGIA!#REF!</f>
        <v>#REF!</v>
      </c>
      <c r="AH6" t="e">
        <f>CIRUGIA!#REF!</f>
        <v>#REF!</v>
      </c>
      <c r="AI6" t="e">
        <f>CIRUGIA!#REF!</f>
        <v>#REF!</v>
      </c>
      <c r="AK6" t="s">
        <v>5156</v>
      </c>
      <c r="AL6" t="s">
        <v>5157</v>
      </c>
      <c r="AM6" t="s">
        <v>5148</v>
      </c>
      <c r="AN6" t="e">
        <f>URGENCIAS!#REF!</f>
        <v>#REF!</v>
      </c>
      <c r="AO6" t="e">
        <f>URGENCIAS!#REF!</f>
        <v>#REF!</v>
      </c>
      <c r="AP6" t="e">
        <f>URGENCIAS!#REF!</f>
        <v>#REF!</v>
      </c>
    </row>
    <row r="7" spans="2:42" x14ac:dyDescent="0.25">
      <c r="B7" t="s">
        <v>5147</v>
      </c>
      <c r="C7" t="s">
        <v>5147</v>
      </c>
      <c r="D7" t="s">
        <v>5158</v>
      </c>
      <c r="E7" t="e">
        <f>'TODOS SERVICIOS'!#REF!</f>
        <v>#REF!</v>
      </c>
      <c r="F7" t="e">
        <f>'TODOS SERVICIOS'!#REF!</f>
        <v>#REF!</v>
      </c>
      <c r="G7" t="e">
        <f>'TODOS SERVICIOS'!#REF!</f>
        <v>#REF!</v>
      </c>
      <c r="I7" s="228" t="s">
        <v>5149</v>
      </c>
      <c r="J7" s="228" t="s">
        <v>5150</v>
      </c>
      <c r="K7" s="228" t="s">
        <v>5158</v>
      </c>
      <c r="L7" s="228" t="e">
        <f>'CE GENERAL (1)'!#REF!</f>
        <v>#REF!</v>
      </c>
      <c r="M7" s="228" t="e">
        <f>'CE GENERAL (1)'!#REF!</f>
        <v>#REF!</v>
      </c>
      <c r="N7" s="241" t="e">
        <f>'CE GENERAL (1)'!#REF!</f>
        <v>#REF!</v>
      </c>
      <c r="P7" t="s">
        <v>5151</v>
      </c>
      <c r="Q7" t="s">
        <v>5152</v>
      </c>
      <c r="R7" t="s">
        <v>5158</v>
      </c>
      <c r="S7" t="e">
        <f>TERAP!#REF!</f>
        <v>#REF!</v>
      </c>
      <c r="T7" t="e">
        <f>TERAP!#REF!</f>
        <v>#REF!</v>
      </c>
      <c r="U7" t="e">
        <f>TERAP!#REF!</f>
        <v>#REF!</v>
      </c>
      <c r="W7" t="s">
        <v>5153</v>
      </c>
      <c r="X7" t="s">
        <v>5154</v>
      </c>
      <c r="Y7" t="s">
        <v>5158</v>
      </c>
      <c r="Z7" t="e">
        <f>HOSPI!#REF!</f>
        <v>#REF!</v>
      </c>
      <c r="AA7" t="e">
        <f>HOSPI!#REF!</f>
        <v>#REF!</v>
      </c>
      <c r="AB7" t="e">
        <f>HOSPI!#REF!</f>
        <v>#REF!</v>
      </c>
      <c r="AD7" t="s">
        <v>5155</v>
      </c>
      <c r="AE7" t="s">
        <v>5155</v>
      </c>
      <c r="AF7" t="s">
        <v>5158</v>
      </c>
      <c r="AG7" t="e">
        <f>CIRUGIA!#REF!</f>
        <v>#REF!</v>
      </c>
      <c r="AH7" t="e">
        <f>CIRUGIA!#REF!</f>
        <v>#REF!</v>
      </c>
      <c r="AI7" t="e">
        <f>CIRUGIA!#REF!</f>
        <v>#REF!</v>
      </c>
      <c r="AK7" t="s">
        <v>5156</v>
      </c>
      <c r="AL7" t="s">
        <v>5157</v>
      </c>
      <c r="AM7" t="s">
        <v>5158</v>
      </c>
      <c r="AN7" t="e">
        <f>URGENCIAS!#REF!</f>
        <v>#REF!</v>
      </c>
      <c r="AO7" t="e">
        <f>URGENCIAS!#REF!</f>
        <v>#REF!</v>
      </c>
      <c r="AP7" t="e">
        <f>URGENCIAS!#REF!</f>
        <v>#REF!</v>
      </c>
    </row>
    <row r="8" spans="2:42" x14ac:dyDescent="0.25">
      <c r="B8" t="s">
        <v>5147</v>
      </c>
      <c r="C8" t="s">
        <v>5147</v>
      </c>
      <c r="D8" t="s">
        <v>5158</v>
      </c>
      <c r="E8" t="e">
        <f>'TODOS SERVICIOS'!#REF!</f>
        <v>#REF!</v>
      </c>
      <c r="F8" t="e">
        <f>'TODOS SERVICIOS'!#REF!</f>
        <v>#REF!</v>
      </c>
      <c r="G8" t="e">
        <f>'TODOS SERVICIOS'!#REF!</f>
        <v>#REF!</v>
      </c>
      <c r="I8" s="228" t="s">
        <v>5149</v>
      </c>
      <c r="J8" s="228" t="s">
        <v>5150</v>
      </c>
      <c r="K8" s="228" t="s">
        <v>5158</v>
      </c>
      <c r="L8" s="228" t="e">
        <f>'CE GENERAL (1)'!#REF!</f>
        <v>#REF!</v>
      </c>
      <c r="M8" s="228" t="e">
        <f>'CE GENERAL (1)'!#REF!</f>
        <v>#REF!</v>
      </c>
      <c r="N8" s="241" t="e">
        <f>'CE GENERAL (1)'!#REF!</f>
        <v>#REF!</v>
      </c>
      <c r="P8" t="s">
        <v>5151</v>
      </c>
      <c r="Q8" t="s">
        <v>5152</v>
      </c>
      <c r="R8" t="s">
        <v>5158</v>
      </c>
      <c r="S8" t="e">
        <f>TERAP!#REF!</f>
        <v>#REF!</v>
      </c>
      <c r="T8" t="e">
        <f>TERAP!#REF!</f>
        <v>#REF!</v>
      </c>
      <c r="U8" t="e">
        <f>TERAP!#REF!</f>
        <v>#REF!</v>
      </c>
      <c r="W8" t="s">
        <v>5153</v>
      </c>
      <c r="X8" t="s">
        <v>5154</v>
      </c>
      <c r="Y8" t="s">
        <v>5158</v>
      </c>
      <c r="Z8" t="e">
        <f>HOSPI!#REF!</f>
        <v>#REF!</v>
      </c>
      <c r="AA8" t="e">
        <f>HOSPI!#REF!</f>
        <v>#REF!</v>
      </c>
      <c r="AB8" t="e">
        <f>HOSPI!#REF!</f>
        <v>#REF!</v>
      </c>
      <c r="AD8" t="s">
        <v>5155</v>
      </c>
      <c r="AE8" t="s">
        <v>5155</v>
      </c>
      <c r="AF8" t="s">
        <v>5158</v>
      </c>
      <c r="AG8" t="e">
        <f>CIRUGIA!#REF!</f>
        <v>#REF!</v>
      </c>
      <c r="AH8" t="e">
        <f>CIRUGIA!#REF!</f>
        <v>#REF!</v>
      </c>
      <c r="AI8" t="e">
        <f>CIRUGIA!#REF!</f>
        <v>#REF!</v>
      </c>
      <c r="AK8" t="s">
        <v>5156</v>
      </c>
      <c r="AL8" t="s">
        <v>5157</v>
      </c>
      <c r="AM8" t="s">
        <v>5158</v>
      </c>
      <c r="AN8" t="e">
        <f>URGENCIAS!#REF!</f>
        <v>#REF!</v>
      </c>
      <c r="AO8" t="e">
        <f>URGENCIAS!#REF!</f>
        <v>#REF!</v>
      </c>
      <c r="AP8" t="e">
        <f>URGENCIAS!#REF!</f>
        <v>#REF!</v>
      </c>
    </row>
    <row r="9" spans="2:42" x14ac:dyDescent="0.25">
      <c r="B9" t="s">
        <v>5147</v>
      </c>
      <c r="C9" t="s">
        <v>5147</v>
      </c>
      <c r="D9" t="s">
        <v>5158</v>
      </c>
      <c r="E9" t="e">
        <f>'TODOS SERVICIOS'!#REF!</f>
        <v>#REF!</v>
      </c>
      <c r="F9" t="e">
        <f>'TODOS SERVICIOS'!#REF!</f>
        <v>#REF!</v>
      </c>
      <c r="G9" t="e">
        <f>'TODOS SERVICIOS'!#REF!</f>
        <v>#REF!</v>
      </c>
      <c r="I9" s="228" t="s">
        <v>5149</v>
      </c>
      <c r="J9" s="228" t="s">
        <v>5150</v>
      </c>
      <c r="K9" s="228" t="s">
        <v>5158</v>
      </c>
      <c r="L9" s="228" t="e">
        <f>'CE GENERAL (1)'!#REF!</f>
        <v>#REF!</v>
      </c>
      <c r="M9" s="228" t="e">
        <f>'CE GENERAL (1)'!#REF!</f>
        <v>#REF!</v>
      </c>
      <c r="N9" s="241" t="e">
        <f>'CE GENERAL (1)'!#REF!</f>
        <v>#REF!</v>
      </c>
      <c r="P9" t="s">
        <v>5151</v>
      </c>
      <c r="Q9" t="s">
        <v>5152</v>
      </c>
      <c r="R9" t="s">
        <v>5158</v>
      </c>
      <c r="S9" t="e">
        <f>TERAP!#REF!</f>
        <v>#REF!</v>
      </c>
      <c r="T9" t="e">
        <f>TERAP!#REF!</f>
        <v>#REF!</v>
      </c>
      <c r="U9" t="e">
        <f>TERAP!#REF!</f>
        <v>#REF!</v>
      </c>
      <c r="W9" t="s">
        <v>5153</v>
      </c>
      <c r="X9" t="s">
        <v>5154</v>
      </c>
      <c r="Y9" t="s">
        <v>5158</v>
      </c>
      <c r="Z9" t="e">
        <f>HOSPI!#REF!</f>
        <v>#REF!</v>
      </c>
      <c r="AA9" t="e">
        <f>HOSPI!#REF!</f>
        <v>#REF!</v>
      </c>
      <c r="AB9" t="e">
        <f>HOSPI!#REF!</f>
        <v>#REF!</v>
      </c>
      <c r="AD9" t="s">
        <v>5155</v>
      </c>
      <c r="AE9" t="s">
        <v>5155</v>
      </c>
      <c r="AF9" t="s">
        <v>5158</v>
      </c>
      <c r="AG9" t="e">
        <f>CIRUGIA!#REF!</f>
        <v>#REF!</v>
      </c>
      <c r="AH9" t="e">
        <f>CIRUGIA!#REF!</f>
        <v>#REF!</v>
      </c>
      <c r="AI9" t="e">
        <f>CIRUGIA!#REF!</f>
        <v>#REF!</v>
      </c>
      <c r="AK9" t="s">
        <v>5156</v>
      </c>
      <c r="AL9" t="s">
        <v>5157</v>
      </c>
      <c r="AM9" t="s">
        <v>5158</v>
      </c>
      <c r="AN9" t="e">
        <f>URGENCIAS!#REF!</f>
        <v>#REF!</v>
      </c>
      <c r="AO9" t="e">
        <f>URGENCIAS!#REF!</f>
        <v>#REF!</v>
      </c>
      <c r="AP9" t="e">
        <f>URGENCIAS!#REF!</f>
        <v>#REF!</v>
      </c>
    </row>
    <row r="10" spans="2:42" x14ac:dyDescent="0.25">
      <c r="B10" t="s">
        <v>5147</v>
      </c>
      <c r="C10" t="s">
        <v>5147</v>
      </c>
      <c r="D10" t="s">
        <v>5158</v>
      </c>
      <c r="E10" t="e">
        <f>'TODOS SERVICIOS'!#REF!</f>
        <v>#REF!</v>
      </c>
      <c r="F10" t="e">
        <f>'TODOS SERVICIOS'!#REF!</f>
        <v>#REF!</v>
      </c>
      <c r="G10" t="e">
        <f>'TODOS SERVICIOS'!#REF!</f>
        <v>#REF!</v>
      </c>
      <c r="I10" s="228" t="s">
        <v>5149</v>
      </c>
      <c r="J10" s="228" t="s">
        <v>5150</v>
      </c>
      <c r="K10" s="228" t="s">
        <v>5158</v>
      </c>
      <c r="L10" s="228" t="e">
        <f>'CE GENERAL (1)'!#REF!</f>
        <v>#REF!</v>
      </c>
      <c r="M10" s="228" t="e">
        <f>'CE GENERAL (1)'!#REF!</f>
        <v>#REF!</v>
      </c>
      <c r="N10" s="241" t="e">
        <f>'CE GENERAL (1)'!#REF!</f>
        <v>#REF!</v>
      </c>
      <c r="P10" t="s">
        <v>5151</v>
      </c>
      <c r="Q10" t="s">
        <v>5152</v>
      </c>
      <c r="R10" t="s">
        <v>5158</v>
      </c>
      <c r="S10" t="e">
        <f>TERAP!#REF!</f>
        <v>#REF!</v>
      </c>
      <c r="T10" t="e">
        <f>TERAP!#REF!</f>
        <v>#REF!</v>
      </c>
      <c r="U10" t="e">
        <f>TERAP!#REF!</f>
        <v>#REF!</v>
      </c>
      <c r="W10" t="s">
        <v>5153</v>
      </c>
      <c r="X10" t="s">
        <v>5154</v>
      </c>
      <c r="Y10" t="s">
        <v>5158</v>
      </c>
      <c r="Z10" t="e">
        <f>HOSPI!#REF!</f>
        <v>#REF!</v>
      </c>
      <c r="AA10" t="e">
        <f>HOSPI!#REF!</f>
        <v>#REF!</v>
      </c>
      <c r="AB10" t="e">
        <f>HOSPI!#REF!</f>
        <v>#REF!</v>
      </c>
      <c r="AD10" t="s">
        <v>5155</v>
      </c>
      <c r="AE10" t="s">
        <v>5155</v>
      </c>
      <c r="AF10" t="s">
        <v>5158</v>
      </c>
      <c r="AG10" t="e">
        <f>CIRUGIA!#REF!</f>
        <v>#REF!</v>
      </c>
      <c r="AH10" t="e">
        <f>CIRUGIA!#REF!</f>
        <v>#REF!</v>
      </c>
      <c r="AI10" t="e">
        <f>CIRUGIA!#REF!</f>
        <v>#REF!</v>
      </c>
      <c r="AK10" t="s">
        <v>5156</v>
      </c>
      <c r="AL10" t="s">
        <v>5157</v>
      </c>
      <c r="AM10" t="s">
        <v>5158</v>
      </c>
      <c r="AN10" t="e">
        <f>URGENCIAS!#REF!</f>
        <v>#REF!</v>
      </c>
      <c r="AO10" t="e">
        <f>URGENCIAS!#REF!</f>
        <v>#REF!</v>
      </c>
      <c r="AP10" t="e">
        <f>URGENCIAS!#REF!</f>
        <v>#REF!</v>
      </c>
    </row>
    <row r="11" spans="2:42" x14ac:dyDescent="0.25">
      <c r="B11" t="s">
        <v>5147</v>
      </c>
      <c r="C11" t="s">
        <v>5147</v>
      </c>
      <c r="D11" t="s">
        <v>5159</v>
      </c>
      <c r="E11" t="e">
        <f>'TODOS SERVICIOS'!#REF!</f>
        <v>#REF!</v>
      </c>
      <c r="F11" t="e">
        <f>'TODOS SERVICIOS'!#REF!</f>
        <v>#REF!</v>
      </c>
      <c r="G11" t="e">
        <f>'TODOS SERVICIOS'!#REF!</f>
        <v>#REF!</v>
      </c>
      <c r="I11" s="228" t="s">
        <v>5149</v>
      </c>
      <c r="J11" s="228" t="s">
        <v>5150</v>
      </c>
      <c r="K11" s="228" t="s">
        <v>5159</v>
      </c>
      <c r="L11" s="228" t="e">
        <f>'CE GENERAL (1)'!#REF!</f>
        <v>#REF!</v>
      </c>
      <c r="M11" s="228" t="e">
        <f>'CE GENERAL (1)'!#REF!</f>
        <v>#REF!</v>
      </c>
      <c r="N11" s="241" t="e">
        <f>'CE GENERAL (1)'!#REF!</f>
        <v>#REF!</v>
      </c>
      <c r="P11" t="s">
        <v>5151</v>
      </c>
      <c r="Q11" t="s">
        <v>5152</v>
      </c>
      <c r="R11" t="s">
        <v>5159</v>
      </c>
      <c r="S11" t="e">
        <f>TERAP!#REF!</f>
        <v>#REF!</v>
      </c>
      <c r="T11" t="e">
        <f>TERAP!#REF!</f>
        <v>#REF!</v>
      </c>
      <c r="U11" t="e">
        <f>TERAP!#REF!</f>
        <v>#REF!</v>
      </c>
      <c r="W11" t="s">
        <v>5153</v>
      </c>
      <c r="X11" t="s">
        <v>5154</v>
      </c>
      <c r="Y11" t="s">
        <v>5159</v>
      </c>
      <c r="Z11" t="e">
        <f>HOSPI!#REF!</f>
        <v>#REF!</v>
      </c>
      <c r="AA11" t="e">
        <f>HOSPI!#REF!</f>
        <v>#REF!</v>
      </c>
      <c r="AB11" t="e">
        <f>HOSPI!#REF!</f>
        <v>#REF!</v>
      </c>
      <c r="AD11" t="s">
        <v>5155</v>
      </c>
      <c r="AE11" t="s">
        <v>5155</v>
      </c>
      <c r="AF11" t="s">
        <v>5159</v>
      </c>
      <c r="AG11" t="e">
        <f>CIRUGIA!#REF!</f>
        <v>#REF!</v>
      </c>
      <c r="AH11" t="e">
        <f>CIRUGIA!#REF!</f>
        <v>#REF!</v>
      </c>
      <c r="AI11" t="e">
        <f>CIRUGIA!#REF!</f>
        <v>#REF!</v>
      </c>
      <c r="AK11" t="s">
        <v>5156</v>
      </c>
      <c r="AL11" t="s">
        <v>5157</v>
      </c>
      <c r="AM11" t="s">
        <v>5159</v>
      </c>
      <c r="AN11" t="e">
        <f>URGENCIAS!#REF!</f>
        <v>#REF!</v>
      </c>
      <c r="AO11" t="e">
        <f>URGENCIAS!#REF!</f>
        <v>#REF!</v>
      </c>
      <c r="AP11" t="e">
        <f>URGENCIAS!#REF!</f>
        <v>#REF!</v>
      </c>
    </row>
    <row r="12" spans="2:42" x14ac:dyDescent="0.25">
      <c r="B12" t="s">
        <v>5147</v>
      </c>
      <c r="C12" t="s">
        <v>5147</v>
      </c>
      <c r="D12" t="s">
        <v>5159</v>
      </c>
      <c r="E12" t="e">
        <f>'TODOS SERVICIOS'!#REF!</f>
        <v>#REF!</v>
      </c>
      <c r="F12" t="e">
        <f>'TODOS SERVICIOS'!#REF!</f>
        <v>#REF!</v>
      </c>
      <c r="G12" t="e">
        <f>'TODOS SERVICIOS'!#REF!</f>
        <v>#REF!</v>
      </c>
      <c r="I12" s="228" t="s">
        <v>5149</v>
      </c>
      <c r="J12" s="228" t="s">
        <v>5150</v>
      </c>
      <c r="K12" s="228" t="s">
        <v>5159</v>
      </c>
      <c r="L12" s="228" t="e">
        <f>'CE GENERAL (1)'!#REF!</f>
        <v>#REF!</v>
      </c>
      <c r="M12" s="228" t="e">
        <f>'CE GENERAL (1)'!#REF!</f>
        <v>#REF!</v>
      </c>
      <c r="N12" s="241" t="e">
        <f>'CE GENERAL (1)'!#REF!</f>
        <v>#REF!</v>
      </c>
      <c r="P12" t="s">
        <v>5151</v>
      </c>
      <c r="Q12" t="s">
        <v>5152</v>
      </c>
      <c r="R12" t="s">
        <v>5159</v>
      </c>
      <c r="S12" t="e">
        <f>TERAP!#REF!</f>
        <v>#REF!</v>
      </c>
      <c r="T12" t="e">
        <f>TERAP!#REF!</f>
        <v>#REF!</v>
      </c>
      <c r="U12" t="e">
        <f>TERAP!#REF!</f>
        <v>#REF!</v>
      </c>
      <c r="W12" t="s">
        <v>5153</v>
      </c>
      <c r="X12" t="s">
        <v>5154</v>
      </c>
      <c r="Y12" t="s">
        <v>5159</v>
      </c>
      <c r="Z12" t="e">
        <f>HOSPI!#REF!</f>
        <v>#REF!</v>
      </c>
      <c r="AA12" t="e">
        <f>HOSPI!#REF!</f>
        <v>#REF!</v>
      </c>
      <c r="AB12" t="e">
        <f>HOSPI!#REF!</f>
        <v>#REF!</v>
      </c>
      <c r="AD12" t="s">
        <v>5155</v>
      </c>
      <c r="AE12" t="s">
        <v>5155</v>
      </c>
      <c r="AF12" t="s">
        <v>5159</v>
      </c>
      <c r="AG12" t="e">
        <f>CIRUGIA!#REF!</f>
        <v>#REF!</v>
      </c>
      <c r="AH12" t="e">
        <f>CIRUGIA!#REF!</f>
        <v>#REF!</v>
      </c>
      <c r="AI12" t="e">
        <f>CIRUGIA!#REF!</f>
        <v>#REF!</v>
      </c>
      <c r="AK12" t="s">
        <v>5156</v>
      </c>
      <c r="AL12" t="s">
        <v>5157</v>
      </c>
      <c r="AM12" t="s">
        <v>5159</v>
      </c>
      <c r="AN12" t="e">
        <f>URGENCIAS!#REF!</f>
        <v>#REF!</v>
      </c>
      <c r="AO12" t="e">
        <f>URGENCIAS!#REF!</f>
        <v>#REF!</v>
      </c>
      <c r="AP12" t="e">
        <f>URGENCIAS!#REF!</f>
        <v>#REF!</v>
      </c>
    </row>
    <row r="13" spans="2:42" x14ac:dyDescent="0.25">
      <c r="B13" t="s">
        <v>5147</v>
      </c>
      <c r="C13" t="s">
        <v>5147</v>
      </c>
      <c r="D13" t="s">
        <v>5159</v>
      </c>
      <c r="E13" t="e">
        <f>'TODOS SERVICIOS'!#REF!</f>
        <v>#REF!</v>
      </c>
      <c r="F13" t="e">
        <f>'TODOS SERVICIOS'!#REF!</f>
        <v>#REF!</v>
      </c>
      <c r="G13" t="e">
        <f>'TODOS SERVICIOS'!#REF!</f>
        <v>#REF!</v>
      </c>
      <c r="I13" s="228" t="s">
        <v>5149</v>
      </c>
      <c r="J13" s="228" t="s">
        <v>5150</v>
      </c>
      <c r="K13" s="228" t="s">
        <v>5159</v>
      </c>
      <c r="L13" s="228" t="e">
        <f>'CE GENERAL (1)'!#REF!</f>
        <v>#REF!</v>
      </c>
      <c r="M13" s="228" t="e">
        <f>'CE GENERAL (1)'!#REF!</f>
        <v>#REF!</v>
      </c>
      <c r="N13" s="241" t="e">
        <f>'CE GENERAL (1)'!#REF!</f>
        <v>#REF!</v>
      </c>
      <c r="P13" t="s">
        <v>5151</v>
      </c>
      <c r="Q13" t="s">
        <v>5152</v>
      </c>
      <c r="R13" t="s">
        <v>5159</v>
      </c>
      <c r="S13" t="e">
        <f>TERAP!#REF!</f>
        <v>#REF!</v>
      </c>
      <c r="T13" t="e">
        <f>TERAP!#REF!</f>
        <v>#REF!</v>
      </c>
      <c r="U13" t="e">
        <f>TERAP!#REF!</f>
        <v>#REF!</v>
      </c>
      <c r="W13" t="s">
        <v>5153</v>
      </c>
      <c r="X13" t="s">
        <v>5154</v>
      </c>
      <c r="Y13" t="s">
        <v>5159</v>
      </c>
      <c r="Z13" t="e">
        <f>HOSPI!#REF!</f>
        <v>#REF!</v>
      </c>
      <c r="AA13" t="e">
        <f>HOSPI!#REF!</f>
        <v>#REF!</v>
      </c>
      <c r="AB13" t="e">
        <f>HOSPI!#REF!</f>
        <v>#REF!</v>
      </c>
      <c r="AD13" t="s">
        <v>5155</v>
      </c>
      <c r="AE13" t="s">
        <v>5155</v>
      </c>
      <c r="AF13" t="s">
        <v>5159</v>
      </c>
      <c r="AG13" t="e">
        <f>CIRUGIA!#REF!</f>
        <v>#REF!</v>
      </c>
      <c r="AH13" t="e">
        <f>CIRUGIA!#REF!</f>
        <v>#REF!</v>
      </c>
      <c r="AI13" t="e">
        <f>CIRUGIA!#REF!</f>
        <v>#REF!</v>
      </c>
      <c r="AK13" t="s">
        <v>5156</v>
      </c>
      <c r="AL13" t="s">
        <v>5157</v>
      </c>
      <c r="AM13" t="s">
        <v>5159</v>
      </c>
      <c r="AN13" t="e">
        <f>URGENCIAS!#REF!</f>
        <v>#REF!</v>
      </c>
      <c r="AO13" t="e">
        <f>URGENCIAS!#REF!</f>
        <v>#REF!</v>
      </c>
      <c r="AP13" t="e">
        <f>URGENCIAS!#REF!</f>
        <v>#REF!</v>
      </c>
    </row>
    <row r="14" spans="2:42" x14ac:dyDescent="0.25">
      <c r="B14" t="s">
        <v>5147</v>
      </c>
      <c r="C14" t="s">
        <v>5147</v>
      </c>
      <c r="D14" t="s">
        <v>5159</v>
      </c>
      <c r="E14" t="e">
        <f>'TODOS SERVICIOS'!#REF!</f>
        <v>#REF!</v>
      </c>
      <c r="F14" t="e">
        <f>'TODOS SERVICIOS'!#REF!</f>
        <v>#REF!</v>
      </c>
      <c r="G14" t="e">
        <f>'TODOS SERVICIOS'!#REF!</f>
        <v>#REF!</v>
      </c>
      <c r="I14" s="228" t="s">
        <v>5149</v>
      </c>
      <c r="J14" s="228" t="s">
        <v>5150</v>
      </c>
      <c r="K14" s="228" t="s">
        <v>5159</v>
      </c>
      <c r="L14" s="228" t="e">
        <f>'CE GENERAL (1)'!#REF!</f>
        <v>#REF!</v>
      </c>
      <c r="M14" s="228" t="e">
        <f>'CE GENERAL (1)'!#REF!</f>
        <v>#REF!</v>
      </c>
      <c r="N14" s="241" t="e">
        <f>'CE GENERAL (1)'!#REF!</f>
        <v>#REF!</v>
      </c>
      <c r="P14" t="s">
        <v>5151</v>
      </c>
      <c r="Q14" t="s">
        <v>5152</v>
      </c>
      <c r="R14" t="s">
        <v>5159</v>
      </c>
      <c r="S14" t="e">
        <f>TERAP!#REF!</f>
        <v>#REF!</v>
      </c>
      <c r="T14" t="e">
        <f>TERAP!#REF!</f>
        <v>#REF!</v>
      </c>
      <c r="U14" t="e">
        <f>TERAP!#REF!</f>
        <v>#REF!</v>
      </c>
      <c r="W14" t="s">
        <v>5153</v>
      </c>
      <c r="X14" t="s">
        <v>5154</v>
      </c>
      <c r="Y14" t="s">
        <v>5159</v>
      </c>
      <c r="Z14" t="e">
        <f>HOSPI!#REF!</f>
        <v>#REF!</v>
      </c>
      <c r="AA14" t="e">
        <f>HOSPI!#REF!</f>
        <v>#REF!</v>
      </c>
      <c r="AB14" t="e">
        <f>HOSPI!#REF!</f>
        <v>#REF!</v>
      </c>
      <c r="AD14" t="s">
        <v>5155</v>
      </c>
      <c r="AE14" t="s">
        <v>5155</v>
      </c>
      <c r="AF14" t="s">
        <v>5159</v>
      </c>
      <c r="AG14" t="e">
        <f>CIRUGIA!#REF!</f>
        <v>#REF!</v>
      </c>
      <c r="AH14" t="e">
        <f>CIRUGIA!#REF!</f>
        <v>#REF!</v>
      </c>
      <c r="AI14" t="e">
        <f>CIRUGIA!#REF!</f>
        <v>#REF!</v>
      </c>
      <c r="AK14" t="s">
        <v>5156</v>
      </c>
      <c r="AL14" t="s">
        <v>5157</v>
      </c>
      <c r="AM14" t="s">
        <v>5159</v>
      </c>
      <c r="AN14" t="e">
        <f>URGENCIAS!#REF!</f>
        <v>#REF!</v>
      </c>
      <c r="AO14" t="e">
        <f>URGENCIAS!#REF!</f>
        <v>#REF!</v>
      </c>
      <c r="AP14" t="e">
        <f>URGENCIAS!#REF!</f>
        <v>#REF!</v>
      </c>
    </row>
    <row r="15" spans="2:42" x14ac:dyDescent="0.25">
      <c r="B15" t="s">
        <v>5147</v>
      </c>
      <c r="C15" t="s">
        <v>5147</v>
      </c>
      <c r="D15" t="s">
        <v>5160</v>
      </c>
      <c r="E15" t="e">
        <f>'TODOS SERVICIOS'!#REF!</f>
        <v>#REF!</v>
      </c>
      <c r="F15" t="e">
        <f>'TODOS SERVICIOS'!#REF!</f>
        <v>#REF!</v>
      </c>
      <c r="G15" t="e">
        <f>'TODOS SERVICIOS'!#REF!</f>
        <v>#REF!</v>
      </c>
      <c r="I15" s="228" t="s">
        <v>5149</v>
      </c>
      <c r="J15" s="228" t="s">
        <v>5150</v>
      </c>
      <c r="K15" s="228" t="s">
        <v>5160</v>
      </c>
      <c r="L15" s="228" t="e">
        <f>'CE GENERAL (1)'!#REF!</f>
        <v>#REF!</v>
      </c>
      <c r="M15" s="228" t="e">
        <f>'CE GENERAL (1)'!#REF!</f>
        <v>#REF!</v>
      </c>
      <c r="N15" s="241" t="e">
        <f>'CE GENERAL (1)'!#REF!</f>
        <v>#REF!</v>
      </c>
      <c r="P15" t="s">
        <v>5151</v>
      </c>
      <c r="Q15" t="s">
        <v>5152</v>
      </c>
      <c r="R15" t="s">
        <v>5160</v>
      </c>
      <c r="S15" t="e">
        <f>TERAP!#REF!</f>
        <v>#REF!</v>
      </c>
      <c r="T15" t="e">
        <f>TERAP!#REF!</f>
        <v>#REF!</v>
      </c>
      <c r="U15" t="e">
        <f>TERAP!#REF!</f>
        <v>#REF!</v>
      </c>
      <c r="W15" t="s">
        <v>5153</v>
      </c>
      <c r="X15" t="s">
        <v>5154</v>
      </c>
      <c r="Y15" t="s">
        <v>5160</v>
      </c>
      <c r="Z15" t="e">
        <f>HOSPI!#REF!</f>
        <v>#REF!</v>
      </c>
      <c r="AA15" t="e">
        <f>HOSPI!#REF!</f>
        <v>#REF!</v>
      </c>
      <c r="AB15" t="e">
        <f>HOSPI!#REF!</f>
        <v>#REF!</v>
      </c>
      <c r="AD15" t="s">
        <v>5155</v>
      </c>
      <c r="AE15" t="s">
        <v>5155</v>
      </c>
      <c r="AF15" t="s">
        <v>5160</v>
      </c>
      <c r="AG15" t="e">
        <f>CIRUGIA!#REF!</f>
        <v>#REF!</v>
      </c>
      <c r="AH15" t="e">
        <f>CIRUGIA!#REF!</f>
        <v>#REF!</v>
      </c>
      <c r="AI15" t="e">
        <f>CIRUGIA!#REF!</f>
        <v>#REF!</v>
      </c>
      <c r="AK15" t="s">
        <v>5156</v>
      </c>
      <c r="AL15" t="s">
        <v>5157</v>
      </c>
      <c r="AM15" t="s">
        <v>5160</v>
      </c>
      <c r="AN15" t="e">
        <f>URGENCIAS!#REF!</f>
        <v>#REF!</v>
      </c>
      <c r="AO15" t="e">
        <f>URGENCIAS!#REF!</f>
        <v>#REF!</v>
      </c>
      <c r="AP15" t="e">
        <f>URGENCIAS!#REF!</f>
        <v>#REF!</v>
      </c>
    </row>
    <row r="16" spans="2:42" x14ac:dyDescent="0.25">
      <c r="B16" t="s">
        <v>5147</v>
      </c>
      <c r="C16" t="s">
        <v>5147</v>
      </c>
      <c r="D16" t="s">
        <v>5160</v>
      </c>
      <c r="E16" t="e">
        <f>'TODOS SERVICIOS'!#REF!</f>
        <v>#REF!</v>
      </c>
      <c r="F16" t="e">
        <f>'TODOS SERVICIOS'!#REF!</f>
        <v>#REF!</v>
      </c>
      <c r="G16" t="e">
        <f>'TODOS SERVICIOS'!#REF!</f>
        <v>#REF!</v>
      </c>
      <c r="I16" s="228" t="s">
        <v>5149</v>
      </c>
      <c r="J16" s="228" t="s">
        <v>5150</v>
      </c>
      <c r="K16" s="228" t="s">
        <v>5160</v>
      </c>
      <c r="L16" s="228" t="e">
        <f>'CE GENERAL (1)'!#REF!</f>
        <v>#REF!</v>
      </c>
      <c r="M16" s="228" t="e">
        <f>'CE GENERAL (1)'!#REF!</f>
        <v>#REF!</v>
      </c>
      <c r="N16" s="241" t="e">
        <f>'CE GENERAL (1)'!#REF!</f>
        <v>#REF!</v>
      </c>
      <c r="P16" t="s">
        <v>5151</v>
      </c>
      <c r="Q16" t="s">
        <v>5152</v>
      </c>
      <c r="R16" t="s">
        <v>5160</v>
      </c>
      <c r="S16" t="e">
        <f>TERAP!#REF!</f>
        <v>#REF!</v>
      </c>
      <c r="T16" t="e">
        <f>TERAP!#REF!</f>
        <v>#REF!</v>
      </c>
      <c r="U16" t="e">
        <f>TERAP!#REF!</f>
        <v>#REF!</v>
      </c>
      <c r="W16" t="s">
        <v>5153</v>
      </c>
      <c r="X16" t="s">
        <v>5154</v>
      </c>
      <c r="Y16" t="s">
        <v>5160</v>
      </c>
      <c r="Z16" t="e">
        <f>HOSPI!#REF!</f>
        <v>#REF!</v>
      </c>
      <c r="AA16" t="e">
        <f>HOSPI!#REF!</f>
        <v>#REF!</v>
      </c>
      <c r="AB16" t="e">
        <f>HOSPI!#REF!</f>
        <v>#REF!</v>
      </c>
      <c r="AD16" t="s">
        <v>5155</v>
      </c>
      <c r="AE16" t="s">
        <v>5155</v>
      </c>
      <c r="AF16" t="s">
        <v>5160</v>
      </c>
      <c r="AG16" t="e">
        <f>CIRUGIA!#REF!</f>
        <v>#REF!</v>
      </c>
      <c r="AH16" t="e">
        <f>CIRUGIA!#REF!</f>
        <v>#REF!</v>
      </c>
      <c r="AI16" t="e">
        <f>CIRUGIA!#REF!</f>
        <v>#REF!</v>
      </c>
      <c r="AK16" t="s">
        <v>5156</v>
      </c>
      <c r="AL16" t="s">
        <v>5157</v>
      </c>
      <c r="AM16" t="s">
        <v>5160</v>
      </c>
      <c r="AN16" t="e">
        <f>URGENCIAS!#REF!</f>
        <v>#REF!</v>
      </c>
      <c r="AO16" t="e">
        <f>URGENCIAS!#REF!</f>
        <v>#REF!</v>
      </c>
      <c r="AP16" t="e">
        <f>URGENCIAS!#REF!</f>
        <v>#REF!</v>
      </c>
    </row>
    <row r="17" spans="2:42" x14ac:dyDescent="0.25">
      <c r="B17" t="s">
        <v>5147</v>
      </c>
      <c r="C17" t="s">
        <v>5147</v>
      </c>
      <c r="D17" t="s">
        <v>5160</v>
      </c>
      <c r="E17" t="e">
        <f>'TODOS SERVICIOS'!#REF!</f>
        <v>#REF!</v>
      </c>
      <c r="F17" t="e">
        <f>'TODOS SERVICIOS'!#REF!</f>
        <v>#REF!</v>
      </c>
      <c r="G17" t="e">
        <f>'TODOS SERVICIOS'!#REF!</f>
        <v>#REF!</v>
      </c>
      <c r="I17" s="228" t="s">
        <v>5149</v>
      </c>
      <c r="J17" s="228" t="s">
        <v>5150</v>
      </c>
      <c r="K17" s="228" t="s">
        <v>5160</v>
      </c>
      <c r="L17" s="228" t="e">
        <f>'CE GENERAL (1)'!#REF!</f>
        <v>#REF!</v>
      </c>
      <c r="M17" s="228" t="e">
        <f>'CE GENERAL (1)'!#REF!</f>
        <v>#REF!</v>
      </c>
      <c r="N17" s="241" t="e">
        <f>'CE GENERAL (1)'!#REF!</f>
        <v>#REF!</v>
      </c>
      <c r="P17" t="s">
        <v>5151</v>
      </c>
      <c r="Q17" t="s">
        <v>5152</v>
      </c>
      <c r="R17" t="s">
        <v>5160</v>
      </c>
      <c r="S17" t="e">
        <f>TERAP!#REF!</f>
        <v>#REF!</v>
      </c>
      <c r="T17" t="e">
        <f>TERAP!#REF!</f>
        <v>#REF!</v>
      </c>
      <c r="U17" t="e">
        <f>TERAP!#REF!</f>
        <v>#REF!</v>
      </c>
      <c r="W17" t="s">
        <v>5153</v>
      </c>
      <c r="X17" t="s">
        <v>5154</v>
      </c>
      <c r="Y17" t="s">
        <v>5160</v>
      </c>
      <c r="Z17" t="e">
        <f>HOSPI!#REF!</f>
        <v>#REF!</v>
      </c>
      <c r="AA17" t="e">
        <f>HOSPI!#REF!</f>
        <v>#REF!</v>
      </c>
      <c r="AB17" t="e">
        <f>HOSPI!#REF!</f>
        <v>#REF!</v>
      </c>
      <c r="AD17" t="s">
        <v>5155</v>
      </c>
      <c r="AE17" t="s">
        <v>5155</v>
      </c>
      <c r="AF17" t="s">
        <v>5160</v>
      </c>
      <c r="AG17" t="e">
        <f>CIRUGIA!#REF!</f>
        <v>#REF!</v>
      </c>
      <c r="AH17" t="e">
        <f>CIRUGIA!#REF!</f>
        <v>#REF!</v>
      </c>
      <c r="AI17" t="e">
        <f>CIRUGIA!#REF!</f>
        <v>#REF!</v>
      </c>
      <c r="AK17" t="s">
        <v>5156</v>
      </c>
      <c r="AL17" t="s">
        <v>5157</v>
      </c>
      <c r="AM17" t="s">
        <v>5160</v>
      </c>
      <c r="AN17" t="e">
        <f>URGENCIAS!#REF!</f>
        <v>#REF!</v>
      </c>
      <c r="AO17" t="e">
        <f>URGENCIAS!#REF!</f>
        <v>#REF!</v>
      </c>
      <c r="AP17" t="e">
        <f>URGENCIAS!#REF!</f>
        <v>#REF!</v>
      </c>
    </row>
    <row r="18" spans="2:42" x14ac:dyDescent="0.25">
      <c r="B18" t="s">
        <v>5147</v>
      </c>
      <c r="C18" t="s">
        <v>5147</v>
      </c>
      <c r="D18" t="s">
        <v>5160</v>
      </c>
      <c r="E18" t="e">
        <f>'TODOS SERVICIOS'!#REF!</f>
        <v>#REF!</v>
      </c>
      <c r="F18" t="e">
        <f>'TODOS SERVICIOS'!#REF!</f>
        <v>#REF!</v>
      </c>
      <c r="G18" t="e">
        <f>'TODOS SERVICIOS'!#REF!</f>
        <v>#REF!</v>
      </c>
      <c r="I18" s="228" t="s">
        <v>5149</v>
      </c>
      <c r="J18" s="228" t="s">
        <v>5150</v>
      </c>
      <c r="K18" s="228" t="s">
        <v>5160</v>
      </c>
      <c r="L18" s="228" t="e">
        <f>'CE GENERAL (1)'!#REF!</f>
        <v>#REF!</v>
      </c>
      <c r="M18" s="228" t="e">
        <f>'CE GENERAL (1)'!#REF!</f>
        <v>#REF!</v>
      </c>
      <c r="N18" s="241" t="e">
        <f>'CE GENERAL (1)'!#REF!</f>
        <v>#REF!</v>
      </c>
      <c r="P18" t="s">
        <v>5151</v>
      </c>
      <c r="Q18" t="s">
        <v>5152</v>
      </c>
      <c r="R18" t="s">
        <v>5160</v>
      </c>
      <c r="S18" t="e">
        <f>TERAP!#REF!</f>
        <v>#REF!</v>
      </c>
      <c r="T18" t="e">
        <f>TERAP!#REF!</f>
        <v>#REF!</v>
      </c>
      <c r="U18" t="e">
        <f>TERAP!#REF!</f>
        <v>#REF!</v>
      </c>
      <c r="W18" t="s">
        <v>5153</v>
      </c>
      <c r="X18" t="s">
        <v>5154</v>
      </c>
      <c r="Y18" t="s">
        <v>5160</v>
      </c>
      <c r="Z18" t="e">
        <f>HOSPI!#REF!</f>
        <v>#REF!</v>
      </c>
      <c r="AA18" t="e">
        <f>HOSPI!#REF!</f>
        <v>#REF!</v>
      </c>
      <c r="AB18" t="e">
        <f>HOSPI!#REF!</f>
        <v>#REF!</v>
      </c>
      <c r="AD18" t="s">
        <v>5155</v>
      </c>
      <c r="AE18" t="s">
        <v>5155</v>
      </c>
      <c r="AF18" t="s">
        <v>5160</v>
      </c>
      <c r="AG18" t="e">
        <f>CIRUGIA!#REF!</f>
        <v>#REF!</v>
      </c>
      <c r="AH18" t="e">
        <f>CIRUGIA!#REF!</f>
        <v>#REF!</v>
      </c>
      <c r="AI18" t="e">
        <f>CIRUGIA!#REF!</f>
        <v>#REF!</v>
      </c>
      <c r="AK18" t="s">
        <v>5156</v>
      </c>
      <c r="AL18" t="s">
        <v>5157</v>
      </c>
      <c r="AM18" t="s">
        <v>5160</v>
      </c>
      <c r="AN18" t="e">
        <f>URGENCIAS!#REF!</f>
        <v>#REF!</v>
      </c>
      <c r="AO18" t="e">
        <f>URGENCIAS!#REF!</f>
        <v>#REF!</v>
      </c>
      <c r="AP18" t="e">
        <f>URGENCIAS!#REF!</f>
        <v>#REF!</v>
      </c>
    </row>
    <row r="19" spans="2:42" x14ac:dyDescent="0.25">
      <c r="B19" t="s">
        <v>5147</v>
      </c>
      <c r="C19" t="s">
        <v>5147</v>
      </c>
      <c r="D19" t="s">
        <v>5161</v>
      </c>
      <c r="E19" t="e">
        <f>'TODOS SERVICIOS'!#REF!</f>
        <v>#REF!</v>
      </c>
      <c r="F19" t="e">
        <f>'TODOS SERVICIOS'!#REF!</f>
        <v>#REF!</v>
      </c>
      <c r="G19" t="e">
        <f>'TODOS SERVICIOS'!#REF!</f>
        <v>#REF!</v>
      </c>
      <c r="I19" s="228" t="s">
        <v>5149</v>
      </c>
      <c r="J19" s="228" t="s">
        <v>5150</v>
      </c>
      <c r="K19" s="228" t="s">
        <v>5161</v>
      </c>
      <c r="L19" s="228" t="e">
        <f>'CE GENERAL (1)'!#REF!</f>
        <v>#REF!</v>
      </c>
      <c r="M19" s="228" t="e">
        <f>'CE GENERAL (1)'!#REF!</f>
        <v>#REF!</v>
      </c>
      <c r="N19" s="241" t="e">
        <f>'CE GENERAL (1)'!#REF!</f>
        <v>#REF!</v>
      </c>
      <c r="P19" t="s">
        <v>5151</v>
      </c>
      <c r="Q19" t="s">
        <v>5152</v>
      </c>
      <c r="R19" t="s">
        <v>5161</v>
      </c>
      <c r="S19" t="e">
        <f>TERAP!#REF!</f>
        <v>#REF!</v>
      </c>
      <c r="T19" t="e">
        <f>TERAP!#REF!</f>
        <v>#REF!</v>
      </c>
      <c r="U19" t="e">
        <f>TERAP!#REF!</f>
        <v>#REF!</v>
      </c>
      <c r="W19" t="s">
        <v>5153</v>
      </c>
      <c r="X19" t="s">
        <v>5154</v>
      </c>
      <c r="Y19" t="s">
        <v>5161</v>
      </c>
      <c r="Z19" t="e">
        <f>HOSPI!#REF!</f>
        <v>#REF!</v>
      </c>
      <c r="AA19" t="e">
        <f>HOSPI!#REF!</f>
        <v>#REF!</v>
      </c>
      <c r="AB19" t="e">
        <f>HOSPI!#REF!</f>
        <v>#REF!</v>
      </c>
      <c r="AD19" t="s">
        <v>5155</v>
      </c>
      <c r="AE19" t="s">
        <v>5155</v>
      </c>
      <c r="AF19" t="s">
        <v>5161</v>
      </c>
      <c r="AG19" t="e">
        <f>CIRUGIA!#REF!</f>
        <v>#REF!</v>
      </c>
      <c r="AH19" t="e">
        <f>CIRUGIA!#REF!</f>
        <v>#REF!</v>
      </c>
      <c r="AI19" t="e">
        <f>CIRUGIA!#REF!</f>
        <v>#REF!</v>
      </c>
      <c r="AK19" t="s">
        <v>5156</v>
      </c>
      <c r="AL19" t="s">
        <v>5157</v>
      </c>
      <c r="AM19" t="s">
        <v>5161</v>
      </c>
      <c r="AN19" t="e">
        <f>URGENCIAS!#REF!</f>
        <v>#REF!</v>
      </c>
      <c r="AO19" t="e">
        <f>URGENCIAS!#REF!</f>
        <v>#REF!</v>
      </c>
      <c r="AP19" t="e">
        <f>URGENCIAS!#REF!</f>
        <v>#REF!</v>
      </c>
    </row>
    <row r="20" spans="2:42" x14ac:dyDescent="0.25">
      <c r="B20" t="s">
        <v>5147</v>
      </c>
      <c r="C20" t="s">
        <v>5147</v>
      </c>
      <c r="D20" t="s">
        <v>5161</v>
      </c>
      <c r="E20" t="e">
        <f>'TODOS SERVICIOS'!#REF!</f>
        <v>#REF!</v>
      </c>
      <c r="F20" t="e">
        <f>'TODOS SERVICIOS'!#REF!</f>
        <v>#REF!</v>
      </c>
      <c r="G20" t="e">
        <f>'TODOS SERVICIOS'!#REF!</f>
        <v>#REF!</v>
      </c>
      <c r="I20" s="228" t="s">
        <v>5149</v>
      </c>
      <c r="J20" s="228" t="s">
        <v>5150</v>
      </c>
      <c r="K20" s="228" t="s">
        <v>5161</v>
      </c>
      <c r="L20" s="228" t="e">
        <f>'CE GENERAL (1)'!#REF!</f>
        <v>#REF!</v>
      </c>
      <c r="M20" s="228" t="e">
        <f>'CE GENERAL (1)'!#REF!</f>
        <v>#REF!</v>
      </c>
      <c r="N20" s="241" t="e">
        <f>'CE GENERAL (1)'!#REF!</f>
        <v>#REF!</v>
      </c>
      <c r="P20" t="s">
        <v>5151</v>
      </c>
      <c r="Q20" t="s">
        <v>5152</v>
      </c>
      <c r="R20" t="s">
        <v>5161</v>
      </c>
      <c r="S20" t="e">
        <f>TERAP!#REF!</f>
        <v>#REF!</v>
      </c>
      <c r="T20" t="e">
        <f>TERAP!#REF!</f>
        <v>#REF!</v>
      </c>
      <c r="U20" t="e">
        <f>TERAP!#REF!</f>
        <v>#REF!</v>
      </c>
      <c r="W20" t="s">
        <v>5153</v>
      </c>
      <c r="X20" t="s">
        <v>5154</v>
      </c>
      <c r="Y20" t="s">
        <v>5161</v>
      </c>
      <c r="Z20" t="e">
        <f>HOSPI!#REF!</f>
        <v>#REF!</v>
      </c>
      <c r="AA20" t="e">
        <f>HOSPI!#REF!</f>
        <v>#REF!</v>
      </c>
      <c r="AB20" t="e">
        <f>HOSPI!#REF!</f>
        <v>#REF!</v>
      </c>
      <c r="AD20" t="s">
        <v>5155</v>
      </c>
      <c r="AE20" t="s">
        <v>5155</v>
      </c>
      <c r="AF20" t="s">
        <v>5161</v>
      </c>
      <c r="AG20" t="e">
        <f>CIRUGIA!#REF!</f>
        <v>#REF!</v>
      </c>
      <c r="AH20" t="e">
        <f>CIRUGIA!#REF!</f>
        <v>#REF!</v>
      </c>
      <c r="AI20" t="e">
        <f>CIRUGIA!#REF!</f>
        <v>#REF!</v>
      </c>
      <c r="AK20" t="s">
        <v>5156</v>
      </c>
      <c r="AL20" t="s">
        <v>5157</v>
      </c>
      <c r="AM20" t="s">
        <v>5161</v>
      </c>
      <c r="AN20" t="e">
        <f>URGENCIAS!#REF!</f>
        <v>#REF!</v>
      </c>
      <c r="AO20" t="e">
        <f>URGENCIAS!#REF!</f>
        <v>#REF!</v>
      </c>
      <c r="AP20" t="e">
        <f>URGENCIAS!#REF!</f>
        <v>#REF!</v>
      </c>
    </row>
    <row r="21" spans="2:42" x14ac:dyDescent="0.25">
      <c r="B21" t="s">
        <v>5147</v>
      </c>
      <c r="C21" t="s">
        <v>5147</v>
      </c>
      <c r="D21" t="s">
        <v>5161</v>
      </c>
      <c r="E21" t="e">
        <f>'TODOS SERVICIOS'!#REF!</f>
        <v>#REF!</v>
      </c>
      <c r="F21" t="e">
        <f>'TODOS SERVICIOS'!#REF!</f>
        <v>#REF!</v>
      </c>
      <c r="G21" t="e">
        <f>'TODOS SERVICIOS'!#REF!</f>
        <v>#REF!</v>
      </c>
      <c r="I21" s="228" t="s">
        <v>5149</v>
      </c>
      <c r="J21" s="228" t="s">
        <v>5150</v>
      </c>
      <c r="K21" s="228" t="s">
        <v>5161</v>
      </c>
      <c r="L21" s="228" t="e">
        <f>'CE GENERAL (1)'!#REF!</f>
        <v>#REF!</v>
      </c>
      <c r="M21" s="228" t="e">
        <f>'CE GENERAL (1)'!#REF!</f>
        <v>#REF!</v>
      </c>
      <c r="N21" s="241" t="e">
        <f>'CE GENERAL (1)'!#REF!</f>
        <v>#REF!</v>
      </c>
      <c r="P21" t="s">
        <v>5151</v>
      </c>
      <c r="Q21" t="s">
        <v>5152</v>
      </c>
      <c r="R21" t="s">
        <v>5161</v>
      </c>
      <c r="S21" t="e">
        <f>TERAP!#REF!</f>
        <v>#REF!</v>
      </c>
      <c r="T21" t="e">
        <f>TERAP!#REF!</f>
        <v>#REF!</v>
      </c>
      <c r="U21" t="e">
        <f>TERAP!#REF!</f>
        <v>#REF!</v>
      </c>
      <c r="W21" t="s">
        <v>5153</v>
      </c>
      <c r="X21" t="s">
        <v>5154</v>
      </c>
      <c r="Y21" t="s">
        <v>5161</v>
      </c>
      <c r="Z21" t="e">
        <f>HOSPI!#REF!</f>
        <v>#REF!</v>
      </c>
      <c r="AA21" t="e">
        <f>HOSPI!#REF!</f>
        <v>#REF!</v>
      </c>
      <c r="AB21" t="e">
        <f>HOSPI!#REF!</f>
        <v>#REF!</v>
      </c>
      <c r="AD21" t="s">
        <v>5155</v>
      </c>
      <c r="AE21" t="s">
        <v>5155</v>
      </c>
      <c r="AF21" t="s">
        <v>5161</v>
      </c>
      <c r="AG21" t="e">
        <f>CIRUGIA!#REF!</f>
        <v>#REF!</v>
      </c>
      <c r="AH21" t="e">
        <f>CIRUGIA!#REF!</f>
        <v>#REF!</v>
      </c>
      <c r="AI21" t="e">
        <f>CIRUGIA!#REF!</f>
        <v>#REF!</v>
      </c>
      <c r="AK21" t="s">
        <v>5156</v>
      </c>
      <c r="AL21" t="s">
        <v>5157</v>
      </c>
      <c r="AM21" t="s">
        <v>5161</v>
      </c>
      <c r="AN21" t="e">
        <f>URGENCIAS!#REF!</f>
        <v>#REF!</v>
      </c>
      <c r="AO21" t="e">
        <f>URGENCIAS!#REF!</f>
        <v>#REF!</v>
      </c>
      <c r="AP21" t="e">
        <f>URGENCIAS!#REF!</f>
        <v>#REF!</v>
      </c>
    </row>
    <row r="22" spans="2:42" x14ac:dyDescent="0.25">
      <c r="B22" t="s">
        <v>5147</v>
      </c>
      <c r="C22" t="s">
        <v>5147</v>
      </c>
      <c r="D22" t="s">
        <v>5161</v>
      </c>
      <c r="E22" t="e">
        <f>'TODOS SERVICIOS'!#REF!</f>
        <v>#REF!</v>
      </c>
      <c r="F22" t="e">
        <f>'TODOS SERVICIOS'!#REF!</f>
        <v>#REF!</v>
      </c>
      <c r="G22" t="e">
        <f>'TODOS SERVICIOS'!#REF!</f>
        <v>#REF!</v>
      </c>
      <c r="I22" s="228" t="s">
        <v>5149</v>
      </c>
      <c r="J22" s="228" t="s">
        <v>5150</v>
      </c>
      <c r="K22" s="228" t="s">
        <v>5161</v>
      </c>
      <c r="L22" s="228" t="e">
        <f>'CE GENERAL (1)'!#REF!</f>
        <v>#REF!</v>
      </c>
      <c r="M22" s="228" t="e">
        <f>'CE GENERAL (1)'!#REF!</f>
        <v>#REF!</v>
      </c>
      <c r="N22" s="241" t="e">
        <f>'CE GENERAL (1)'!#REF!</f>
        <v>#REF!</v>
      </c>
      <c r="P22" t="s">
        <v>5151</v>
      </c>
      <c r="Q22" t="s">
        <v>5152</v>
      </c>
      <c r="R22" t="s">
        <v>5161</v>
      </c>
      <c r="S22" t="e">
        <f>TERAP!#REF!</f>
        <v>#REF!</v>
      </c>
      <c r="T22" t="e">
        <f>TERAP!#REF!</f>
        <v>#REF!</v>
      </c>
      <c r="U22" t="e">
        <f>TERAP!#REF!</f>
        <v>#REF!</v>
      </c>
      <c r="W22" t="s">
        <v>5153</v>
      </c>
      <c r="X22" t="s">
        <v>5154</v>
      </c>
      <c r="Y22" t="s">
        <v>5161</v>
      </c>
      <c r="Z22" t="e">
        <f>HOSPI!#REF!</f>
        <v>#REF!</v>
      </c>
      <c r="AA22" t="e">
        <f>HOSPI!#REF!</f>
        <v>#REF!</v>
      </c>
      <c r="AB22" t="e">
        <f>HOSPI!#REF!</f>
        <v>#REF!</v>
      </c>
      <c r="AD22" t="s">
        <v>5155</v>
      </c>
      <c r="AE22" t="s">
        <v>5155</v>
      </c>
      <c r="AF22" t="s">
        <v>5161</v>
      </c>
      <c r="AG22" t="e">
        <f>CIRUGIA!#REF!</f>
        <v>#REF!</v>
      </c>
      <c r="AH22" t="e">
        <f>CIRUGIA!#REF!</f>
        <v>#REF!</v>
      </c>
      <c r="AI22" t="e">
        <f>CIRUGIA!#REF!</f>
        <v>#REF!</v>
      </c>
      <c r="AK22" t="s">
        <v>5156</v>
      </c>
      <c r="AL22" t="s">
        <v>5157</v>
      </c>
      <c r="AM22" t="s">
        <v>5161</v>
      </c>
      <c r="AN22" t="e">
        <f>URGENCIAS!#REF!</f>
        <v>#REF!</v>
      </c>
      <c r="AO22" t="e">
        <f>URGENCIAS!#REF!</f>
        <v>#REF!</v>
      </c>
      <c r="AP22" t="e">
        <f>URGENCIAS!#REF!</f>
        <v>#REF!</v>
      </c>
    </row>
    <row r="23" spans="2:42" x14ac:dyDescent="0.25">
      <c r="B23" t="s">
        <v>5147</v>
      </c>
      <c r="C23" t="s">
        <v>5147</v>
      </c>
      <c r="D23" t="s">
        <v>5162</v>
      </c>
      <c r="E23" t="e">
        <f>'TODOS SERVICIOS'!#REF!</f>
        <v>#REF!</v>
      </c>
      <c r="F23" t="e">
        <f>'TODOS SERVICIOS'!#REF!</f>
        <v>#REF!</v>
      </c>
      <c r="G23" t="e">
        <f>'TODOS SERVICIOS'!#REF!</f>
        <v>#REF!</v>
      </c>
      <c r="I23" s="228" t="s">
        <v>5149</v>
      </c>
      <c r="J23" s="228" t="s">
        <v>5150</v>
      </c>
      <c r="K23" s="228" t="s">
        <v>5162</v>
      </c>
      <c r="L23" s="228" t="e">
        <f>'CE GENERAL (1)'!#REF!</f>
        <v>#REF!</v>
      </c>
      <c r="M23" s="228" t="e">
        <f>'CE GENERAL (1)'!#REF!</f>
        <v>#REF!</v>
      </c>
      <c r="N23" s="241" t="e">
        <f>'CE GENERAL (1)'!#REF!</f>
        <v>#REF!</v>
      </c>
      <c r="P23" t="s">
        <v>5151</v>
      </c>
      <c r="Q23" t="s">
        <v>5152</v>
      </c>
      <c r="R23" t="s">
        <v>5162</v>
      </c>
      <c r="S23" t="e">
        <f>TERAP!#REF!</f>
        <v>#REF!</v>
      </c>
      <c r="T23" t="e">
        <f>TERAP!#REF!</f>
        <v>#REF!</v>
      </c>
      <c r="U23" t="e">
        <f>TERAP!#REF!</f>
        <v>#REF!</v>
      </c>
      <c r="W23" t="s">
        <v>5153</v>
      </c>
      <c r="X23" t="s">
        <v>5154</v>
      </c>
      <c r="Y23" t="s">
        <v>5162</v>
      </c>
      <c r="Z23" t="e">
        <f>HOSPI!#REF!</f>
        <v>#REF!</v>
      </c>
      <c r="AA23" t="e">
        <f>HOSPI!#REF!</f>
        <v>#REF!</v>
      </c>
      <c r="AB23" t="e">
        <f>HOSPI!#REF!</f>
        <v>#REF!</v>
      </c>
      <c r="AD23" t="s">
        <v>5155</v>
      </c>
      <c r="AE23" t="s">
        <v>5155</v>
      </c>
      <c r="AF23" t="s">
        <v>5162</v>
      </c>
      <c r="AG23" t="e">
        <f>CIRUGIA!#REF!</f>
        <v>#REF!</v>
      </c>
      <c r="AH23" t="e">
        <f>CIRUGIA!#REF!</f>
        <v>#REF!</v>
      </c>
      <c r="AI23" t="e">
        <f>CIRUGIA!#REF!</f>
        <v>#REF!</v>
      </c>
      <c r="AK23" t="s">
        <v>5156</v>
      </c>
      <c r="AL23" t="s">
        <v>5157</v>
      </c>
      <c r="AM23" t="s">
        <v>5162</v>
      </c>
      <c r="AN23" t="e">
        <f>URGENCIAS!#REF!</f>
        <v>#REF!</v>
      </c>
      <c r="AO23" t="e">
        <f>URGENCIAS!#REF!</f>
        <v>#REF!</v>
      </c>
      <c r="AP23" t="e">
        <f>URGENCIAS!#REF!</f>
        <v>#REF!</v>
      </c>
    </row>
    <row r="24" spans="2:42" x14ac:dyDescent="0.25">
      <c r="B24" t="s">
        <v>5147</v>
      </c>
      <c r="C24" t="s">
        <v>5147</v>
      </c>
      <c r="D24" t="s">
        <v>5162</v>
      </c>
      <c r="E24" t="e">
        <f>'TODOS SERVICIOS'!#REF!</f>
        <v>#REF!</v>
      </c>
      <c r="F24" t="e">
        <f>'TODOS SERVICIOS'!#REF!</f>
        <v>#REF!</v>
      </c>
      <c r="G24" t="e">
        <f>'TODOS SERVICIOS'!#REF!</f>
        <v>#REF!</v>
      </c>
      <c r="I24" s="228" t="s">
        <v>5149</v>
      </c>
      <c r="J24" s="228" t="s">
        <v>5150</v>
      </c>
      <c r="K24" s="228" t="s">
        <v>5162</v>
      </c>
      <c r="L24" s="228" t="e">
        <f>'CE GENERAL (1)'!#REF!</f>
        <v>#REF!</v>
      </c>
      <c r="M24" s="228" t="e">
        <f>'CE GENERAL (1)'!#REF!</f>
        <v>#REF!</v>
      </c>
      <c r="N24" s="241" t="e">
        <f>'CE GENERAL (1)'!#REF!</f>
        <v>#REF!</v>
      </c>
      <c r="P24" t="s">
        <v>5151</v>
      </c>
      <c r="Q24" t="s">
        <v>5152</v>
      </c>
      <c r="R24" t="s">
        <v>5162</v>
      </c>
      <c r="S24" t="e">
        <f>TERAP!#REF!</f>
        <v>#REF!</v>
      </c>
      <c r="T24" t="e">
        <f>TERAP!#REF!</f>
        <v>#REF!</v>
      </c>
      <c r="U24" t="e">
        <f>TERAP!#REF!</f>
        <v>#REF!</v>
      </c>
      <c r="W24" t="s">
        <v>5153</v>
      </c>
      <c r="X24" t="s">
        <v>5154</v>
      </c>
      <c r="Y24" t="s">
        <v>5162</v>
      </c>
      <c r="Z24" t="e">
        <f>HOSPI!#REF!</f>
        <v>#REF!</v>
      </c>
      <c r="AA24" t="e">
        <f>HOSPI!#REF!</f>
        <v>#REF!</v>
      </c>
      <c r="AB24" t="e">
        <f>HOSPI!#REF!</f>
        <v>#REF!</v>
      </c>
      <c r="AD24" t="s">
        <v>5155</v>
      </c>
      <c r="AE24" t="s">
        <v>5155</v>
      </c>
      <c r="AF24" t="s">
        <v>5162</v>
      </c>
      <c r="AG24" t="e">
        <f>CIRUGIA!#REF!</f>
        <v>#REF!</v>
      </c>
      <c r="AH24" t="e">
        <f>CIRUGIA!#REF!</f>
        <v>#REF!</v>
      </c>
      <c r="AI24" t="e">
        <f>CIRUGIA!#REF!</f>
        <v>#REF!</v>
      </c>
      <c r="AK24" t="s">
        <v>5156</v>
      </c>
      <c r="AL24" t="s">
        <v>5157</v>
      </c>
      <c r="AM24" t="s">
        <v>5162</v>
      </c>
      <c r="AN24" t="e">
        <f>URGENCIAS!#REF!</f>
        <v>#REF!</v>
      </c>
      <c r="AO24" t="e">
        <f>URGENCIAS!#REF!</f>
        <v>#REF!</v>
      </c>
      <c r="AP24" t="e">
        <f>URGENCIAS!#REF!</f>
        <v>#REF!</v>
      </c>
    </row>
    <row r="25" spans="2:42" x14ac:dyDescent="0.25">
      <c r="B25" t="s">
        <v>5147</v>
      </c>
      <c r="C25" t="s">
        <v>5147</v>
      </c>
      <c r="D25" t="s">
        <v>5162</v>
      </c>
      <c r="E25" t="e">
        <f>'TODOS SERVICIOS'!#REF!</f>
        <v>#REF!</v>
      </c>
      <c r="F25" t="e">
        <f>'TODOS SERVICIOS'!#REF!</f>
        <v>#REF!</v>
      </c>
      <c r="G25" t="e">
        <f>'TODOS SERVICIOS'!#REF!</f>
        <v>#REF!</v>
      </c>
      <c r="I25" s="228" t="s">
        <v>5149</v>
      </c>
      <c r="J25" s="228" t="s">
        <v>5150</v>
      </c>
      <c r="K25" s="228" t="s">
        <v>5162</v>
      </c>
      <c r="L25" s="228" t="e">
        <f>'CE GENERAL (1)'!#REF!</f>
        <v>#REF!</v>
      </c>
      <c r="M25" s="228" t="e">
        <f>'CE GENERAL (1)'!#REF!</f>
        <v>#REF!</v>
      </c>
      <c r="N25" s="241" t="e">
        <f>'CE GENERAL (1)'!#REF!</f>
        <v>#REF!</v>
      </c>
      <c r="P25" t="s">
        <v>5151</v>
      </c>
      <c r="Q25" t="s">
        <v>5152</v>
      </c>
      <c r="R25" t="s">
        <v>5162</v>
      </c>
      <c r="S25" t="e">
        <f>TERAP!#REF!</f>
        <v>#REF!</v>
      </c>
      <c r="T25" t="e">
        <f>TERAP!#REF!</f>
        <v>#REF!</v>
      </c>
      <c r="U25" t="e">
        <f>TERAP!#REF!</f>
        <v>#REF!</v>
      </c>
      <c r="W25" t="s">
        <v>5153</v>
      </c>
      <c r="X25" t="s">
        <v>5154</v>
      </c>
      <c r="Y25" t="s">
        <v>5162</v>
      </c>
      <c r="Z25" t="e">
        <f>HOSPI!#REF!</f>
        <v>#REF!</v>
      </c>
      <c r="AA25" t="e">
        <f>HOSPI!#REF!</f>
        <v>#REF!</v>
      </c>
      <c r="AB25" t="e">
        <f>HOSPI!#REF!</f>
        <v>#REF!</v>
      </c>
      <c r="AD25" t="s">
        <v>5155</v>
      </c>
      <c r="AE25" t="s">
        <v>5155</v>
      </c>
      <c r="AF25" t="s">
        <v>5162</v>
      </c>
      <c r="AG25" t="e">
        <f>CIRUGIA!#REF!</f>
        <v>#REF!</v>
      </c>
      <c r="AH25" t="e">
        <f>CIRUGIA!#REF!</f>
        <v>#REF!</v>
      </c>
      <c r="AI25" t="e">
        <f>CIRUGIA!#REF!</f>
        <v>#REF!</v>
      </c>
      <c r="AK25" t="s">
        <v>5156</v>
      </c>
      <c r="AL25" t="s">
        <v>5157</v>
      </c>
      <c r="AM25" t="s">
        <v>5162</v>
      </c>
      <c r="AN25" t="e">
        <f>URGENCIAS!#REF!</f>
        <v>#REF!</v>
      </c>
      <c r="AO25" t="e">
        <f>URGENCIAS!#REF!</f>
        <v>#REF!</v>
      </c>
      <c r="AP25" t="e">
        <f>URGENCIAS!#REF!</f>
        <v>#REF!</v>
      </c>
    </row>
    <row r="26" spans="2:42" x14ac:dyDescent="0.25">
      <c r="B26" t="s">
        <v>5147</v>
      </c>
      <c r="C26" t="s">
        <v>5147</v>
      </c>
      <c r="D26" t="s">
        <v>5162</v>
      </c>
      <c r="E26" t="e">
        <f>'TODOS SERVICIOS'!#REF!</f>
        <v>#REF!</v>
      </c>
      <c r="F26" t="e">
        <f>'TODOS SERVICIOS'!#REF!</f>
        <v>#REF!</v>
      </c>
      <c r="G26" t="e">
        <f>'TODOS SERVICIOS'!#REF!</f>
        <v>#REF!</v>
      </c>
      <c r="I26" s="228" t="s">
        <v>5149</v>
      </c>
      <c r="J26" s="228" t="s">
        <v>5150</v>
      </c>
      <c r="K26" s="228" t="s">
        <v>5162</v>
      </c>
      <c r="L26" s="228" t="e">
        <f>'CE GENERAL (1)'!#REF!</f>
        <v>#REF!</v>
      </c>
      <c r="M26" s="228" t="e">
        <f>'CE GENERAL (1)'!#REF!</f>
        <v>#REF!</v>
      </c>
      <c r="N26" s="241" t="e">
        <f>'CE GENERAL (1)'!#REF!</f>
        <v>#REF!</v>
      </c>
      <c r="P26" t="s">
        <v>5151</v>
      </c>
      <c r="Q26" t="s">
        <v>5152</v>
      </c>
      <c r="R26" t="s">
        <v>5162</v>
      </c>
      <c r="S26" t="e">
        <f>TERAP!#REF!</f>
        <v>#REF!</v>
      </c>
      <c r="T26" t="e">
        <f>TERAP!#REF!</f>
        <v>#REF!</v>
      </c>
      <c r="U26" t="e">
        <f>TERAP!#REF!</f>
        <v>#REF!</v>
      </c>
      <c r="W26" t="s">
        <v>5153</v>
      </c>
      <c r="X26" t="s">
        <v>5154</v>
      </c>
      <c r="Y26" t="s">
        <v>5162</v>
      </c>
      <c r="Z26" t="e">
        <f>HOSPI!#REF!</f>
        <v>#REF!</v>
      </c>
      <c r="AA26" t="e">
        <f>HOSPI!#REF!</f>
        <v>#REF!</v>
      </c>
      <c r="AB26" t="e">
        <f>HOSPI!#REF!</f>
        <v>#REF!</v>
      </c>
      <c r="AD26" t="s">
        <v>5155</v>
      </c>
      <c r="AE26" t="s">
        <v>5155</v>
      </c>
      <c r="AF26" t="s">
        <v>5162</v>
      </c>
      <c r="AG26" t="e">
        <f>CIRUGIA!#REF!</f>
        <v>#REF!</v>
      </c>
      <c r="AH26" t="e">
        <f>CIRUGIA!#REF!</f>
        <v>#REF!</v>
      </c>
      <c r="AI26" t="e">
        <f>CIRUGIA!#REF!</f>
        <v>#REF!</v>
      </c>
      <c r="AK26" t="s">
        <v>5156</v>
      </c>
      <c r="AL26" t="s">
        <v>5157</v>
      </c>
      <c r="AM26" t="s">
        <v>5162</v>
      </c>
      <c r="AN26" t="e">
        <f>URGENCIAS!#REF!</f>
        <v>#REF!</v>
      </c>
      <c r="AO26" t="e">
        <f>URGENCIAS!#REF!</f>
        <v>#REF!</v>
      </c>
      <c r="AP26" t="e">
        <f>URGENCIAS!#REF!</f>
        <v>#REF!</v>
      </c>
    </row>
    <row r="27" spans="2:42" x14ac:dyDescent="0.25">
      <c r="I27" s="239" t="s">
        <v>5149</v>
      </c>
      <c r="J27" s="239" t="s">
        <v>5163</v>
      </c>
      <c r="K27" s="239" t="s">
        <v>5148</v>
      </c>
      <c r="L27" s="239" t="e">
        <f>#REF!</f>
        <v>#REF!</v>
      </c>
      <c r="M27" s="239" t="e">
        <f>#REF!</f>
        <v>#REF!</v>
      </c>
      <c r="N27" s="244" t="e">
        <f>#REF!</f>
        <v>#REF!</v>
      </c>
      <c r="P27" t="s">
        <v>5151</v>
      </c>
      <c r="Q27" t="s">
        <v>5164</v>
      </c>
      <c r="R27" t="s">
        <v>5148</v>
      </c>
      <c r="S27" t="e">
        <f>FARMAC!#REF!</f>
        <v>#REF!</v>
      </c>
      <c r="T27" t="e">
        <f>FARMAC!#REF!</f>
        <v>#REF!</v>
      </c>
      <c r="U27" t="e">
        <f>FARMAC!#REF!</f>
        <v>#REF!</v>
      </c>
      <c r="W27" t="s">
        <v>5153</v>
      </c>
      <c r="X27" t="s">
        <v>5165</v>
      </c>
      <c r="Y27" t="s">
        <v>5148</v>
      </c>
      <c r="Z27" t="e">
        <f>'HOSP CRON'!#REF!</f>
        <v>#REF!</v>
      </c>
      <c r="AA27" t="e">
        <f>'HOSP CRON'!#REF!</f>
        <v>#REF!</v>
      </c>
      <c r="AB27" t="e">
        <f>'HOSP CRON'!#REF!</f>
        <v>#REF!</v>
      </c>
      <c r="AK27" t="s">
        <v>5156</v>
      </c>
      <c r="AL27" t="s">
        <v>5166</v>
      </c>
      <c r="AM27" t="s">
        <v>5148</v>
      </c>
      <c r="AN27" t="e">
        <f>TRANSP!#REF!</f>
        <v>#REF!</v>
      </c>
      <c r="AO27" t="e">
        <f>TRANSP!#REF!</f>
        <v>#REF!</v>
      </c>
      <c r="AP27" t="e">
        <f>TRANSP!#REF!</f>
        <v>#REF!</v>
      </c>
    </row>
    <row r="28" spans="2:42" x14ac:dyDescent="0.25">
      <c r="I28" s="239" t="s">
        <v>5149</v>
      </c>
      <c r="J28" s="239" t="s">
        <v>5163</v>
      </c>
      <c r="K28" s="239" t="s">
        <v>5148</v>
      </c>
      <c r="L28" s="239" t="e">
        <f>#REF!</f>
        <v>#REF!</v>
      </c>
      <c r="M28" s="239" t="e">
        <f>#REF!</f>
        <v>#REF!</v>
      </c>
      <c r="N28" s="244" t="e">
        <f>#REF!</f>
        <v>#REF!</v>
      </c>
      <c r="P28" t="s">
        <v>5151</v>
      </c>
      <c r="Q28" t="s">
        <v>5164</v>
      </c>
      <c r="R28" t="s">
        <v>5148</v>
      </c>
      <c r="S28" t="e">
        <f>FARMAC!#REF!</f>
        <v>#REF!</v>
      </c>
      <c r="T28" t="e">
        <f>FARMAC!#REF!</f>
        <v>#REF!</v>
      </c>
      <c r="U28" t="e">
        <f>FARMAC!#REF!</f>
        <v>#REF!</v>
      </c>
      <c r="W28" t="s">
        <v>5153</v>
      </c>
      <c r="X28" t="s">
        <v>5165</v>
      </c>
      <c r="Y28" t="s">
        <v>5148</v>
      </c>
      <c r="Z28" t="e">
        <f>'HOSP CRON'!#REF!</f>
        <v>#REF!</v>
      </c>
      <c r="AA28" t="e">
        <f>'HOSP CRON'!#REF!</f>
        <v>#REF!</v>
      </c>
      <c r="AB28" t="e">
        <f>'HOSP CRON'!#REF!</f>
        <v>#REF!</v>
      </c>
      <c r="AK28" t="s">
        <v>5156</v>
      </c>
      <c r="AL28" t="s">
        <v>5166</v>
      </c>
      <c r="AM28" t="s">
        <v>5148</v>
      </c>
      <c r="AN28" t="e">
        <f>TRANSP!#REF!</f>
        <v>#REF!</v>
      </c>
      <c r="AO28" t="e">
        <f>TRANSP!#REF!</f>
        <v>#REF!</v>
      </c>
      <c r="AP28" t="e">
        <f>TRANSP!#REF!</f>
        <v>#REF!</v>
      </c>
    </row>
    <row r="29" spans="2:42" x14ac:dyDescent="0.25">
      <c r="I29" s="239" t="s">
        <v>5149</v>
      </c>
      <c r="J29" s="239" t="s">
        <v>5163</v>
      </c>
      <c r="K29" s="239" t="s">
        <v>5148</v>
      </c>
      <c r="L29" s="239" t="e">
        <f>#REF!</f>
        <v>#REF!</v>
      </c>
      <c r="M29" s="239" t="e">
        <f>#REF!</f>
        <v>#REF!</v>
      </c>
      <c r="N29" s="244" t="e">
        <f>#REF!</f>
        <v>#REF!</v>
      </c>
      <c r="P29" t="s">
        <v>5151</v>
      </c>
      <c r="Q29" t="s">
        <v>5164</v>
      </c>
      <c r="R29" t="s">
        <v>5148</v>
      </c>
      <c r="S29" t="e">
        <f>FARMAC!#REF!</f>
        <v>#REF!</v>
      </c>
      <c r="T29" t="e">
        <f>FARMAC!#REF!</f>
        <v>#REF!</v>
      </c>
      <c r="U29" t="e">
        <f>FARMAC!#REF!</f>
        <v>#REF!</v>
      </c>
      <c r="W29" t="s">
        <v>5153</v>
      </c>
      <c r="X29" t="s">
        <v>5165</v>
      </c>
      <c r="Y29" t="s">
        <v>5148</v>
      </c>
      <c r="Z29" t="e">
        <f>'HOSP CRON'!#REF!</f>
        <v>#REF!</v>
      </c>
      <c r="AA29" t="e">
        <f>'HOSP CRON'!#REF!</f>
        <v>#REF!</v>
      </c>
      <c r="AB29" t="e">
        <f>'HOSP CRON'!#REF!</f>
        <v>#REF!</v>
      </c>
      <c r="AK29" t="s">
        <v>5156</v>
      </c>
      <c r="AL29" t="s">
        <v>5166</v>
      </c>
      <c r="AM29" t="s">
        <v>5148</v>
      </c>
      <c r="AN29" t="e">
        <f>TRANSP!#REF!</f>
        <v>#REF!</v>
      </c>
      <c r="AO29" t="e">
        <f>TRANSP!#REF!</f>
        <v>#REF!</v>
      </c>
      <c r="AP29" t="e">
        <f>TRANSP!#REF!</f>
        <v>#REF!</v>
      </c>
    </row>
    <row r="30" spans="2:42" x14ac:dyDescent="0.25">
      <c r="I30" s="239" t="s">
        <v>5149</v>
      </c>
      <c r="J30" s="239" t="s">
        <v>5163</v>
      </c>
      <c r="K30" s="239" t="s">
        <v>5148</v>
      </c>
      <c r="L30" s="239" t="e">
        <f>#REF!</f>
        <v>#REF!</v>
      </c>
      <c r="M30" s="239" t="e">
        <f>#REF!</f>
        <v>#REF!</v>
      </c>
      <c r="N30" s="244" t="e">
        <f>#REF!</f>
        <v>#REF!</v>
      </c>
      <c r="P30" t="s">
        <v>5151</v>
      </c>
      <c r="Q30" t="s">
        <v>5164</v>
      </c>
      <c r="R30" t="s">
        <v>5148</v>
      </c>
      <c r="S30" t="e">
        <f>FARMAC!#REF!</f>
        <v>#REF!</v>
      </c>
      <c r="T30" t="e">
        <f>FARMAC!#REF!</f>
        <v>#REF!</v>
      </c>
      <c r="U30" t="e">
        <f>FARMAC!#REF!</f>
        <v>#REF!</v>
      </c>
      <c r="W30" t="s">
        <v>5153</v>
      </c>
      <c r="X30" t="s">
        <v>5165</v>
      </c>
      <c r="Y30" t="s">
        <v>5148</v>
      </c>
      <c r="Z30" t="e">
        <f>'HOSP CRON'!#REF!</f>
        <v>#REF!</v>
      </c>
      <c r="AA30" t="e">
        <f>'HOSP CRON'!#REF!</f>
        <v>#REF!</v>
      </c>
      <c r="AB30" t="e">
        <f>'HOSP CRON'!#REF!</f>
        <v>#REF!</v>
      </c>
      <c r="AK30" t="s">
        <v>5156</v>
      </c>
      <c r="AL30" t="s">
        <v>5166</v>
      </c>
      <c r="AM30" t="s">
        <v>5148</v>
      </c>
      <c r="AN30" t="e">
        <f>TRANSP!#REF!</f>
        <v>#REF!</v>
      </c>
      <c r="AO30" t="e">
        <f>TRANSP!#REF!</f>
        <v>#REF!</v>
      </c>
      <c r="AP30" t="e">
        <f>TRANSP!#REF!</f>
        <v>#REF!</v>
      </c>
    </row>
    <row r="31" spans="2:42" x14ac:dyDescent="0.25">
      <c r="I31" s="239" t="s">
        <v>5149</v>
      </c>
      <c r="J31" s="239" t="s">
        <v>5163</v>
      </c>
      <c r="K31" s="239" t="s">
        <v>5158</v>
      </c>
      <c r="L31" s="239" t="e">
        <f>#REF!</f>
        <v>#REF!</v>
      </c>
      <c r="M31" s="239" t="e">
        <f>#REF!</f>
        <v>#REF!</v>
      </c>
      <c r="N31" s="244" t="e">
        <f>#REF!</f>
        <v>#REF!</v>
      </c>
      <c r="P31" t="s">
        <v>5151</v>
      </c>
      <c r="Q31" t="s">
        <v>5164</v>
      </c>
      <c r="R31" t="s">
        <v>5158</v>
      </c>
      <c r="S31" t="e">
        <f>FARMAC!#REF!</f>
        <v>#REF!</v>
      </c>
      <c r="T31" t="e">
        <f>FARMAC!#REF!</f>
        <v>#REF!</v>
      </c>
      <c r="U31" t="e">
        <f>FARMAC!#REF!</f>
        <v>#REF!</v>
      </c>
      <c r="W31" t="s">
        <v>5153</v>
      </c>
      <c r="X31" t="s">
        <v>5165</v>
      </c>
      <c r="Y31" t="s">
        <v>5158</v>
      </c>
      <c r="Z31" t="e">
        <f>'HOSP CRON'!#REF!</f>
        <v>#REF!</v>
      </c>
      <c r="AA31" t="e">
        <f>'HOSP CRON'!#REF!</f>
        <v>#REF!</v>
      </c>
      <c r="AB31" t="e">
        <f>'HOSP CRON'!#REF!</f>
        <v>#REF!</v>
      </c>
      <c r="AK31" t="s">
        <v>5156</v>
      </c>
      <c r="AL31" t="s">
        <v>5166</v>
      </c>
      <c r="AM31" t="s">
        <v>5158</v>
      </c>
      <c r="AN31" t="e">
        <f>TRANSP!#REF!</f>
        <v>#REF!</v>
      </c>
      <c r="AO31" t="e">
        <f>TRANSP!#REF!</f>
        <v>#REF!</v>
      </c>
      <c r="AP31" t="e">
        <f>TRANSP!#REF!</f>
        <v>#REF!</v>
      </c>
    </row>
    <row r="32" spans="2:42" x14ac:dyDescent="0.25">
      <c r="I32" s="239" t="s">
        <v>5149</v>
      </c>
      <c r="J32" s="239" t="s">
        <v>5163</v>
      </c>
      <c r="K32" s="239" t="s">
        <v>5158</v>
      </c>
      <c r="L32" s="239" t="e">
        <f>#REF!</f>
        <v>#REF!</v>
      </c>
      <c r="M32" s="239" t="e">
        <f>#REF!</f>
        <v>#REF!</v>
      </c>
      <c r="N32" s="244" t="e">
        <f>#REF!</f>
        <v>#REF!</v>
      </c>
      <c r="P32" t="s">
        <v>5151</v>
      </c>
      <c r="Q32" t="s">
        <v>5164</v>
      </c>
      <c r="R32" t="s">
        <v>5158</v>
      </c>
      <c r="S32" t="e">
        <f>FARMAC!#REF!</f>
        <v>#REF!</v>
      </c>
      <c r="T32" t="e">
        <f>FARMAC!#REF!</f>
        <v>#REF!</v>
      </c>
      <c r="U32" t="e">
        <f>FARMAC!#REF!</f>
        <v>#REF!</v>
      </c>
      <c r="W32" t="s">
        <v>5153</v>
      </c>
      <c r="X32" t="s">
        <v>5165</v>
      </c>
      <c r="Y32" t="s">
        <v>5158</v>
      </c>
      <c r="Z32" t="e">
        <f>'HOSP CRON'!#REF!</f>
        <v>#REF!</v>
      </c>
      <c r="AA32" t="e">
        <f>'HOSP CRON'!#REF!</f>
        <v>#REF!</v>
      </c>
      <c r="AB32" t="e">
        <f>'HOSP CRON'!#REF!</f>
        <v>#REF!</v>
      </c>
      <c r="AK32" t="s">
        <v>5156</v>
      </c>
      <c r="AL32" t="s">
        <v>5166</v>
      </c>
      <c r="AM32" t="s">
        <v>5158</v>
      </c>
      <c r="AN32" t="e">
        <f>TRANSP!#REF!</f>
        <v>#REF!</v>
      </c>
      <c r="AO32" t="e">
        <f>TRANSP!#REF!</f>
        <v>#REF!</v>
      </c>
      <c r="AP32" t="e">
        <f>TRANSP!#REF!</f>
        <v>#REF!</v>
      </c>
    </row>
    <row r="33" spans="9:42" x14ac:dyDescent="0.25">
      <c r="I33" s="239" t="s">
        <v>5149</v>
      </c>
      <c r="J33" s="239" t="s">
        <v>5163</v>
      </c>
      <c r="K33" s="239" t="s">
        <v>5158</v>
      </c>
      <c r="L33" s="239" t="e">
        <f>#REF!</f>
        <v>#REF!</v>
      </c>
      <c r="M33" s="239" t="e">
        <f>#REF!</f>
        <v>#REF!</v>
      </c>
      <c r="N33" s="244" t="e">
        <f>#REF!</f>
        <v>#REF!</v>
      </c>
      <c r="P33" t="s">
        <v>5151</v>
      </c>
      <c r="Q33" t="s">
        <v>5164</v>
      </c>
      <c r="R33" t="s">
        <v>5158</v>
      </c>
      <c r="S33" t="e">
        <f>FARMAC!#REF!</f>
        <v>#REF!</v>
      </c>
      <c r="T33" t="e">
        <f>FARMAC!#REF!</f>
        <v>#REF!</v>
      </c>
      <c r="U33" t="e">
        <f>FARMAC!#REF!</f>
        <v>#REF!</v>
      </c>
      <c r="W33" t="s">
        <v>5153</v>
      </c>
      <c r="X33" t="s">
        <v>5165</v>
      </c>
      <c r="Y33" t="s">
        <v>5158</v>
      </c>
      <c r="Z33" t="e">
        <f>'HOSP CRON'!#REF!</f>
        <v>#REF!</v>
      </c>
      <c r="AA33" t="e">
        <f>'HOSP CRON'!#REF!</f>
        <v>#REF!</v>
      </c>
      <c r="AB33" t="e">
        <f>'HOSP CRON'!#REF!</f>
        <v>#REF!</v>
      </c>
      <c r="AK33" t="s">
        <v>5156</v>
      </c>
      <c r="AL33" t="s">
        <v>5166</v>
      </c>
      <c r="AM33" t="s">
        <v>5158</v>
      </c>
      <c r="AN33" t="e">
        <f>TRANSP!#REF!</f>
        <v>#REF!</v>
      </c>
      <c r="AO33" t="e">
        <f>TRANSP!#REF!</f>
        <v>#REF!</v>
      </c>
      <c r="AP33" t="e">
        <f>TRANSP!#REF!</f>
        <v>#REF!</v>
      </c>
    </row>
    <row r="34" spans="9:42" x14ac:dyDescent="0.25">
      <c r="I34" s="239" t="s">
        <v>5149</v>
      </c>
      <c r="J34" s="239" t="s">
        <v>5163</v>
      </c>
      <c r="K34" s="239" t="s">
        <v>5158</v>
      </c>
      <c r="L34" s="239" t="e">
        <f>#REF!</f>
        <v>#REF!</v>
      </c>
      <c r="M34" s="239" t="e">
        <f>#REF!</f>
        <v>#REF!</v>
      </c>
      <c r="N34" s="244" t="e">
        <f>#REF!</f>
        <v>#REF!</v>
      </c>
      <c r="P34" t="s">
        <v>5151</v>
      </c>
      <c r="Q34" t="s">
        <v>5164</v>
      </c>
      <c r="R34" t="s">
        <v>5158</v>
      </c>
      <c r="S34" t="e">
        <f>FARMAC!#REF!</f>
        <v>#REF!</v>
      </c>
      <c r="T34" t="e">
        <f>FARMAC!#REF!</f>
        <v>#REF!</v>
      </c>
      <c r="U34" t="e">
        <f>FARMAC!#REF!</f>
        <v>#REF!</v>
      </c>
      <c r="W34" t="s">
        <v>5153</v>
      </c>
      <c r="X34" t="s">
        <v>5165</v>
      </c>
      <c r="Y34" t="s">
        <v>5158</v>
      </c>
      <c r="Z34" t="e">
        <f>'HOSP CRON'!#REF!</f>
        <v>#REF!</v>
      </c>
      <c r="AA34" t="e">
        <f>'HOSP CRON'!#REF!</f>
        <v>#REF!</v>
      </c>
      <c r="AB34" t="e">
        <f>'HOSP CRON'!#REF!</f>
        <v>#REF!</v>
      </c>
      <c r="AK34" t="s">
        <v>5156</v>
      </c>
      <c r="AL34" t="s">
        <v>5166</v>
      </c>
      <c r="AM34" t="s">
        <v>5158</v>
      </c>
      <c r="AN34" t="e">
        <f>TRANSP!#REF!</f>
        <v>#REF!</v>
      </c>
      <c r="AO34" t="e">
        <f>TRANSP!#REF!</f>
        <v>#REF!</v>
      </c>
      <c r="AP34" t="e">
        <f>TRANSP!#REF!</f>
        <v>#REF!</v>
      </c>
    </row>
    <row r="35" spans="9:42" x14ac:dyDescent="0.25">
      <c r="I35" s="239" t="s">
        <v>5149</v>
      </c>
      <c r="J35" s="239" t="s">
        <v>5163</v>
      </c>
      <c r="K35" s="239" t="s">
        <v>5159</v>
      </c>
      <c r="L35" s="239" t="e">
        <f>#REF!</f>
        <v>#REF!</v>
      </c>
      <c r="M35" s="239" t="e">
        <f>#REF!</f>
        <v>#REF!</v>
      </c>
      <c r="N35" s="244" t="e">
        <f>#REF!</f>
        <v>#REF!</v>
      </c>
      <c r="P35" t="s">
        <v>5151</v>
      </c>
      <c r="Q35" t="s">
        <v>5164</v>
      </c>
      <c r="R35" t="s">
        <v>5159</v>
      </c>
      <c r="S35" t="e">
        <f>FARMAC!#REF!</f>
        <v>#REF!</v>
      </c>
      <c r="T35" t="e">
        <f>FARMAC!#REF!</f>
        <v>#REF!</v>
      </c>
      <c r="U35" t="e">
        <f>FARMAC!#REF!</f>
        <v>#REF!</v>
      </c>
      <c r="W35" t="s">
        <v>5153</v>
      </c>
      <c r="X35" t="s">
        <v>5165</v>
      </c>
      <c r="Y35" t="s">
        <v>5159</v>
      </c>
      <c r="Z35" t="e">
        <f>'HOSP CRON'!#REF!</f>
        <v>#REF!</v>
      </c>
      <c r="AA35" t="e">
        <f>'HOSP CRON'!#REF!</f>
        <v>#REF!</v>
      </c>
      <c r="AB35" t="e">
        <f>'HOSP CRON'!#REF!</f>
        <v>#REF!</v>
      </c>
      <c r="AK35" t="s">
        <v>5156</v>
      </c>
      <c r="AL35" t="s">
        <v>5166</v>
      </c>
      <c r="AM35" t="s">
        <v>5159</v>
      </c>
      <c r="AN35" t="e">
        <f>TRANSP!#REF!</f>
        <v>#REF!</v>
      </c>
      <c r="AO35" t="e">
        <f>TRANSP!#REF!</f>
        <v>#REF!</v>
      </c>
      <c r="AP35" t="e">
        <f>TRANSP!#REF!</f>
        <v>#REF!</v>
      </c>
    </row>
    <row r="36" spans="9:42" x14ac:dyDescent="0.25">
      <c r="I36" s="239" t="s">
        <v>5149</v>
      </c>
      <c r="J36" s="239" t="s">
        <v>5163</v>
      </c>
      <c r="K36" s="239" t="s">
        <v>5159</v>
      </c>
      <c r="L36" s="239" t="e">
        <f>#REF!</f>
        <v>#REF!</v>
      </c>
      <c r="M36" s="239" t="e">
        <f>#REF!</f>
        <v>#REF!</v>
      </c>
      <c r="N36" s="244" t="e">
        <f>#REF!</f>
        <v>#REF!</v>
      </c>
      <c r="P36" t="s">
        <v>5151</v>
      </c>
      <c r="Q36" t="s">
        <v>5164</v>
      </c>
      <c r="R36" t="s">
        <v>5159</v>
      </c>
      <c r="S36" t="e">
        <f>FARMAC!#REF!</f>
        <v>#REF!</v>
      </c>
      <c r="T36" t="e">
        <f>FARMAC!#REF!</f>
        <v>#REF!</v>
      </c>
      <c r="U36" t="e">
        <f>FARMAC!#REF!</f>
        <v>#REF!</v>
      </c>
      <c r="W36" t="s">
        <v>5153</v>
      </c>
      <c r="X36" t="s">
        <v>5165</v>
      </c>
      <c r="Y36" t="s">
        <v>5159</v>
      </c>
      <c r="Z36" t="e">
        <f>'HOSP CRON'!#REF!</f>
        <v>#REF!</v>
      </c>
      <c r="AA36" t="e">
        <f>'HOSP CRON'!#REF!</f>
        <v>#REF!</v>
      </c>
      <c r="AB36" t="e">
        <f>'HOSP CRON'!#REF!</f>
        <v>#REF!</v>
      </c>
      <c r="AK36" t="s">
        <v>5156</v>
      </c>
      <c r="AL36" t="s">
        <v>5166</v>
      </c>
      <c r="AM36" t="s">
        <v>5159</v>
      </c>
      <c r="AN36" t="e">
        <f>TRANSP!#REF!</f>
        <v>#REF!</v>
      </c>
      <c r="AO36" t="e">
        <f>TRANSP!#REF!</f>
        <v>#REF!</v>
      </c>
      <c r="AP36" t="e">
        <f>TRANSP!#REF!</f>
        <v>#REF!</v>
      </c>
    </row>
    <row r="37" spans="9:42" x14ac:dyDescent="0.25">
      <c r="I37" s="239" t="s">
        <v>5149</v>
      </c>
      <c r="J37" s="239" t="s">
        <v>5163</v>
      </c>
      <c r="K37" s="239" t="s">
        <v>5159</v>
      </c>
      <c r="L37" s="239" t="e">
        <f>#REF!</f>
        <v>#REF!</v>
      </c>
      <c r="M37" s="239" t="e">
        <f>#REF!</f>
        <v>#REF!</v>
      </c>
      <c r="N37" s="244" t="e">
        <f>#REF!</f>
        <v>#REF!</v>
      </c>
      <c r="P37" t="s">
        <v>5151</v>
      </c>
      <c r="Q37" t="s">
        <v>5164</v>
      </c>
      <c r="R37" t="s">
        <v>5159</v>
      </c>
      <c r="S37" t="e">
        <f>FARMAC!#REF!</f>
        <v>#REF!</v>
      </c>
      <c r="T37" t="e">
        <f>FARMAC!#REF!</f>
        <v>#REF!</v>
      </c>
      <c r="U37" t="e">
        <f>FARMAC!#REF!</f>
        <v>#REF!</v>
      </c>
      <c r="W37" t="s">
        <v>5153</v>
      </c>
      <c r="X37" t="s">
        <v>5165</v>
      </c>
      <c r="Y37" t="s">
        <v>5159</v>
      </c>
      <c r="Z37" t="e">
        <f>'HOSP CRON'!#REF!</f>
        <v>#REF!</v>
      </c>
      <c r="AA37" t="e">
        <f>'HOSP CRON'!#REF!</f>
        <v>#REF!</v>
      </c>
      <c r="AB37" t="e">
        <f>'HOSP CRON'!#REF!</f>
        <v>#REF!</v>
      </c>
      <c r="AK37" t="s">
        <v>5156</v>
      </c>
      <c r="AL37" t="s">
        <v>5166</v>
      </c>
      <c r="AM37" t="s">
        <v>5159</v>
      </c>
      <c r="AN37" t="e">
        <f>TRANSP!#REF!</f>
        <v>#REF!</v>
      </c>
      <c r="AO37" t="e">
        <f>TRANSP!#REF!</f>
        <v>#REF!</v>
      </c>
      <c r="AP37" t="e">
        <f>TRANSP!#REF!</f>
        <v>#REF!</v>
      </c>
    </row>
    <row r="38" spans="9:42" x14ac:dyDescent="0.25">
      <c r="I38" s="239" t="s">
        <v>5149</v>
      </c>
      <c r="J38" s="239" t="s">
        <v>5163</v>
      </c>
      <c r="K38" s="239" t="s">
        <v>5159</v>
      </c>
      <c r="L38" s="239" t="e">
        <f>#REF!</f>
        <v>#REF!</v>
      </c>
      <c r="M38" s="239" t="e">
        <f>#REF!</f>
        <v>#REF!</v>
      </c>
      <c r="N38" s="244" t="e">
        <f>#REF!</f>
        <v>#REF!</v>
      </c>
      <c r="P38" t="s">
        <v>5151</v>
      </c>
      <c r="Q38" t="s">
        <v>5164</v>
      </c>
      <c r="R38" t="s">
        <v>5159</v>
      </c>
      <c r="S38" t="e">
        <f>FARMAC!#REF!</f>
        <v>#REF!</v>
      </c>
      <c r="T38" t="e">
        <f>FARMAC!#REF!</f>
        <v>#REF!</v>
      </c>
      <c r="U38" t="e">
        <f>FARMAC!#REF!</f>
        <v>#REF!</v>
      </c>
      <c r="W38" t="s">
        <v>5153</v>
      </c>
      <c r="X38" t="s">
        <v>5165</v>
      </c>
      <c r="Y38" t="s">
        <v>5159</v>
      </c>
      <c r="Z38" t="e">
        <f>'HOSP CRON'!#REF!</f>
        <v>#REF!</v>
      </c>
      <c r="AA38" t="e">
        <f>'HOSP CRON'!#REF!</f>
        <v>#REF!</v>
      </c>
      <c r="AB38" t="e">
        <f>'HOSP CRON'!#REF!</f>
        <v>#REF!</v>
      </c>
      <c r="AK38" t="s">
        <v>5156</v>
      </c>
      <c r="AL38" t="s">
        <v>5166</v>
      </c>
      <c r="AM38" t="s">
        <v>5159</v>
      </c>
      <c r="AN38" t="e">
        <f>TRANSP!#REF!</f>
        <v>#REF!</v>
      </c>
      <c r="AO38" t="e">
        <f>TRANSP!#REF!</f>
        <v>#REF!</v>
      </c>
      <c r="AP38" t="e">
        <f>TRANSP!#REF!</f>
        <v>#REF!</v>
      </c>
    </row>
    <row r="39" spans="9:42" x14ac:dyDescent="0.25">
      <c r="I39" s="239" t="s">
        <v>5149</v>
      </c>
      <c r="J39" s="239" t="s">
        <v>5163</v>
      </c>
      <c r="K39" s="239" t="s">
        <v>5160</v>
      </c>
      <c r="L39" s="239" t="e">
        <f>#REF!</f>
        <v>#REF!</v>
      </c>
      <c r="M39" s="239" t="e">
        <f>#REF!</f>
        <v>#REF!</v>
      </c>
      <c r="N39" s="244" t="e">
        <f>#REF!</f>
        <v>#REF!</v>
      </c>
      <c r="P39" t="s">
        <v>5151</v>
      </c>
      <c r="Q39" t="s">
        <v>5164</v>
      </c>
      <c r="R39" t="s">
        <v>5160</v>
      </c>
      <c r="S39" t="e">
        <f>FARMAC!#REF!</f>
        <v>#REF!</v>
      </c>
      <c r="T39" t="e">
        <f>FARMAC!#REF!</f>
        <v>#REF!</v>
      </c>
      <c r="U39" t="e">
        <f>FARMAC!#REF!</f>
        <v>#REF!</v>
      </c>
      <c r="W39" t="s">
        <v>5153</v>
      </c>
      <c r="X39" t="s">
        <v>5165</v>
      </c>
      <c r="Y39" t="s">
        <v>5160</v>
      </c>
      <c r="Z39" t="e">
        <f>'HOSP CRON'!#REF!</f>
        <v>#REF!</v>
      </c>
      <c r="AA39" t="e">
        <f>'HOSP CRON'!#REF!</f>
        <v>#REF!</v>
      </c>
      <c r="AB39" t="e">
        <f>'HOSP CRON'!#REF!</f>
        <v>#REF!</v>
      </c>
      <c r="AK39" t="s">
        <v>5156</v>
      </c>
      <c r="AL39" t="s">
        <v>5166</v>
      </c>
      <c r="AM39" t="s">
        <v>5160</v>
      </c>
      <c r="AN39" t="e">
        <f>TRANSP!#REF!</f>
        <v>#REF!</v>
      </c>
      <c r="AO39" t="e">
        <f>TRANSP!#REF!</f>
        <v>#REF!</v>
      </c>
      <c r="AP39" t="e">
        <f>TRANSP!#REF!</f>
        <v>#REF!</v>
      </c>
    </row>
    <row r="40" spans="9:42" x14ac:dyDescent="0.25">
      <c r="I40" s="239" t="s">
        <v>5149</v>
      </c>
      <c r="J40" s="239" t="s">
        <v>5163</v>
      </c>
      <c r="K40" s="239" t="s">
        <v>5160</v>
      </c>
      <c r="L40" s="239" t="e">
        <f>#REF!</f>
        <v>#REF!</v>
      </c>
      <c r="M40" s="239" t="e">
        <f>#REF!</f>
        <v>#REF!</v>
      </c>
      <c r="N40" s="244" t="e">
        <f>#REF!</f>
        <v>#REF!</v>
      </c>
      <c r="P40" t="s">
        <v>5151</v>
      </c>
      <c r="Q40" t="s">
        <v>5164</v>
      </c>
      <c r="R40" t="s">
        <v>5160</v>
      </c>
      <c r="S40" t="e">
        <f>FARMAC!#REF!</f>
        <v>#REF!</v>
      </c>
      <c r="T40" t="e">
        <f>FARMAC!#REF!</f>
        <v>#REF!</v>
      </c>
      <c r="U40" t="e">
        <f>FARMAC!#REF!</f>
        <v>#REF!</v>
      </c>
      <c r="W40" t="s">
        <v>5153</v>
      </c>
      <c r="X40" t="s">
        <v>5165</v>
      </c>
      <c r="Y40" t="s">
        <v>5160</v>
      </c>
      <c r="Z40" t="e">
        <f>'HOSP CRON'!#REF!</f>
        <v>#REF!</v>
      </c>
      <c r="AA40" t="e">
        <f>'HOSP CRON'!#REF!</f>
        <v>#REF!</v>
      </c>
      <c r="AB40" t="e">
        <f>'HOSP CRON'!#REF!</f>
        <v>#REF!</v>
      </c>
      <c r="AK40" t="s">
        <v>5156</v>
      </c>
      <c r="AL40" t="s">
        <v>5166</v>
      </c>
      <c r="AM40" t="s">
        <v>5160</v>
      </c>
      <c r="AN40" t="e">
        <f>TRANSP!#REF!</f>
        <v>#REF!</v>
      </c>
      <c r="AO40" t="e">
        <f>TRANSP!#REF!</f>
        <v>#REF!</v>
      </c>
      <c r="AP40" t="e">
        <f>TRANSP!#REF!</f>
        <v>#REF!</v>
      </c>
    </row>
    <row r="41" spans="9:42" x14ac:dyDescent="0.25">
      <c r="I41" s="239" t="s">
        <v>5149</v>
      </c>
      <c r="J41" s="239" t="s">
        <v>5163</v>
      </c>
      <c r="K41" s="239" t="s">
        <v>5160</v>
      </c>
      <c r="L41" s="239" t="e">
        <f>#REF!</f>
        <v>#REF!</v>
      </c>
      <c r="M41" s="239" t="e">
        <f>#REF!</f>
        <v>#REF!</v>
      </c>
      <c r="N41" s="244" t="e">
        <f>#REF!</f>
        <v>#REF!</v>
      </c>
      <c r="P41" t="s">
        <v>5151</v>
      </c>
      <c r="Q41" t="s">
        <v>5164</v>
      </c>
      <c r="R41" t="s">
        <v>5160</v>
      </c>
      <c r="S41" t="e">
        <f>FARMAC!#REF!</f>
        <v>#REF!</v>
      </c>
      <c r="T41" t="e">
        <f>FARMAC!#REF!</f>
        <v>#REF!</v>
      </c>
      <c r="U41" t="e">
        <f>FARMAC!#REF!</f>
        <v>#REF!</v>
      </c>
      <c r="W41" t="s">
        <v>5153</v>
      </c>
      <c r="X41" t="s">
        <v>5165</v>
      </c>
      <c r="Y41" t="s">
        <v>5160</v>
      </c>
      <c r="Z41" t="e">
        <f>'HOSP CRON'!#REF!</f>
        <v>#REF!</v>
      </c>
      <c r="AA41" t="e">
        <f>'HOSP CRON'!#REF!</f>
        <v>#REF!</v>
      </c>
      <c r="AB41" t="e">
        <f>'HOSP CRON'!#REF!</f>
        <v>#REF!</v>
      </c>
      <c r="AK41" t="s">
        <v>5156</v>
      </c>
      <c r="AL41" t="s">
        <v>5166</v>
      </c>
      <c r="AM41" t="s">
        <v>5160</v>
      </c>
      <c r="AN41" t="e">
        <f>TRANSP!#REF!</f>
        <v>#REF!</v>
      </c>
      <c r="AO41" t="e">
        <f>TRANSP!#REF!</f>
        <v>#REF!</v>
      </c>
      <c r="AP41" t="e">
        <f>TRANSP!#REF!</f>
        <v>#REF!</v>
      </c>
    </row>
    <row r="42" spans="9:42" x14ac:dyDescent="0.25">
      <c r="I42" s="239" t="s">
        <v>5149</v>
      </c>
      <c r="J42" s="239" t="s">
        <v>5163</v>
      </c>
      <c r="K42" s="239" t="s">
        <v>5160</v>
      </c>
      <c r="L42" s="239" t="e">
        <f>#REF!</f>
        <v>#REF!</v>
      </c>
      <c r="M42" s="239" t="e">
        <f>#REF!</f>
        <v>#REF!</v>
      </c>
      <c r="N42" s="244" t="e">
        <f>#REF!</f>
        <v>#REF!</v>
      </c>
      <c r="P42" t="s">
        <v>5151</v>
      </c>
      <c r="Q42" t="s">
        <v>5164</v>
      </c>
      <c r="R42" t="s">
        <v>5160</v>
      </c>
      <c r="S42" t="e">
        <f>FARMAC!#REF!</f>
        <v>#REF!</v>
      </c>
      <c r="T42" t="e">
        <f>FARMAC!#REF!</f>
        <v>#REF!</v>
      </c>
      <c r="U42" t="e">
        <f>FARMAC!#REF!</f>
        <v>#REF!</v>
      </c>
      <c r="W42" t="s">
        <v>5153</v>
      </c>
      <c r="X42" t="s">
        <v>5165</v>
      </c>
      <c r="Y42" t="s">
        <v>5160</v>
      </c>
      <c r="Z42" t="e">
        <f>'HOSP CRON'!#REF!</f>
        <v>#REF!</v>
      </c>
      <c r="AA42" t="e">
        <f>'HOSP CRON'!#REF!</f>
        <v>#REF!</v>
      </c>
      <c r="AB42" t="e">
        <f>'HOSP CRON'!#REF!</f>
        <v>#REF!</v>
      </c>
      <c r="AK42" t="s">
        <v>5156</v>
      </c>
      <c r="AL42" t="s">
        <v>5166</v>
      </c>
      <c r="AM42" t="s">
        <v>5160</v>
      </c>
      <c r="AN42" t="e">
        <f>TRANSP!#REF!</f>
        <v>#REF!</v>
      </c>
      <c r="AO42" t="e">
        <f>TRANSP!#REF!</f>
        <v>#REF!</v>
      </c>
      <c r="AP42" t="e">
        <f>TRANSP!#REF!</f>
        <v>#REF!</v>
      </c>
    </row>
    <row r="43" spans="9:42" x14ac:dyDescent="0.25">
      <c r="I43" s="239" t="s">
        <v>5149</v>
      </c>
      <c r="J43" s="239" t="s">
        <v>5163</v>
      </c>
      <c r="K43" s="239" t="s">
        <v>5161</v>
      </c>
      <c r="L43" s="239" t="e">
        <f>#REF!</f>
        <v>#REF!</v>
      </c>
      <c r="M43" s="239" t="e">
        <f>#REF!</f>
        <v>#REF!</v>
      </c>
      <c r="N43" s="244" t="e">
        <f>#REF!</f>
        <v>#REF!</v>
      </c>
      <c r="P43" t="s">
        <v>5151</v>
      </c>
      <c r="Q43" t="s">
        <v>5164</v>
      </c>
      <c r="R43" t="s">
        <v>5161</v>
      </c>
      <c r="S43" t="e">
        <f>FARMAC!#REF!</f>
        <v>#REF!</v>
      </c>
      <c r="T43" t="e">
        <f>FARMAC!#REF!</f>
        <v>#REF!</v>
      </c>
      <c r="U43" t="e">
        <f>FARMAC!#REF!</f>
        <v>#REF!</v>
      </c>
      <c r="W43" t="s">
        <v>5153</v>
      </c>
      <c r="X43" t="s">
        <v>5165</v>
      </c>
      <c r="Y43" t="s">
        <v>5161</v>
      </c>
      <c r="Z43" t="e">
        <f>'HOSP CRON'!#REF!</f>
        <v>#REF!</v>
      </c>
      <c r="AA43" t="e">
        <f>'HOSP CRON'!#REF!</f>
        <v>#REF!</v>
      </c>
      <c r="AB43" t="e">
        <f>'HOSP CRON'!#REF!</f>
        <v>#REF!</v>
      </c>
      <c r="AK43" t="s">
        <v>5156</v>
      </c>
      <c r="AL43" t="s">
        <v>5166</v>
      </c>
      <c r="AM43" t="s">
        <v>5161</v>
      </c>
      <c r="AN43" t="e">
        <f>TRANSP!#REF!</f>
        <v>#REF!</v>
      </c>
      <c r="AO43" t="e">
        <f>TRANSP!#REF!</f>
        <v>#REF!</v>
      </c>
      <c r="AP43" t="e">
        <f>TRANSP!#REF!</f>
        <v>#REF!</v>
      </c>
    </row>
    <row r="44" spans="9:42" x14ac:dyDescent="0.25">
      <c r="I44" s="239" t="s">
        <v>5149</v>
      </c>
      <c r="J44" s="239" t="s">
        <v>5163</v>
      </c>
      <c r="K44" s="239" t="s">
        <v>5161</v>
      </c>
      <c r="L44" s="239" t="e">
        <f>#REF!</f>
        <v>#REF!</v>
      </c>
      <c r="M44" s="239" t="e">
        <f>#REF!</f>
        <v>#REF!</v>
      </c>
      <c r="N44" s="244" t="e">
        <f>#REF!</f>
        <v>#REF!</v>
      </c>
      <c r="P44" t="s">
        <v>5151</v>
      </c>
      <c r="Q44" t="s">
        <v>5164</v>
      </c>
      <c r="R44" t="s">
        <v>5161</v>
      </c>
      <c r="S44" t="e">
        <f>FARMAC!#REF!</f>
        <v>#REF!</v>
      </c>
      <c r="T44" t="e">
        <f>FARMAC!#REF!</f>
        <v>#REF!</v>
      </c>
      <c r="U44" t="e">
        <f>FARMAC!#REF!</f>
        <v>#REF!</v>
      </c>
      <c r="W44" t="s">
        <v>5153</v>
      </c>
      <c r="X44" t="s">
        <v>5165</v>
      </c>
      <c r="Y44" t="s">
        <v>5161</v>
      </c>
      <c r="Z44" t="e">
        <f>'HOSP CRON'!#REF!</f>
        <v>#REF!</v>
      </c>
      <c r="AA44" t="e">
        <f>'HOSP CRON'!#REF!</f>
        <v>#REF!</v>
      </c>
      <c r="AB44" t="e">
        <f>'HOSP CRON'!#REF!</f>
        <v>#REF!</v>
      </c>
      <c r="AK44" t="s">
        <v>5156</v>
      </c>
      <c r="AL44" t="s">
        <v>5166</v>
      </c>
      <c r="AM44" t="s">
        <v>5161</v>
      </c>
      <c r="AN44" t="e">
        <f>TRANSP!#REF!</f>
        <v>#REF!</v>
      </c>
      <c r="AO44" t="e">
        <f>TRANSP!#REF!</f>
        <v>#REF!</v>
      </c>
      <c r="AP44" t="e">
        <f>TRANSP!#REF!</f>
        <v>#REF!</v>
      </c>
    </row>
    <row r="45" spans="9:42" x14ac:dyDescent="0.25">
      <c r="I45" s="239" t="s">
        <v>5149</v>
      </c>
      <c r="J45" s="239" t="s">
        <v>5163</v>
      </c>
      <c r="K45" s="239" t="s">
        <v>5161</v>
      </c>
      <c r="L45" s="239" t="e">
        <f>#REF!</f>
        <v>#REF!</v>
      </c>
      <c r="M45" s="239" t="e">
        <f>#REF!</f>
        <v>#REF!</v>
      </c>
      <c r="N45" s="244" t="e">
        <f>#REF!</f>
        <v>#REF!</v>
      </c>
      <c r="P45" t="s">
        <v>5151</v>
      </c>
      <c r="Q45" t="s">
        <v>5164</v>
      </c>
      <c r="R45" t="s">
        <v>5161</v>
      </c>
      <c r="S45" t="e">
        <f>FARMAC!#REF!</f>
        <v>#REF!</v>
      </c>
      <c r="T45" t="e">
        <f>FARMAC!#REF!</f>
        <v>#REF!</v>
      </c>
      <c r="U45" t="e">
        <f>FARMAC!#REF!</f>
        <v>#REF!</v>
      </c>
      <c r="W45" t="s">
        <v>5153</v>
      </c>
      <c r="X45" t="s">
        <v>5165</v>
      </c>
      <c r="Y45" t="s">
        <v>5161</v>
      </c>
      <c r="Z45" t="e">
        <f>'HOSP CRON'!#REF!</f>
        <v>#REF!</v>
      </c>
      <c r="AA45" t="e">
        <f>'HOSP CRON'!#REF!</f>
        <v>#REF!</v>
      </c>
      <c r="AB45" t="e">
        <f>'HOSP CRON'!#REF!</f>
        <v>#REF!</v>
      </c>
      <c r="AK45" t="s">
        <v>5156</v>
      </c>
      <c r="AL45" t="s">
        <v>5166</v>
      </c>
      <c r="AM45" t="s">
        <v>5161</v>
      </c>
      <c r="AN45" t="e">
        <f>TRANSP!#REF!</f>
        <v>#REF!</v>
      </c>
      <c r="AO45" t="e">
        <f>TRANSP!#REF!</f>
        <v>#REF!</v>
      </c>
      <c r="AP45" t="e">
        <f>TRANSP!#REF!</f>
        <v>#REF!</v>
      </c>
    </row>
    <row r="46" spans="9:42" x14ac:dyDescent="0.25">
      <c r="I46" s="239" t="s">
        <v>5149</v>
      </c>
      <c r="J46" s="239" t="s">
        <v>5163</v>
      </c>
      <c r="K46" s="239" t="s">
        <v>5161</v>
      </c>
      <c r="L46" s="239" t="e">
        <f>#REF!</f>
        <v>#REF!</v>
      </c>
      <c r="M46" s="239" t="e">
        <f>#REF!</f>
        <v>#REF!</v>
      </c>
      <c r="N46" s="244" t="e">
        <f>#REF!</f>
        <v>#REF!</v>
      </c>
      <c r="P46" t="s">
        <v>5151</v>
      </c>
      <c r="Q46" t="s">
        <v>5164</v>
      </c>
      <c r="R46" t="s">
        <v>5161</v>
      </c>
      <c r="S46" t="e">
        <f>FARMAC!#REF!</f>
        <v>#REF!</v>
      </c>
      <c r="T46" t="e">
        <f>FARMAC!#REF!</f>
        <v>#REF!</v>
      </c>
      <c r="U46" t="e">
        <f>FARMAC!#REF!</f>
        <v>#REF!</v>
      </c>
      <c r="W46" t="s">
        <v>5153</v>
      </c>
      <c r="X46" t="s">
        <v>5165</v>
      </c>
      <c r="Y46" t="s">
        <v>5161</v>
      </c>
      <c r="Z46" t="e">
        <f>'HOSP CRON'!#REF!</f>
        <v>#REF!</v>
      </c>
      <c r="AA46" t="e">
        <f>'HOSP CRON'!#REF!</f>
        <v>#REF!</v>
      </c>
      <c r="AB46" t="e">
        <f>'HOSP CRON'!#REF!</f>
        <v>#REF!</v>
      </c>
      <c r="AK46" t="s">
        <v>5156</v>
      </c>
      <c r="AL46" t="s">
        <v>5166</v>
      </c>
      <c r="AM46" t="s">
        <v>5161</v>
      </c>
      <c r="AN46" t="e">
        <f>TRANSP!#REF!</f>
        <v>#REF!</v>
      </c>
      <c r="AO46" t="e">
        <f>TRANSP!#REF!</f>
        <v>#REF!</v>
      </c>
      <c r="AP46" t="e">
        <f>TRANSP!#REF!</f>
        <v>#REF!</v>
      </c>
    </row>
    <row r="47" spans="9:42" x14ac:dyDescent="0.25">
      <c r="I47" s="239" t="s">
        <v>5149</v>
      </c>
      <c r="J47" s="239" t="s">
        <v>5163</v>
      </c>
      <c r="K47" s="239" t="s">
        <v>5162</v>
      </c>
      <c r="L47" s="239" t="e">
        <f>#REF!</f>
        <v>#REF!</v>
      </c>
      <c r="M47" s="239" t="e">
        <f>#REF!</f>
        <v>#REF!</v>
      </c>
      <c r="N47" s="244" t="e">
        <f>#REF!</f>
        <v>#REF!</v>
      </c>
      <c r="P47" t="s">
        <v>5151</v>
      </c>
      <c r="Q47" t="s">
        <v>5164</v>
      </c>
      <c r="R47" t="s">
        <v>5162</v>
      </c>
      <c r="S47" t="e">
        <f>FARMAC!#REF!</f>
        <v>#REF!</v>
      </c>
      <c r="T47" t="e">
        <f>FARMAC!#REF!</f>
        <v>#REF!</v>
      </c>
      <c r="U47" t="e">
        <f>FARMAC!#REF!</f>
        <v>#REF!</v>
      </c>
      <c r="W47" t="s">
        <v>5153</v>
      </c>
      <c r="X47" t="s">
        <v>5165</v>
      </c>
      <c r="Y47" t="s">
        <v>5162</v>
      </c>
      <c r="Z47" t="e">
        <f>'HOSP CRON'!#REF!</f>
        <v>#REF!</v>
      </c>
      <c r="AA47" t="e">
        <f>'HOSP CRON'!#REF!</f>
        <v>#REF!</v>
      </c>
      <c r="AB47" t="e">
        <f>'HOSP CRON'!#REF!</f>
        <v>#REF!</v>
      </c>
      <c r="AK47" t="s">
        <v>5156</v>
      </c>
      <c r="AL47" t="s">
        <v>5166</v>
      </c>
      <c r="AM47" t="s">
        <v>5162</v>
      </c>
      <c r="AN47" t="e">
        <f>TRANSP!#REF!</f>
        <v>#REF!</v>
      </c>
      <c r="AO47" t="e">
        <f>TRANSP!#REF!</f>
        <v>#REF!</v>
      </c>
      <c r="AP47" t="e">
        <f>TRANSP!#REF!</f>
        <v>#REF!</v>
      </c>
    </row>
    <row r="48" spans="9:42" x14ac:dyDescent="0.25">
      <c r="I48" s="239" t="s">
        <v>5149</v>
      </c>
      <c r="J48" s="239" t="s">
        <v>5163</v>
      </c>
      <c r="K48" s="239" t="s">
        <v>5162</v>
      </c>
      <c r="L48" s="239" t="e">
        <f>#REF!</f>
        <v>#REF!</v>
      </c>
      <c r="M48" s="239" t="e">
        <f>#REF!</f>
        <v>#REF!</v>
      </c>
      <c r="N48" s="244" t="e">
        <f>#REF!</f>
        <v>#REF!</v>
      </c>
      <c r="P48" t="s">
        <v>5151</v>
      </c>
      <c r="Q48" t="s">
        <v>5164</v>
      </c>
      <c r="R48" t="s">
        <v>5162</v>
      </c>
      <c r="S48" t="e">
        <f>FARMAC!#REF!</f>
        <v>#REF!</v>
      </c>
      <c r="T48" t="e">
        <f>FARMAC!#REF!</f>
        <v>#REF!</v>
      </c>
      <c r="U48" t="e">
        <f>FARMAC!#REF!</f>
        <v>#REF!</v>
      </c>
      <c r="W48" t="s">
        <v>5153</v>
      </c>
      <c r="X48" t="s">
        <v>5165</v>
      </c>
      <c r="Y48" t="s">
        <v>5162</v>
      </c>
      <c r="Z48" t="e">
        <f>'HOSP CRON'!#REF!</f>
        <v>#REF!</v>
      </c>
      <c r="AA48" t="e">
        <f>'HOSP CRON'!#REF!</f>
        <v>#REF!</v>
      </c>
      <c r="AB48" t="e">
        <f>'HOSP CRON'!#REF!</f>
        <v>#REF!</v>
      </c>
      <c r="AK48" t="s">
        <v>5156</v>
      </c>
      <c r="AL48" t="s">
        <v>5166</v>
      </c>
      <c r="AM48" t="s">
        <v>5162</v>
      </c>
      <c r="AN48" t="e">
        <f>TRANSP!#REF!</f>
        <v>#REF!</v>
      </c>
      <c r="AO48" t="e">
        <f>TRANSP!#REF!</f>
        <v>#REF!</v>
      </c>
      <c r="AP48" t="e">
        <f>TRANSP!#REF!</f>
        <v>#REF!</v>
      </c>
    </row>
    <row r="49" spans="9:42" x14ac:dyDescent="0.25">
      <c r="I49" s="239" t="s">
        <v>5149</v>
      </c>
      <c r="J49" s="239" t="s">
        <v>5163</v>
      </c>
      <c r="K49" s="239" t="s">
        <v>5162</v>
      </c>
      <c r="L49" s="239" t="e">
        <f>#REF!</f>
        <v>#REF!</v>
      </c>
      <c r="M49" s="239" t="e">
        <f>#REF!</f>
        <v>#REF!</v>
      </c>
      <c r="N49" s="244" t="e">
        <f>#REF!</f>
        <v>#REF!</v>
      </c>
      <c r="P49" t="s">
        <v>5151</v>
      </c>
      <c r="Q49" t="s">
        <v>5164</v>
      </c>
      <c r="R49" t="s">
        <v>5162</v>
      </c>
      <c r="S49" t="e">
        <f>FARMAC!#REF!</f>
        <v>#REF!</v>
      </c>
      <c r="T49" t="e">
        <f>FARMAC!#REF!</f>
        <v>#REF!</v>
      </c>
      <c r="U49" t="e">
        <f>FARMAC!#REF!</f>
        <v>#REF!</v>
      </c>
      <c r="W49" t="s">
        <v>5153</v>
      </c>
      <c r="X49" t="s">
        <v>5165</v>
      </c>
      <c r="Y49" t="s">
        <v>5162</v>
      </c>
      <c r="Z49" t="e">
        <f>'HOSP CRON'!#REF!</f>
        <v>#REF!</v>
      </c>
      <c r="AA49" t="e">
        <f>'HOSP CRON'!#REF!</f>
        <v>#REF!</v>
      </c>
      <c r="AB49" t="e">
        <f>'HOSP CRON'!#REF!</f>
        <v>#REF!</v>
      </c>
      <c r="AK49" t="s">
        <v>5156</v>
      </c>
      <c r="AL49" t="s">
        <v>5166</v>
      </c>
      <c r="AM49" t="s">
        <v>5162</v>
      </c>
      <c r="AN49" t="e">
        <f>TRANSP!#REF!</f>
        <v>#REF!</v>
      </c>
      <c r="AO49" t="e">
        <f>TRANSP!#REF!</f>
        <v>#REF!</v>
      </c>
      <c r="AP49" t="e">
        <f>TRANSP!#REF!</f>
        <v>#REF!</v>
      </c>
    </row>
    <row r="50" spans="9:42" x14ac:dyDescent="0.25">
      <c r="I50" s="239" t="s">
        <v>5149</v>
      </c>
      <c r="J50" s="239" t="s">
        <v>5163</v>
      </c>
      <c r="K50" s="239" t="s">
        <v>5162</v>
      </c>
      <c r="L50" s="239" t="e">
        <f>#REF!</f>
        <v>#REF!</v>
      </c>
      <c r="M50" s="239" t="e">
        <f>#REF!</f>
        <v>#REF!</v>
      </c>
      <c r="N50" s="244" t="e">
        <f>#REF!</f>
        <v>#REF!</v>
      </c>
      <c r="P50" t="s">
        <v>5151</v>
      </c>
      <c r="Q50" t="s">
        <v>5164</v>
      </c>
      <c r="R50" t="s">
        <v>5162</v>
      </c>
      <c r="S50" t="e">
        <f>FARMAC!#REF!</f>
        <v>#REF!</v>
      </c>
      <c r="T50" t="e">
        <f>FARMAC!#REF!</f>
        <v>#REF!</v>
      </c>
      <c r="U50" t="e">
        <f>FARMAC!#REF!</f>
        <v>#REF!</v>
      </c>
      <c r="W50" t="s">
        <v>5153</v>
      </c>
      <c r="X50" t="s">
        <v>5165</v>
      </c>
      <c r="Y50" t="s">
        <v>5162</v>
      </c>
      <c r="Z50" t="e">
        <f>'HOSP CRON'!#REF!</f>
        <v>#REF!</v>
      </c>
      <c r="AA50" t="e">
        <f>'HOSP CRON'!#REF!</f>
        <v>#REF!</v>
      </c>
      <c r="AB50" t="e">
        <f>'HOSP CRON'!#REF!</f>
        <v>#REF!</v>
      </c>
      <c r="AK50" t="s">
        <v>5156</v>
      </c>
      <c r="AL50" t="s">
        <v>5166</v>
      </c>
      <c r="AM50" t="s">
        <v>5162</v>
      </c>
      <c r="AN50" t="e">
        <f>TRANSP!#REF!</f>
        <v>#REF!</v>
      </c>
      <c r="AO50" t="e">
        <f>TRANSP!#REF!</f>
        <v>#REF!</v>
      </c>
      <c r="AP50" t="e">
        <f>TRANSP!#REF!</f>
        <v>#REF!</v>
      </c>
    </row>
    <row r="51" spans="9:42" x14ac:dyDescent="0.25">
      <c r="I51" t="s">
        <v>5149</v>
      </c>
      <c r="J51" t="s">
        <v>5167</v>
      </c>
      <c r="K51" t="s">
        <v>5148</v>
      </c>
      <c r="L51" t="e">
        <f>VACUN!#REF!</f>
        <v>#REF!</v>
      </c>
      <c r="M51" t="e">
        <f>VACUN!#REF!</f>
        <v>#REF!</v>
      </c>
      <c r="N51" s="240" t="e">
        <f>VACUN!#REF!</f>
        <v>#REF!</v>
      </c>
      <c r="P51" t="s">
        <v>5151</v>
      </c>
      <c r="Q51" t="s">
        <v>5168</v>
      </c>
      <c r="R51" t="s">
        <v>5148</v>
      </c>
      <c r="S51" t="e">
        <f>'RAD ODONT'!#REF!</f>
        <v>#REF!</v>
      </c>
      <c r="T51" t="e">
        <f>'RAD ODONT'!#REF!</f>
        <v>#REF!</v>
      </c>
      <c r="U51" t="e">
        <f>'RAD ODONT'!#REF!</f>
        <v>#REF!</v>
      </c>
      <c r="W51" t="s">
        <v>5153</v>
      </c>
      <c r="X51" t="s">
        <v>5169</v>
      </c>
      <c r="Y51" t="s">
        <v>5148</v>
      </c>
      <c r="Z51" t="e">
        <f>'NEO BAS'!#REF!</f>
        <v>#REF!</v>
      </c>
      <c r="AA51" t="e">
        <f>'NEO BAS'!#REF!</f>
        <v>#REF!</v>
      </c>
      <c r="AB51" t="e">
        <f>'NEO BAS'!#REF!</f>
        <v>#REF!</v>
      </c>
      <c r="AK51" t="s">
        <v>5156</v>
      </c>
      <c r="AL51" t="s">
        <v>5170</v>
      </c>
      <c r="AM51" t="s">
        <v>5148</v>
      </c>
      <c r="AN51" t="e">
        <f>PREHOS!#REF!</f>
        <v>#REF!</v>
      </c>
      <c r="AO51" t="e">
        <f>PREHOS!#REF!</f>
        <v>#REF!</v>
      </c>
      <c r="AP51" t="e">
        <f>PREHOS!#REF!</f>
        <v>#REF!</v>
      </c>
    </row>
    <row r="52" spans="9:42" x14ac:dyDescent="0.25">
      <c r="I52" t="s">
        <v>5149</v>
      </c>
      <c r="J52" t="s">
        <v>5167</v>
      </c>
      <c r="K52" t="s">
        <v>5148</v>
      </c>
      <c r="L52" t="e">
        <f>VACUN!#REF!</f>
        <v>#REF!</v>
      </c>
      <c r="M52" t="e">
        <f>VACUN!#REF!</f>
        <v>#REF!</v>
      </c>
      <c r="N52" s="240" t="e">
        <f>VACUN!#REF!</f>
        <v>#REF!</v>
      </c>
      <c r="P52" t="s">
        <v>5151</v>
      </c>
      <c r="Q52" t="s">
        <v>5168</v>
      </c>
      <c r="R52" t="s">
        <v>5148</v>
      </c>
      <c r="S52" t="e">
        <f>'RAD ODONT'!#REF!</f>
        <v>#REF!</v>
      </c>
      <c r="T52" t="e">
        <f>'RAD ODONT'!#REF!</f>
        <v>#REF!</v>
      </c>
      <c r="U52" t="e">
        <f>'RAD ODONT'!#REF!</f>
        <v>#REF!</v>
      </c>
      <c r="W52" t="s">
        <v>5153</v>
      </c>
      <c r="X52" t="s">
        <v>5169</v>
      </c>
      <c r="Y52" t="s">
        <v>5148</v>
      </c>
      <c r="Z52" t="e">
        <f>'NEO BAS'!#REF!</f>
        <v>#REF!</v>
      </c>
      <c r="AA52" t="e">
        <f>'NEO BAS'!#REF!</f>
        <v>#REF!</v>
      </c>
      <c r="AB52" t="e">
        <f>'NEO BAS'!#REF!</f>
        <v>#REF!</v>
      </c>
      <c r="AK52" t="s">
        <v>5156</v>
      </c>
      <c r="AL52" t="s">
        <v>5170</v>
      </c>
      <c r="AM52" t="s">
        <v>5148</v>
      </c>
      <c r="AN52" t="e">
        <f>PREHOS!#REF!</f>
        <v>#REF!</v>
      </c>
      <c r="AO52" t="e">
        <f>PREHOS!#REF!</f>
        <v>#REF!</v>
      </c>
      <c r="AP52" t="e">
        <f>PREHOS!#REF!</f>
        <v>#REF!</v>
      </c>
    </row>
    <row r="53" spans="9:42" x14ac:dyDescent="0.25">
      <c r="I53" t="s">
        <v>5149</v>
      </c>
      <c r="J53" t="s">
        <v>5167</v>
      </c>
      <c r="K53" t="s">
        <v>5148</v>
      </c>
      <c r="L53" t="e">
        <f>VACUN!#REF!</f>
        <v>#REF!</v>
      </c>
      <c r="M53" t="e">
        <f>VACUN!#REF!</f>
        <v>#REF!</v>
      </c>
      <c r="N53" s="240" t="e">
        <f>VACUN!#REF!</f>
        <v>#REF!</v>
      </c>
      <c r="P53" t="s">
        <v>5151</v>
      </c>
      <c r="Q53" t="s">
        <v>5168</v>
      </c>
      <c r="R53" t="s">
        <v>5148</v>
      </c>
      <c r="S53" t="e">
        <f>'RAD ODONT'!#REF!</f>
        <v>#REF!</v>
      </c>
      <c r="T53" t="e">
        <f>'RAD ODONT'!#REF!</f>
        <v>#REF!</v>
      </c>
      <c r="U53" t="e">
        <f>'RAD ODONT'!#REF!</f>
        <v>#REF!</v>
      </c>
      <c r="W53" t="s">
        <v>5153</v>
      </c>
      <c r="X53" t="s">
        <v>5169</v>
      </c>
      <c r="Y53" t="s">
        <v>5148</v>
      </c>
      <c r="Z53" t="e">
        <f>'NEO BAS'!#REF!</f>
        <v>#REF!</v>
      </c>
      <c r="AA53" t="e">
        <f>'NEO BAS'!#REF!</f>
        <v>#REF!</v>
      </c>
      <c r="AB53" t="e">
        <f>'NEO BAS'!#REF!</f>
        <v>#REF!</v>
      </c>
      <c r="AK53" t="s">
        <v>5156</v>
      </c>
      <c r="AL53" t="s">
        <v>5170</v>
      </c>
      <c r="AM53" t="s">
        <v>5148</v>
      </c>
      <c r="AN53" t="e">
        <f>PREHOS!#REF!</f>
        <v>#REF!</v>
      </c>
      <c r="AO53" t="e">
        <f>PREHOS!#REF!</f>
        <v>#REF!</v>
      </c>
      <c r="AP53" t="e">
        <f>PREHOS!#REF!</f>
        <v>#REF!</v>
      </c>
    </row>
    <row r="54" spans="9:42" x14ac:dyDescent="0.25">
      <c r="I54" t="s">
        <v>5149</v>
      </c>
      <c r="J54" t="s">
        <v>5167</v>
      </c>
      <c r="K54" t="s">
        <v>5148</v>
      </c>
      <c r="L54" t="e">
        <f>VACUN!#REF!</f>
        <v>#REF!</v>
      </c>
      <c r="M54" t="e">
        <f>VACUN!#REF!</f>
        <v>#REF!</v>
      </c>
      <c r="N54" s="240" t="e">
        <f>VACUN!#REF!</f>
        <v>#REF!</v>
      </c>
      <c r="P54" t="s">
        <v>5151</v>
      </c>
      <c r="Q54" t="s">
        <v>5168</v>
      </c>
      <c r="R54" t="s">
        <v>5148</v>
      </c>
      <c r="S54" t="e">
        <f>'RAD ODONT'!#REF!</f>
        <v>#REF!</v>
      </c>
      <c r="T54" t="e">
        <f>'RAD ODONT'!#REF!</f>
        <v>#REF!</v>
      </c>
      <c r="U54" t="e">
        <f>'RAD ODONT'!#REF!</f>
        <v>#REF!</v>
      </c>
      <c r="W54" t="s">
        <v>5153</v>
      </c>
      <c r="X54" t="s">
        <v>5169</v>
      </c>
      <c r="Y54" t="s">
        <v>5148</v>
      </c>
      <c r="Z54" t="e">
        <f>'NEO BAS'!#REF!</f>
        <v>#REF!</v>
      </c>
      <c r="AA54" t="e">
        <f>'NEO BAS'!#REF!</f>
        <v>#REF!</v>
      </c>
      <c r="AB54" t="e">
        <f>'NEO BAS'!#REF!</f>
        <v>#REF!</v>
      </c>
      <c r="AK54" t="s">
        <v>5156</v>
      </c>
      <c r="AL54" t="s">
        <v>5170</v>
      </c>
      <c r="AM54" t="s">
        <v>5148</v>
      </c>
      <c r="AN54" t="e">
        <f>PREHOS!#REF!</f>
        <v>#REF!</v>
      </c>
      <c r="AO54" t="e">
        <f>PREHOS!#REF!</f>
        <v>#REF!</v>
      </c>
      <c r="AP54" t="e">
        <f>PREHOS!#REF!</f>
        <v>#REF!</v>
      </c>
    </row>
    <row r="55" spans="9:42" x14ac:dyDescent="0.25">
      <c r="I55" t="s">
        <v>5149</v>
      </c>
      <c r="J55" t="s">
        <v>5167</v>
      </c>
      <c r="K55" t="s">
        <v>5158</v>
      </c>
      <c r="L55" t="e">
        <f>VACUN!#REF!</f>
        <v>#REF!</v>
      </c>
      <c r="M55" t="e">
        <f>VACUN!#REF!</f>
        <v>#REF!</v>
      </c>
      <c r="N55" s="240" t="e">
        <f>VACUN!#REF!</f>
        <v>#REF!</v>
      </c>
      <c r="P55" t="s">
        <v>5151</v>
      </c>
      <c r="Q55" t="s">
        <v>5168</v>
      </c>
      <c r="R55" t="s">
        <v>5158</v>
      </c>
      <c r="S55" t="e">
        <f>'RAD ODONT'!#REF!</f>
        <v>#REF!</v>
      </c>
      <c r="T55" t="e">
        <f>'RAD ODONT'!#REF!</f>
        <v>#REF!</v>
      </c>
      <c r="U55" t="e">
        <f>'RAD ODONT'!#REF!</f>
        <v>#REF!</v>
      </c>
      <c r="W55" t="s">
        <v>5153</v>
      </c>
      <c r="X55" t="s">
        <v>5169</v>
      </c>
      <c r="Y55" t="s">
        <v>5158</v>
      </c>
      <c r="Z55" t="e">
        <f>'NEO BAS'!#REF!</f>
        <v>#REF!</v>
      </c>
      <c r="AA55" t="e">
        <f>'NEO BAS'!#REF!</f>
        <v>#REF!</v>
      </c>
      <c r="AB55" t="e">
        <f>'NEO BAS'!#REF!</f>
        <v>#REF!</v>
      </c>
      <c r="AK55" t="s">
        <v>5156</v>
      </c>
      <c r="AL55" t="s">
        <v>5170</v>
      </c>
      <c r="AM55" t="s">
        <v>5158</v>
      </c>
      <c r="AN55" t="e">
        <f>PREHOS!#REF!</f>
        <v>#REF!</v>
      </c>
      <c r="AO55" t="e">
        <f>PREHOS!#REF!</f>
        <v>#REF!</v>
      </c>
      <c r="AP55" t="e">
        <f>PREHOS!#REF!</f>
        <v>#REF!</v>
      </c>
    </row>
    <row r="56" spans="9:42" x14ac:dyDescent="0.25">
      <c r="I56" t="s">
        <v>5149</v>
      </c>
      <c r="J56" t="s">
        <v>5167</v>
      </c>
      <c r="K56" t="s">
        <v>5158</v>
      </c>
      <c r="L56" t="e">
        <f>VACUN!#REF!</f>
        <v>#REF!</v>
      </c>
      <c r="M56" t="e">
        <f>VACUN!#REF!</f>
        <v>#REF!</v>
      </c>
      <c r="N56" s="240" t="e">
        <f>VACUN!#REF!</f>
        <v>#REF!</v>
      </c>
      <c r="P56" t="s">
        <v>5151</v>
      </c>
      <c r="Q56" t="s">
        <v>5168</v>
      </c>
      <c r="R56" t="s">
        <v>5158</v>
      </c>
      <c r="S56" t="e">
        <f>'RAD ODONT'!#REF!</f>
        <v>#REF!</v>
      </c>
      <c r="T56" t="e">
        <f>'RAD ODONT'!#REF!</f>
        <v>#REF!</v>
      </c>
      <c r="U56" t="e">
        <f>'RAD ODONT'!#REF!</f>
        <v>#REF!</v>
      </c>
      <c r="W56" t="s">
        <v>5153</v>
      </c>
      <c r="X56" t="s">
        <v>5169</v>
      </c>
      <c r="Y56" t="s">
        <v>5158</v>
      </c>
      <c r="Z56" t="e">
        <f>'NEO BAS'!#REF!</f>
        <v>#REF!</v>
      </c>
      <c r="AA56" t="e">
        <f>'NEO BAS'!#REF!</f>
        <v>#REF!</v>
      </c>
      <c r="AB56" t="e">
        <f>'NEO BAS'!#REF!</f>
        <v>#REF!</v>
      </c>
      <c r="AK56" t="s">
        <v>5156</v>
      </c>
      <c r="AL56" t="s">
        <v>5170</v>
      </c>
      <c r="AM56" t="s">
        <v>5158</v>
      </c>
      <c r="AN56" t="e">
        <f>PREHOS!#REF!</f>
        <v>#REF!</v>
      </c>
      <c r="AO56" t="e">
        <f>PREHOS!#REF!</f>
        <v>#REF!</v>
      </c>
      <c r="AP56" t="e">
        <f>PREHOS!#REF!</f>
        <v>#REF!</v>
      </c>
    </row>
    <row r="57" spans="9:42" x14ac:dyDescent="0.25">
      <c r="I57" t="s">
        <v>5149</v>
      </c>
      <c r="J57" t="s">
        <v>5167</v>
      </c>
      <c r="K57" t="s">
        <v>5158</v>
      </c>
      <c r="L57" t="e">
        <f>VACUN!#REF!</f>
        <v>#REF!</v>
      </c>
      <c r="M57" t="e">
        <f>VACUN!#REF!</f>
        <v>#REF!</v>
      </c>
      <c r="N57" s="240" t="e">
        <f>VACUN!#REF!</f>
        <v>#REF!</v>
      </c>
      <c r="P57" t="s">
        <v>5151</v>
      </c>
      <c r="Q57" t="s">
        <v>5168</v>
      </c>
      <c r="R57" t="s">
        <v>5158</v>
      </c>
      <c r="S57" t="e">
        <f>'RAD ODONT'!#REF!</f>
        <v>#REF!</v>
      </c>
      <c r="T57" t="e">
        <f>'RAD ODONT'!#REF!</f>
        <v>#REF!</v>
      </c>
      <c r="U57" t="e">
        <f>'RAD ODONT'!#REF!</f>
        <v>#REF!</v>
      </c>
      <c r="W57" t="s">
        <v>5153</v>
      </c>
      <c r="X57" t="s">
        <v>5169</v>
      </c>
      <c r="Y57" t="s">
        <v>5158</v>
      </c>
      <c r="Z57" t="e">
        <f>'NEO BAS'!#REF!</f>
        <v>#REF!</v>
      </c>
      <c r="AA57" t="e">
        <f>'NEO BAS'!#REF!</f>
        <v>#REF!</v>
      </c>
      <c r="AB57" t="e">
        <f>'NEO BAS'!#REF!</f>
        <v>#REF!</v>
      </c>
      <c r="AK57" t="s">
        <v>5156</v>
      </c>
      <c r="AL57" t="s">
        <v>5170</v>
      </c>
      <c r="AM57" t="s">
        <v>5158</v>
      </c>
      <c r="AN57" t="e">
        <f>PREHOS!#REF!</f>
        <v>#REF!</v>
      </c>
      <c r="AO57" t="e">
        <f>PREHOS!#REF!</f>
        <v>#REF!</v>
      </c>
      <c r="AP57" t="e">
        <f>PREHOS!#REF!</f>
        <v>#REF!</v>
      </c>
    </row>
    <row r="58" spans="9:42" x14ac:dyDescent="0.25">
      <c r="I58" t="s">
        <v>5149</v>
      </c>
      <c r="J58" t="s">
        <v>5167</v>
      </c>
      <c r="K58" t="s">
        <v>5158</v>
      </c>
      <c r="L58" t="e">
        <f>VACUN!#REF!</f>
        <v>#REF!</v>
      </c>
      <c r="M58" t="e">
        <f>VACUN!#REF!</f>
        <v>#REF!</v>
      </c>
      <c r="N58" s="240" t="e">
        <f>VACUN!#REF!</f>
        <v>#REF!</v>
      </c>
      <c r="P58" t="s">
        <v>5151</v>
      </c>
      <c r="Q58" t="s">
        <v>5168</v>
      </c>
      <c r="R58" t="s">
        <v>5158</v>
      </c>
      <c r="S58" t="e">
        <f>'RAD ODONT'!#REF!</f>
        <v>#REF!</v>
      </c>
      <c r="T58" t="e">
        <f>'RAD ODONT'!#REF!</f>
        <v>#REF!</v>
      </c>
      <c r="U58" t="e">
        <f>'RAD ODONT'!#REF!</f>
        <v>#REF!</v>
      </c>
      <c r="W58" t="s">
        <v>5153</v>
      </c>
      <c r="X58" t="s">
        <v>5169</v>
      </c>
      <c r="Y58" t="s">
        <v>5158</v>
      </c>
      <c r="Z58" t="e">
        <f>'NEO BAS'!#REF!</f>
        <v>#REF!</v>
      </c>
      <c r="AA58" t="e">
        <f>'NEO BAS'!#REF!</f>
        <v>#REF!</v>
      </c>
      <c r="AB58" t="e">
        <f>'NEO BAS'!#REF!</f>
        <v>#REF!</v>
      </c>
      <c r="AK58" t="s">
        <v>5156</v>
      </c>
      <c r="AL58" t="s">
        <v>5170</v>
      </c>
      <c r="AM58" t="s">
        <v>5158</v>
      </c>
      <c r="AN58" t="e">
        <f>PREHOS!#REF!</f>
        <v>#REF!</v>
      </c>
      <c r="AO58" t="e">
        <f>PREHOS!#REF!</f>
        <v>#REF!</v>
      </c>
      <c r="AP58" t="e">
        <f>PREHOS!#REF!</f>
        <v>#REF!</v>
      </c>
    </row>
    <row r="59" spans="9:42" x14ac:dyDescent="0.25">
      <c r="I59" t="s">
        <v>5149</v>
      </c>
      <c r="J59" t="s">
        <v>5167</v>
      </c>
      <c r="K59" t="s">
        <v>5159</v>
      </c>
      <c r="L59" t="e">
        <f>VACUN!#REF!</f>
        <v>#REF!</v>
      </c>
      <c r="M59" t="e">
        <f>VACUN!#REF!</f>
        <v>#REF!</v>
      </c>
      <c r="N59" s="240" t="e">
        <f>VACUN!#REF!</f>
        <v>#REF!</v>
      </c>
      <c r="P59" t="s">
        <v>5151</v>
      </c>
      <c r="Q59" t="s">
        <v>5168</v>
      </c>
      <c r="R59" t="s">
        <v>5159</v>
      </c>
      <c r="S59" t="e">
        <f>'RAD ODONT'!#REF!</f>
        <v>#REF!</v>
      </c>
      <c r="T59" t="e">
        <f>'RAD ODONT'!#REF!</f>
        <v>#REF!</v>
      </c>
      <c r="U59" t="e">
        <f>'RAD ODONT'!#REF!</f>
        <v>#REF!</v>
      </c>
      <c r="W59" t="s">
        <v>5153</v>
      </c>
      <c r="X59" t="s">
        <v>5169</v>
      </c>
      <c r="Y59" t="s">
        <v>5159</v>
      </c>
      <c r="Z59" t="e">
        <f>'NEO BAS'!#REF!</f>
        <v>#REF!</v>
      </c>
      <c r="AA59" t="e">
        <f>'NEO BAS'!#REF!</f>
        <v>#REF!</v>
      </c>
      <c r="AB59" t="e">
        <f>'NEO BAS'!#REF!</f>
        <v>#REF!</v>
      </c>
      <c r="AK59" t="s">
        <v>5156</v>
      </c>
      <c r="AL59" t="s">
        <v>5170</v>
      </c>
      <c r="AM59" t="s">
        <v>5159</v>
      </c>
      <c r="AN59" t="e">
        <f>PREHOS!#REF!</f>
        <v>#REF!</v>
      </c>
      <c r="AO59" t="e">
        <f>PREHOS!#REF!</f>
        <v>#REF!</v>
      </c>
      <c r="AP59" t="e">
        <f>PREHOS!#REF!</f>
        <v>#REF!</v>
      </c>
    </row>
    <row r="60" spans="9:42" x14ac:dyDescent="0.25">
      <c r="I60" t="s">
        <v>5149</v>
      </c>
      <c r="J60" t="s">
        <v>5167</v>
      </c>
      <c r="K60" t="s">
        <v>5159</v>
      </c>
      <c r="L60" t="e">
        <f>VACUN!#REF!</f>
        <v>#REF!</v>
      </c>
      <c r="M60" t="e">
        <f>VACUN!#REF!</f>
        <v>#REF!</v>
      </c>
      <c r="N60" s="240" t="e">
        <f>VACUN!#REF!</f>
        <v>#REF!</v>
      </c>
      <c r="P60" t="s">
        <v>5151</v>
      </c>
      <c r="Q60" t="s">
        <v>5168</v>
      </c>
      <c r="R60" t="s">
        <v>5159</v>
      </c>
      <c r="S60" t="e">
        <f>'RAD ODONT'!#REF!</f>
        <v>#REF!</v>
      </c>
      <c r="T60" t="e">
        <f>'RAD ODONT'!#REF!</f>
        <v>#REF!</v>
      </c>
      <c r="U60" t="e">
        <f>'RAD ODONT'!#REF!</f>
        <v>#REF!</v>
      </c>
      <c r="W60" t="s">
        <v>5153</v>
      </c>
      <c r="X60" t="s">
        <v>5169</v>
      </c>
      <c r="Y60" t="s">
        <v>5159</v>
      </c>
      <c r="Z60" t="e">
        <f>'NEO BAS'!#REF!</f>
        <v>#REF!</v>
      </c>
      <c r="AA60" t="e">
        <f>'NEO BAS'!#REF!</f>
        <v>#REF!</v>
      </c>
      <c r="AB60" t="e">
        <f>'NEO BAS'!#REF!</f>
        <v>#REF!</v>
      </c>
      <c r="AK60" t="s">
        <v>5156</v>
      </c>
      <c r="AL60" t="s">
        <v>5170</v>
      </c>
      <c r="AM60" t="s">
        <v>5159</v>
      </c>
      <c r="AN60" t="e">
        <f>PREHOS!#REF!</f>
        <v>#REF!</v>
      </c>
      <c r="AO60" t="e">
        <f>PREHOS!#REF!</f>
        <v>#REF!</v>
      </c>
      <c r="AP60" t="e">
        <f>PREHOS!#REF!</f>
        <v>#REF!</v>
      </c>
    </row>
    <row r="61" spans="9:42" x14ac:dyDescent="0.25">
      <c r="I61" t="s">
        <v>5149</v>
      </c>
      <c r="J61" t="s">
        <v>5167</v>
      </c>
      <c r="K61" t="s">
        <v>5159</v>
      </c>
      <c r="L61" t="e">
        <f>VACUN!#REF!</f>
        <v>#REF!</v>
      </c>
      <c r="M61" t="e">
        <f>VACUN!#REF!</f>
        <v>#REF!</v>
      </c>
      <c r="N61" s="240" t="e">
        <f>VACUN!#REF!</f>
        <v>#REF!</v>
      </c>
      <c r="P61" t="s">
        <v>5151</v>
      </c>
      <c r="Q61" t="s">
        <v>5168</v>
      </c>
      <c r="R61" t="s">
        <v>5159</v>
      </c>
      <c r="S61" t="e">
        <f>'RAD ODONT'!#REF!</f>
        <v>#REF!</v>
      </c>
      <c r="T61" t="e">
        <f>'RAD ODONT'!#REF!</f>
        <v>#REF!</v>
      </c>
      <c r="U61" t="e">
        <f>'RAD ODONT'!#REF!</f>
        <v>#REF!</v>
      </c>
      <c r="W61" t="s">
        <v>5153</v>
      </c>
      <c r="X61" t="s">
        <v>5169</v>
      </c>
      <c r="Y61" t="s">
        <v>5159</v>
      </c>
      <c r="Z61" t="e">
        <f>'NEO BAS'!#REF!</f>
        <v>#REF!</v>
      </c>
      <c r="AA61" t="e">
        <f>'NEO BAS'!#REF!</f>
        <v>#REF!</v>
      </c>
      <c r="AB61" t="e">
        <f>'NEO BAS'!#REF!</f>
        <v>#REF!</v>
      </c>
      <c r="AK61" t="s">
        <v>5156</v>
      </c>
      <c r="AL61" t="s">
        <v>5170</v>
      </c>
      <c r="AM61" t="s">
        <v>5159</v>
      </c>
      <c r="AN61" t="e">
        <f>PREHOS!#REF!</f>
        <v>#REF!</v>
      </c>
      <c r="AO61" t="e">
        <f>PREHOS!#REF!</f>
        <v>#REF!</v>
      </c>
      <c r="AP61" t="e">
        <f>PREHOS!#REF!</f>
        <v>#REF!</v>
      </c>
    </row>
    <row r="62" spans="9:42" x14ac:dyDescent="0.25">
      <c r="I62" t="s">
        <v>5149</v>
      </c>
      <c r="J62" t="s">
        <v>5167</v>
      </c>
      <c r="K62" t="s">
        <v>5159</v>
      </c>
      <c r="L62" t="e">
        <f>VACUN!#REF!</f>
        <v>#REF!</v>
      </c>
      <c r="M62" t="e">
        <f>VACUN!#REF!</f>
        <v>#REF!</v>
      </c>
      <c r="N62" s="240" t="e">
        <f>VACUN!#REF!</f>
        <v>#REF!</v>
      </c>
      <c r="P62" t="s">
        <v>5151</v>
      </c>
      <c r="Q62" t="s">
        <v>5168</v>
      </c>
      <c r="R62" t="s">
        <v>5159</v>
      </c>
      <c r="S62" t="e">
        <f>'RAD ODONT'!#REF!</f>
        <v>#REF!</v>
      </c>
      <c r="T62" t="e">
        <f>'RAD ODONT'!#REF!</f>
        <v>#REF!</v>
      </c>
      <c r="U62" t="e">
        <f>'RAD ODONT'!#REF!</f>
        <v>#REF!</v>
      </c>
      <c r="W62" t="s">
        <v>5153</v>
      </c>
      <c r="X62" t="s">
        <v>5169</v>
      </c>
      <c r="Y62" t="s">
        <v>5159</v>
      </c>
      <c r="Z62" t="e">
        <f>'NEO BAS'!#REF!</f>
        <v>#REF!</v>
      </c>
      <c r="AA62" t="e">
        <f>'NEO BAS'!#REF!</f>
        <v>#REF!</v>
      </c>
      <c r="AB62" t="e">
        <f>'NEO BAS'!#REF!</f>
        <v>#REF!</v>
      </c>
      <c r="AK62" t="s">
        <v>5156</v>
      </c>
      <c r="AL62" t="s">
        <v>5170</v>
      </c>
      <c r="AM62" t="s">
        <v>5159</v>
      </c>
      <c r="AN62" t="e">
        <f>PREHOS!#REF!</f>
        <v>#REF!</v>
      </c>
      <c r="AO62" t="e">
        <f>PREHOS!#REF!</f>
        <v>#REF!</v>
      </c>
      <c r="AP62" t="e">
        <f>PREHOS!#REF!</f>
        <v>#REF!</v>
      </c>
    </row>
    <row r="63" spans="9:42" x14ac:dyDescent="0.25">
      <c r="I63" t="s">
        <v>5149</v>
      </c>
      <c r="J63" t="s">
        <v>5167</v>
      </c>
      <c r="K63" t="s">
        <v>5160</v>
      </c>
      <c r="L63" t="e">
        <f>VACUN!#REF!</f>
        <v>#REF!</v>
      </c>
      <c r="M63" t="e">
        <f>VACUN!#REF!</f>
        <v>#REF!</v>
      </c>
      <c r="N63" s="240" t="e">
        <f>VACUN!#REF!</f>
        <v>#REF!</v>
      </c>
      <c r="P63" t="s">
        <v>5151</v>
      </c>
      <c r="Q63" t="s">
        <v>5168</v>
      </c>
      <c r="R63" t="s">
        <v>5160</v>
      </c>
      <c r="S63" t="e">
        <f>'RAD ODONT'!#REF!</f>
        <v>#REF!</v>
      </c>
      <c r="T63" t="e">
        <f>'RAD ODONT'!#REF!</f>
        <v>#REF!</v>
      </c>
      <c r="U63" t="e">
        <f>'RAD ODONT'!#REF!</f>
        <v>#REF!</v>
      </c>
      <c r="W63" t="s">
        <v>5153</v>
      </c>
      <c r="X63" t="s">
        <v>5169</v>
      </c>
      <c r="Y63" t="s">
        <v>5160</v>
      </c>
      <c r="Z63" t="e">
        <f>'NEO BAS'!#REF!</f>
        <v>#REF!</v>
      </c>
      <c r="AA63" t="e">
        <f>'NEO BAS'!#REF!</f>
        <v>#REF!</v>
      </c>
      <c r="AB63" t="e">
        <f>'NEO BAS'!#REF!</f>
        <v>#REF!</v>
      </c>
      <c r="AK63" t="s">
        <v>5156</v>
      </c>
      <c r="AL63" t="s">
        <v>5170</v>
      </c>
      <c r="AM63" t="s">
        <v>5160</v>
      </c>
      <c r="AN63" t="e">
        <f>PREHOS!#REF!</f>
        <v>#REF!</v>
      </c>
      <c r="AO63" t="e">
        <f>PREHOS!#REF!</f>
        <v>#REF!</v>
      </c>
      <c r="AP63" t="e">
        <f>PREHOS!#REF!</f>
        <v>#REF!</v>
      </c>
    </row>
    <row r="64" spans="9:42" x14ac:dyDescent="0.25">
      <c r="I64" t="s">
        <v>5149</v>
      </c>
      <c r="J64" t="s">
        <v>5167</v>
      </c>
      <c r="K64" t="s">
        <v>5160</v>
      </c>
      <c r="L64" t="e">
        <f>VACUN!#REF!</f>
        <v>#REF!</v>
      </c>
      <c r="M64" t="e">
        <f>VACUN!#REF!</f>
        <v>#REF!</v>
      </c>
      <c r="N64" s="240" t="e">
        <f>VACUN!#REF!</f>
        <v>#REF!</v>
      </c>
      <c r="P64" t="s">
        <v>5151</v>
      </c>
      <c r="Q64" t="s">
        <v>5168</v>
      </c>
      <c r="R64" t="s">
        <v>5160</v>
      </c>
      <c r="S64" t="e">
        <f>'RAD ODONT'!#REF!</f>
        <v>#REF!</v>
      </c>
      <c r="T64" t="e">
        <f>'RAD ODONT'!#REF!</f>
        <v>#REF!</v>
      </c>
      <c r="U64" t="e">
        <f>'RAD ODONT'!#REF!</f>
        <v>#REF!</v>
      </c>
      <c r="W64" t="s">
        <v>5153</v>
      </c>
      <c r="X64" t="s">
        <v>5169</v>
      </c>
      <c r="Y64" t="s">
        <v>5160</v>
      </c>
      <c r="Z64" t="e">
        <f>'NEO BAS'!#REF!</f>
        <v>#REF!</v>
      </c>
      <c r="AA64" t="e">
        <f>'NEO BAS'!#REF!</f>
        <v>#REF!</v>
      </c>
      <c r="AB64" t="e">
        <f>'NEO BAS'!#REF!</f>
        <v>#REF!</v>
      </c>
      <c r="AK64" t="s">
        <v>5156</v>
      </c>
      <c r="AL64" t="s">
        <v>5170</v>
      </c>
      <c r="AM64" t="s">
        <v>5160</v>
      </c>
      <c r="AN64" t="e">
        <f>PREHOS!#REF!</f>
        <v>#REF!</v>
      </c>
      <c r="AO64" t="e">
        <f>PREHOS!#REF!</f>
        <v>#REF!</v>
      </c>
      <c r="AP64" t="e">
        <f>PREHOS!#REF!</f>
        <v>#REF!</v>
      </c>
    </row>
    <row r="65" spans="9:42" x14ac:dyDescent="0.25">
      <c r="I65" t="s">
        <v>5149</v>
      </c>
      <c r="J65" t="s">
        <v>5167</v>
      </c>
      <c r="K65" t="s">
        <v>5160</v>
      </c>
      <c r="L65" t="e">
        <f>VACUN!#REF!</f>
        <v>#REF!</v>
      </c>
      <c r="M65" t="e">
        <f>VACUN!#REF!</f>
        <v>#REF!</v>
      </c>
      <c r="N65" s="240" t="e">
        <f>VACUN!#REF!</f>
        <v>#REF!</v>
      </c>
      <c r="P65" t="s">
        <v>5151</v>
      </c>
      <c r="Q65" t="s">
        <v>5168</v>
      </c>
      <c r="R65" t="s">
        <v>5160</v>
      </c>
      <c r="S65" t="e">
        <f>'RAD ODONT'!#REF!</f>
        <v>#REF!</v>
      </c>
      <c r="T65" t="e">
        <f>'RAD ODONT'!#REF!</f>
        <v>#REF!</v>
      </c>
      <c r="U65" t="e">
        <f>'RAD ODONT'!#REF!</f>
        <v>#REF!</v>
      </c>
      <c r="W65" t="s">
        <v>5153</v>
      </c>
      <c r="X65" t="s">
        <v>5169</v>
      </c>
      <c r="Y65" t="s">
        <v>5160</v>
      </c>
      <c r="Z65" t="e">
        <f>'NEO BAS'!#REF!</f>
        <v>#REF!</v>
      </c>
      <c r="AA65" t="e">
        <f>'NEO BAS'!#REF!</f>
        <v>#REF!</v>
      </c>
      <c r="AB65" t="e">
        <f>'NEO BAS'!#REF!</f>
        <v>#REF!</v>
      </c>
      <c r="AK65" t="s">
        <v>5156</v>
      </c>
      <c r="AL65" t="s">
        <v>5170</v>
      </c>
      <c r="AM65" t="s">
        <v>5160</v>
      </c>
      <c r="AN65" t="e">
        <f>PREHOS!#REF!</f>
        <v>#REF!</v>
      </c>
      <c r="AO65" t="e">
        <f>PREHOS!#REF!</f>
        <v>#REF!</v>
      </c>
      <c r="AP65" t="e">
        <f>PREHOS!#REF!</f>
        <v>#REF!</v>
      </c>
    </row>
    <row r="66" spans="9:42" x14ac:dyDescent="0.25">
      <c r="I66" t="s">
        <v>5149</v>
      </c>
      <c r="J66" t="s">
        <v>5167</v>
      </c>
      <c r="K66" t="s">
        <v>5160</v>
      </c>
      <c r="L66" t="e">
        <f>VACUN!#REF!</f>
        <v>#REF!</v>
      </c>
      <c r="M66" t="e">
        <f>VACUN!#REF!</f>
        <v>#REF!</v>
      </c>
      <c r="N66" s="240" t="e">
        <f>VACUN!#REF!</f>
        <v>#REF!</v>
      </c>
      <c r="P66" t="s">
        <v>5151</v>
      </c>
      <c r="Q66" t="s">
        <v>5168</v>
      </c>
      <c r="R66" t="s">
        <v>5160</v>
      </c>
      <c r="S66" t="e">
        <f>'RAD ODONT'!#REF!</f>
        <v>#REF!</v>
      </c>
      <c r="T66" t="e">
        <f>'RAD ODONT'!#REF!</f>
        <v>#REF!</v>
      </c>
      <c r="U66" t="e">
        <f>'RAD ODONT'!#REF!</f>
        <v>#REF!</v>
      </c>
      <c r="W66" t="s">
        <v>5153</v>
      </c>
      <c r="X66" t="s">
        <v>5169</v>
      </c>
      <c r="Y66" t="s">
        <v>5160</v>
      </c>
      <c r="Z66" t="e">
        <f>'NEO BAS'!#REF!</f>
        <v>#REF!</v>
      </c>
      <c r="AA66" t="e">
        <f>'NEO BAS'!#REF!</f>
        <v>#REF!</v>
      </c>
      <c r="AB66" t="e">
        <f>'NEO BAS'!#REF!</f>
        <v>#REF!</v>
      </c>
      <c r="AK66" t="s">
        <v>5156</v>
      </c>
      <c r="AL66" t="s">
        <v>5170</v>
      </c>
      <c r="AM66" t="s">
        <v>5160</v>
      </c>
      <c r="AN66" t="e">
        <f>PREHOS!#REF!</f>
        <v>#REF!</v>
      </c>
      <c r="AO66" t="e">
        <f>PREHOS!#REF!</f>
        <v>#REF!</v>
      </c>
      <c r="AP66" t="e">
        <f>PREHOS!#REF!</f>
        <v>#REF!</v>
      </c>
    </row>
    <row r="67" spans="9:42" x14ac:dyDescent="0.25">
      <c r="I67" t="s">
        <v>5149</v>
      </c>
      <c r="J67" t="s">
        <v>5167</v>
      </c>
      <c r="K67" t="s">
        <v>5161</v>
      </c>
      <c r="L67" t="e">
        <f>VACUN!#REF!</f>
        <v>#REF!</v>
      </c>
      <c r="M67" t="e">
        <f>VACUN!#REF!</f>
        <v>#REF!</v>
      </c>
      <c r="N67" s="240" t="e">
        <f>VACUN!#REF!</f>
        <v>#REF!</v>
      </c>
      <c r="P67" t="s">
        <v>5151</v>
      </c>
      <c r="Q67" t="s">
        <v>5168</v>
      </c>
      <c r="R67" t="s">
        <v>5161</v>
      </c>
      <c r="S67" t="e">
        <f>'RAD ODONT'!#REF!</f>
        <v>#REF!</v>
      </c>
      <c r="T67" t="e">
        <f>'RAD ODONT'!#REF!</f>
        <v>#REF!</v>
      </c>
      <c r="U67" t="e">
        <f>'RAD ODONT'!#REF!</f>
        <v>#REF!</v>
      </c>
      <c r="W67" t="s">
        <v>5153</v>
      </c>
      <c r="X67" t="s">
        <v>5169</v>
      </c>
      <c r="Y67" t="s">
        <v>5161</v>
      </c>
      <c r="Z67" t="e">
        <f>'NEO BAS'!#REF!</f>
        <v>#REF!</v>
      </c>
      <c r="AA67" t="e">
        <f>'NEO BAS'!#REF!</f>
        <v>#REF!</v>
      </c>
      <c r="AB67" t="e">
        <f>'NEO BAS'!#REF!</f>
        <v>#REF!</v>
      </c>
      <c r="AK67" t="s">
        <v>5156</v>
      </c>
      <c r="AL67" t="s">
        <v>5170</v>
      </c>
      <c r="AM67" t="s">
        <v>5161</v>
      </c>
      <c r="AN67" t="e">
        <f>PREHOS!#REF!</f>
        <v>#REF!</v>
      </c>
      <c r="AO67" t="e">
        <f>PREHOS!#REF!</f>
        <v>#REF!</v>
      </c>
      <c r="AP67" t="e">
        <f>PREHOS!#REF!</f>
        <v>#REF!</v>
      </c>
    </row>
    <row r="68" spans="9:42" x14ac:dyDescent="0.25">
      <c r="I68" t="s">
        <v>5149</v>
      </c>
      <c r="J68" t="s">
        <v>5167</v>
      </c>
      <c r="K68" t="s">
        <v>5161</v>
      </c>
      <c r="L68" t="e">
        <f>VACUN!#REF!</f>
        <v>#REF!</v>
      </c>
      <c r="M68" t="e">
        <f>VACUN!#REF!</f>
        <v>#REF!</v>
      </c>
      <c r="N68" s="240" t="e">
        <f>VACUN!#REF!</f>
        <v>#REF!</v>
      </c>
      <c r="P68" t="s">
        <v>5151</v>
      </c>
      <c r="Q68" t="s">
        <v>5168</v>
      </c>
      <c r="R68" t="s">
        <v>5161</v>
      </c>
      <c r="S68" t="e">
        <f>'RAD ODONT'!#REF!</f>
        <v>#REF!</v>
      </c>
      <c r="T68" t="e">
        <f>'RAD ODONT'!#REF!</f>
        <v>#REF!</v>
      </c>
      <c r="U68" t="e">
        <f>'RAD ODONT'!#REF!</f>
        <v>#REF!</v>
      </c>
      <c r="W68" t="s">
        <v>5153</v>
      </c>
      <c r="X68" t="s">
        <v>5169</v>
      </c>
      <c r="Y68" t="s">
        <v>5161</v>
      </c>
      <c r="Z68" t="e">
        <f>'NEO BAS'!#REF!</f>
        <v>#REF!</v>
      </c>
      <c r="AA68" t="e">
        <f>'NEO BAS'!#REF!</f>
        <v>#REF!</v>
      </c>
      <c r="AB68" t="e">
        <f>'NEO BAS'!#REF!</f>
        <v>#REF!</v>
      </c>
      <c r="AK68" t="s">
        <v>5156</v>
      </c>
      <c r="AL68" t="s">
        <v>5170</v>
      </c>
      <c r="AM68" t="s">
        <v>5161</v>
      </c>
      <c r="AN68" t="e">
        <f>PREHOS!#REF!</f>
        <v>#REF!</v>
      </c>
      <c r="AO68" t="e">
        <f>PREHOS!#REF!</f>
        <v>#REF!</v>
      </c>
      <c r="AP68" t="e">
        <f>PREHOS!#REF!</f>
        <v>#REF!</v>
      </c>
    </row>
    <row r="69" spans="9:42" x14ac:dyDescent="0.25">
      <c r="I69" t="s">
        <v>5149</v>
      </c>
      <c r="J69" t="s">
        <v>5167</v>
      </c>
      <c r="K69" t="s">
        <v>5161</v>
      </c>
      <c r="L69" t="e">
        <f>VACUN!#REF!</f>
        <v>#REF!</v>
      </c>
      <c r="M69" t="e">
        <f>VACUN!#REF!</f>
        <v>#REF!</v>
      </c>
      <c r="N69" s="240" t="e">
        <f>VACUN!#REF!</f>
        <v>#REF!</v>
      </c>
      <c r="P69" t="s">
        <v>5151</v>
      </c>
      <c r="Q69" t="s">
        <v>5168</v>
      </c>
      <c r="R69" t="s">
        <v>5161</v>
      </c>
      <c r="S69" t="e">
        <f>'RAD ODONT'!#REF!</f>
        <v>#REF!</v>
      </c>
      <c r="T69" t="e">
        <f>'RAD ODONT'!#REF!</f>
        <v>#REF!</v>
      </c>
      <c r="U69" t="e">
        <f>'RAD ODONT'!#REF!</f>
        <v>#REF!</v>
      </c>
      <c r="W69" t="s">
        <v>5153</v>
      </c>
      <c r="X69" t="s">
        <v>5169</v>
      </c>
      <c r="Y69" t="s">
        <v>5161</v>
      </c>
      <c r="Z69" t="e">
        <f>'NEO BAS'!#REF!</f>
        <v>#REF!</v>
      </c>
      <c r="AA69" t="e">
        <f>'NEO BAS'!#REF!</f>
        <v>#REF!</v>
      </c>
      <c r="AB69" t="e">
        <f>'NEO BAS'!#REF!</f>
        <v>#REF!</v>
      </c>
      <c r="AK69" t="s">
        <v>5156</v>
      </c>
      <c r="AL69" t="s">
        <v>5170</v>
      </c>
      <c r="AM69" t="s">
        <v>5161</v>
      </c>
      <c r="AN69" t="e">
        <f>PREHOS!#REF!</f>
        <v>#REF!</v>
      </c>
      <c r="AO69" t="e">
        <f>PREHOS!#REF!</f>
        <v>#REF!</v>
      </c>
      <c r="AP69" t="e">
        <f>PREHOS!#REF!</f>
        <v>#REF!</v>
      </c>
    </row>
    <row r="70" spans="9:42" x14ac:dyDescent="0.25">
      <c r="I70" t="s">
        <v>5149</v>
      </c>
      <c r="J70" t="s">
        <v>5167</v>
      </c>
      <c r="K70" t="s">
        <v>5161</v>
      </c>
      <c r="L70" t="e">
        <f>VACUN!#REF!</f>
        <v>#REF!</v>
      </c>
      <c r="M70" t="e">
        <f>VACUN!#REF!</f>
        <v>#REF!</v>
      </c>
      <c r="N70" s="240" t="e">
        <f>VACUN!#REF!</f>
        <v>#REF!</v>
      </c>
      <c r="P70" t="s">
        <v>5151</v>
      </c>
      <c r="Q70" t="s">
        <v>5168</v>
      </c>
      <c r="R70" t="s">
        <v>5161</v>
      </c>
      <c r="S70" t="e">
        <f>'RAD ODONT'!#REF!</f>
        <v>#REF!</v>
      </c>
      <c r="T70" t="e">
        <f>'RAD ODONT'!#REF!</f>
        <v>#REF!</v>
      </c>
      <c r="U70" t="e">
        <f>'RAD ODONT'!#REF!</f>
        <v>#REF!</v>
      </c>
      <c r="W70" t="s">
        <v>5153</v>
      </c>
      <c r="X70" t="s">
        <v>5169</v>
      </c>
      <c r="Y70" t="s">
        <v>5161</v>
      </c>
      <c r="Z70" t="e">
        <f>'NEO BAS'!#REF!</f>
        <v>#REF!</v>
      </c>
      <c r="AA70" t="e">
        <f>'NEO BAS'!#REF!</f>
        <v>#REF!</v>
      </c>
      <c r="AB70" t="e">
        <f>'NEO BAS'!#REF!</f>
        <v>#REF!</v>
      </c>
      <c r="AK70" t="s">
        <v>5156</v>
      </c>
      <c r="AL70" t="s">
        <v>5170</v>
      </c>
      <c r="AM70" t="s">
        <v>5161</v>
      </c>
      <c r="AN70" t="e">
        <f>PREHOS!#REF!</f>
        <v>#REF!</v>
      </c>
      <c r="AO70" t="e">
        <f>PREHOS!#REF!</f>
        <v>#REF!</v>
      </c>
      <c r="AP70" t="e">
        <f>PREHOS!#REF!</f>
        <v>#REF!</v>
      </c>
    </row>
    <row r="71" spans="9:42" x14ac:dyDescent="0.25">
      <c r="I71" t="s">
        <v>5149</v>
      </c>
      <c r="J71" t="s">
        <v>5167</v>
      </c>
      <c r="K71" t="s">
        <v>5162</v>
      </c>
      <c r="L71" t="e">
        <f>VACUN!#REF!</f>
        <v>#REF!</v>
      </c>
      <c r="M71" t="e">
        <f>VACUN!#REF!</f>
        <v>#REF!</v>
      </c>
      <c r="N71" s="240" t="e">
        <f>VACUN!#REF!</f>
        <v>#REF!</v>
      </c>
      <c r="P71" t="s">
        <v>5151</v>
      </c>
      <c r="Q71" t="s">
        <v>5168</v>
      </c>
      <c r="R71" t="s">
        <v>5162</v>
      </c>
      <c r="S71" t="e">
        <f>'RAD ODONT'!#REF!</f>
        <v>#REF!</v>
      </c>
      <c r="T71" t="e">
        <f>'RAD ODONT'!#REF!</f>
        <v>#REF!</v>
      </c>
      <c r="U71" t="e">
        <f>'RAD ODONT'!#REF!</f>
        <v>#REF!</v>
      </c>
      <c r="W71" t="s">
        <v>5153</v>
      </c>
      <c r="X71" t="s">
        <v>5169</v>
      </c>
      <c r="Y71" t="s">
        <v>5162</v>
      </c>
      <c r="Z71" t="e">
        <f>'NEO BAS'!#REF!</f>
        <v>#REF!</v>
      </c>
      <c r="AA71" t="e">
        <f>'NEO BAS'!#REF!</f>
        <v>#REF!</v>
      </c>
      <c r="AB71" t="e">
        <f>'NEO BAS'!#REF!</f>
        <v>#REF!</v>
      </c>
      <c r="AK71" t="s">
        <v>5156</v>
      </c>
      <c r="AL71" t="s">
        <v>5170</v>
      </c>
      <c r="AM71" t="s">
        <v>5162</v>
      </c>
      <c r="AN71" t="e">
        <f>PREHOS!#REF!</f>
        <v>#REF!</v>
      </c>
      <c r="AO71" t="e">
        <f>PREHOS!#REF!</f>
        <v>#REF!</v>
      </c>
      <c r="AP71" t="e">
        <f>PREHOS!#REF!</f>
        <v>#REF!</v>
      </c>
    </row>
    <row r="72" spans="9:42" x14ac:dyDescent="0.25">
      <c r="I72" t="s">
        <v>5149</v>
      </c>
      <c r="J72" t="s">
        <v>5167</v>
      </c>
      <c r="K72" t="s">
        <v>5162</v>
      </c>
      <c r="L72" t="e">
        <f>VACUN!#REF!</f>
        <v>#REF!</v>
      </c>
      <c r="M72" t="e">
        <f>VACUN!#REF!</f>
        <v>#REF!</v>
      </c>
      <c r="N72" s="240" t="e">
        <f>VACUN!#REF!</f>
        <v>#REF!</v>
      </c>
      <c r="P72" t="s">
        <v>5151</v>
      </c>
      <c r="Q72" t="s">
        <v>5168</v>
      </c>
      <c r="R72" t="s">
        <v>5162</v>
      </c>
      <c r="S72" t="e">
        <f>'RAD ODONT'!#REF!</f>
        <v>#REF!</v>
      </c>
      <c r="T72" t="e">
        <f>'RAD ODONT'!#REF!</f>
        <v>#REF!</v>
      </c>
      <c r="U72" t="e">
        <f>'RAD ODONT'!#REF!</f>
        <v>#REF!</v>
      </c>
      <c r="W72" t="s">
        <v>5153</v>
      </c>
      <c r="X72" t="s">
        <v>5169</v>
      </c>
      <c r="Y72" t="s">
        <v>5162</v>
      </c>
      <c r="Z72" t="e">
        <f>'NEO BAS'!#REF!</f>
        <v>#REF!</v>
      </c>
      <c r="AA72" t="e">
        <f>'NEO BAS'!#REF!</f>
        <v>#REF!</v>
      </c>
      <c r="AB72" t="e">
        <f>'NEO BAS'!#REF!</f>
        <v>#REF!</v>
      </c>
      <c r="AK72" t="s">
        <v>5156</v>
      </c>
      <c r="AL72" t="s">
        <v>5170</v>
      </c>
      <c r="AM72" t="s">
        <v>5162</v>
      </c>
      <c r="AN72" t="e">
        <f>PREHOS!#REF!</f>
        <v>#REF!</v>
      </c>
      <c r="AO72" t="e">
        <f>PREHOS!#REF!</f>
        <v>#REF!</v>
      </c>
      <c r="AP72" t="e">
        <f>PREHOS!#REF!</f>
        <v>#REF!</v>
      </c>
    </row>
    <row r="73" spans="9:42" x14ac:dyDescent="0.25">
      <c r="I73" t="s">
        <v>5149</v>
      </c>
      <c r="J73" t="s">
        <v>5167</v>
      </c>
      <c r="K73" t="s">
        <v>5162</v>
      </c>
      <c r="L73" t="e">
        <f>VACUN!#REF!</f>
        <v>#REF!</v>
      </c>
      <c r="M73" t="e">
        <f>VACUN!#REF!</f>
        <v>#REF!</v>
      </c>
      <c r="N73" s="240" t="e">
        <f>VACUN!#REF!</f>
        <v>#REF!</v>
      </c>
      <c r="P73" t="s">
        <v>5151</v>
      </c>
      <c r="Q73" t="s">
        <v>5168</v>
      </c>
      <c r="R73" t="s">
        <v>5162</v>
      </c>
      <c r="S73" t="e">
        <f>'RAD ODONT'!#REF!</f>
        <v>#REF!</v>
      </c>
      <c r="T73" t="e">
        <f>'RAD ODONT'!#REF!</f>
        <v>#REF!</v>
      </c>
      <c r="U73" t="e">
        <f>'RAD ODONT'!#REF!</f>
        <v>#REF!</v>
      </c>
      <c r="W73" t="s">
        <v>5153</v>
      </c>
      <c r="X73" t="s">
        <v>5169</v>
      </c>
      <c r="Y73" t="s">
        <v>5162</v>
      </c>
      <c r="Z73" t="e">
        <f>'NEO BAS'!#REF!</f>
        <v>#REF!</v>
      </c>
      <c r="AA73" t="e">
        <f>'NEO BAS'!#REF!</f>
        <v>#REF!</v>
      </c>
      <c r="AB73" t="e">
        <f>'NEO BAS'!#REF!</f>
        <v>#REF!</v>
      </c>
      <c r="AK73" t="s">
        <v>5156</v>
      </c>
      <c r="AL73" t="s">
        <v>5170</v>
      </c>
      <c r="AM73" t="s">
        <v>5162</v>
      </c>
      <c r="AN73" t="e">
        <f>PREHOS!#REF!</f>
        <v>#REF!</v>
      </c>
      <c r="AO73" t="e">
        <f>PREHOS!#REF!</f>
        <v>#REF!</v>
      </c>
      <c r="AP73" t="e">
        <f>PREHOS!#REF!</f>
        <v>#REF!</v>
      </c>
    </row>
    <row r="74" spans="9:42" x14ac:dyDescent="0.25">
      <c r="I74" t="s">
        <v>5149</v>
      </c>
      <c r="J74" t="s">
        <v>5167</v>
      </c>
      <c r="K74" t="s">
        <v>5162</v>
      </c>
      <c r="L74" t="e">
        <f>VACUN!#REF!</f>
        <v>#REF!</v>
      </c>
      <c r="M74" t="e">
        <f>VACUN!#REF!</f>
        <v>#REF!</v>
      </c>
      <c r="N74" s="240" t="e">
        <f>VACUN!#REF!</f>
        <v>#REF!</v>
      </c>
      <c r="P74" t="s">
        <v>5151</v>
      </c>
      <c r="Q74" t="s">
        <v>5168</v>
      </c>
      <c r="R74" t="s">
        <v>5162</v>
      </c>
      <c r="S74" t="e">
        <f>'RAD ODONT'!#REF!</f>
        <v>#REF!</v>
      </c>
      <c r="T74" t="e">
        <f>'RAD ODONT'!#REF!</f>
        <v>#REF!</v>
      </c>
      <c r="U74" t="e">
        <f>'RAD ODONT'!#REF!</f>
        <v>#REF!</v>
      </c>
      <c r="W74" t="s">
        <v>5153</v>
      </c>
      <c r="X74" t="s">
        <v>5169</v>
      </c>
      <c r="Y74" t="s">
        <v>5162</v>
      </c>
      <c r="Z74" t="e">
        <f>'NEO BAS'!#REF!</f>
        <v>#REF!</v>
      </c>
      <c r="AA74" t="e">
        <f>'NEO BAS'!#REF!</f>
        <v>#REF!</v>
      </c>
      <c r="AB74" t="e">
        <f>'NEO BAS'!#REF!</f>
        <v>#REF!</v>
      </c>
      <c r="AK74" t="s">
        <v>5156</v>
      </c>
      <c r="AL74" t="s">
        <v>5170</v>
      </c>
      <c r="AM74" t="s">
        <v>5162</v>
      </c>
      <c r="AN74" t="e">
        <f>PREHOS!#REF!</f>
        <v>#REF!</v>
      </c>
      <c r="AO74" t="e">
        <f>PREHOS!#REF!</f>
        <v>#REF!</v>
      </c>
      <c r="AP74" t="e">
        <f>PREHOS!#REF!</f>
        <v>#REF!</v>
      </c>
    </row>
    <row r="75" spans="9:42" x14ac:dyDescent="0.25">
      <c r="I75" t="s">
        <v>5149</v>
      </c>
      <c r="J75" t="s">
        <v>5171</v>
      </c>
      <c r="K75" t="s">
        <v>5148</v>
      </c>
      <c r="L75" t="str">
        <f>SST!P5</f>
        <v>SIN INICIAR</v>
      </c>
      <c r="M75">
        <f>SST!Q5</f>
        <v>0</v>
      </c>
      <c r="N75" s="240" t="str">
        <f>SST!R5</f>
        <v/>
      </c>
      <c r="P75" t="s">
        <v>5151</v>
      </c>
      <c r="Q75" t="s">
        <v>5172</v>
      </c>
      <c r="R75" t="s">
        <v>5148</v>
      </c>
      <c r="S75" t="e">
        <f>'IMAG DIAG ION'!#REF!</f>
        <v>#REF!</v>
      </c>
      <c r="T75" t="e">
        <f>'IMAG DIAG ION'!#REF!</f>
        <v>#REF!</v>
      </c>
      <c r="U75" t="e">
        <f>'IMAG DIAG ION'!#REF!</f>
        <v>#REF!</v>
      </c>
      <c r="W75" t="s">
        <v>5153</v>
      </c>
      <c r="X75" t="s">
        <v>5173</v>
      </c>
      <c r="Y75" t="s">
        <v>5148</v>
      </c>
      <c r="Z75" t="e">
        <f>'NEO INTER'!#REF!</f>
        <v>#REF!</v>
      </c>
      <c r="AA75" t="e">
        <f>'NEO INTER'!#REF!</f>
        <v>#REF!</v>
      </c>
      <c r="AB75" t="e">
        <f>'NEO INTER'!#REF!</f>
        <v>#REF!</v>
      </c>
      <c r="AK75" t="s">
        <v>5156</v>
      </c>
      <c r="AL75" t="s">
        <v>5174</v>
      </c>
      <c r="AM75" t="s">
        <v>5148</v>
      </c>
      <c r="AN75" t="e">
        <f>'AT PARTO'!#REF!</f>
        <v>#REF!</v>
      </c>
      <c r="AO75" t="e">
        <f>'AT PARTO'!#REF!</f>
        <v>#REF!</v>
      </c>
      <c r="AP75" t="e">
        <f>'AT PARTO'!#REF!</f>
        <v>#REF!</v>
      </c>
    </row>
    <row r="76" spans="9:42" x14ac:dyDescent="0.25">
      <c r="I76" t="s">
        <v>5149</v>
      </c>
      <c r="J76" t="s">
        <v>5171</v>
      </c>
      <c r="K76" t="s">
        <v>5148</v>
      </c>
      <c r="L76" t="str">
        <f>SST!P6</f>
        <v>EN EJECUCION</v>
      </c>
      <c r="M76">
        <f>SST!Q6</f>
        <v>0</v>
      </c>
      <c r="N76" s="240" t="str">
        <f>SST!R6</f>
        <v/>
      </c>
      <c r="P76" t="s">
        <v>5151</v>
      </c>
      <c r="Q76" t="s">
        <v>5172</v>
      </c>
      <c r="R76" t="s">
        <v>5148</v>
      </c>
      <c r="S76" t="e">
        <f>'IMAG DIAG ION'!#REF!</f>
        <v>#REF!</v>
      </c>
      <c r="T76" t="e">
        <f>'IMAG DIAG ION'!#REF!</f>
        <v>#REF!</v>
      </c>
      <c r="U76" t="e">
        <f>'IMAG DIAG ION'!#REF!</f>
        <v>#REF!</v>
      </c>
      <c r="W76" t="s">
        <v>5153</v>
      </c>
      <c r="X76" t="s">
        <v>5173</v>
      </c>
      <c r="Y76" t="s">
        <v>5148</v>
      </c>
      <c r="Z76" t="e">
        <f>'NEO INTER'!#REF!</f>
        <v>#REF!</v>
      </c>
      <c r="AA76" t="e">
        <f>'NEO INTER'!#REF!</f>
        <v>#REF!</v>
      </c>
      <c r="AB76" t="e">
        <f>'NEO INTER'!#REF!</f>
        <v>#REF!</v>
      </c>
      <c r="AK76" t="s">
        <v>5156</v>
      </c>
      <c r="AL76" t="s">
        <v>5174</v>
      </c>
      <c r="AM76" t="s">
        <v>5148</v>
      </c>
      <c r="AN76" t="e">
        <f>'AT PARTO'!#REF!</f>
        <v>#REF!</v>
      </c>
      <c r="AO76" t="e">
        <f>'AT PARTO'!#REF!</f>
        <v>#REF!</v>
      </c>
      <c r="AP76" t="e">
        <f>'AT PARTO'!#REF!</f>
        <v>#REF!</v>
      </c>
    </row>
    <row r="77" spans="9:42" x14ac:dyDescent="0.25">
      <c r="I77" t="s">
        <v>5149</v>
      </c>
      <c r="J77" t="s">
        <v>5171</v>
      </c>
      <c r="K77" t="s">
        <v>5148</v>
      </c>
      <c r="L77" t="str">
        <f>SST!P7</f>
        <v>CERRADA</v>
      </c>
      <c r="M77">
        <f>SST!Q7</f>
        <v>0</v>
      </c>
      <c r="N77" s="240" t="str">
        <f>SST!R7</f>
        <v/>
      </c>
      <c r="P77" t="s">
        <v>5151</v>
      </c>
      <c r="Q77" t="s">
        <v>5172</v>
      </c>
      <c r="R77" t="s">
        <v>5148</v>
      </c>
      <c r="S77" t="e">
        <f>'IMAG DIAG ION'!#REF!</f>
        <v>#REF!</v>
      </c>
      <c r="T77" t="e">
        <f>'IMAG DIAG ION'!#REF!</f>
        <v>#REF!</v>
      </c>
      <c r="U77" t="e">
        <f>'IMAG DIAG ION'!#REF!</f>
        <v>#REF!</v>
      </c>
      <c r="W77" t="s">
        <v>5153</v>
      </c>
      <c r="X77" t="s">
        <v>5173</v>
      </c>
      <c r="Y77" t="s">
        <v>5148</v>
      </c>
      <c r="Z77" t="e">
        <f>'NEO INTER'!#REF!</f>
        <v>#REF!</v>
      </c>
      <c r="AA77" t="e">
        <f>'NEO INTER'!#REF!</f>
        <v>#REF!</v>
      </c>
      <c r="AB77" t="e">
        <f>'NEO INTER'!#REF!</f>
        <v>#REF!</v>
      </c>
      <c r="AK77" t="s">
        <v>5156</v>
      </c>
      <c r="AL77" t="s">
        <v>5174</v>
      </c>
      <c r="AM77" t="s">
        <v>5148</v>
      </c>
      <c r="AN77" t="e">
        <f>'AT PARTO'!#REF!</f>
        <v>#REF!</v>
      </c>
      <c r="AO77" t="e">
        <f>'AT PARTO'!#REF!</f>
        <v>#REF!</v>
      </c>
      <c r="AP77" t="e">
        <f>'AT PARTO'!#REF!</f>
        <v>#REF!</v>
      </c>
    </row>
    <row r="78" spans="9:42" x14ac:dyDescent="0.25">
      <c r="I78" t="s">
        <v>5149</v>
      </c>
      <c r="J78" t="s">
        <v>5171</v>
      </c>
      <c r="K78" t="s">
        <v>5148</v>
      </c>
      <c r="L78" t="str">
        <f>SST!P8</f>
        <v>CANCELADA</v>
      </c>
      <c r="M78">
        <f>SST!Q8</f>
        <v>0</v>
      </c>
      <c r="N78" s="240" t="str">
        <f>SST!R8</f>
        <v/>
      </c>
      <c r="P78" t="s">
        <v>5151</v>
      </c>
      <c r="Q78" t="s">
        <v>5172</v>
      </c>
      <c r="R78" t="s">
        <v>5148</v>
      </c>
      <c r="S78" t="e">
        <f>'IMAG DIAG ION'!#REF!</f>
        <v>#REF!</v>
      </c>
      <c r="T78" t="e">
        <f>'IMAG DIAG ION'!#REF!</f>
        <v>#REF!</v>
      </c>
      <c r="U78" t="e">
        <f>'IMAG DIAG ION'!#REF!</f>
        <v>#REF!</v>
      </c>
      <c r="W78" t="s">
        <v>5153</v>
      </c>
      <c r="X78" t="s">
        <v>5173</v>
      </c>
      <c r="Y78" t="s">
        <v>5148</v>
      </c>
      <c r="Z78" t="e">
        <f>'NEO INTER'!#REF!</f>
        <v>#REF!</v>
      </c>
      <c r="AA78" t="e">
        <f>'NEO INTER'!#REF!</f>
        <v>#REF!</v>
      </c>
      <c r="AB78" t="e">
        <f>'NEO INTER'!#REF!</f>
        <v>#REF!</v>
      </c>
      <c r="AK78" t="s">
        <v>5156</v>
      </c>
      <c r="AL78" t="s">
        <v>5174</v>
      </c>
      <c r="AM78" t="s">
        <v>5148</v>
      </c>
      <c r="AN78" t="e">
        <f>'AT PARTO'!#REF!</f>
        <v>#REF!</v>
      </c>
      <c r="AO78" t="e">
        <f>'AT PARTO'!#REF!</f>
        <v>#REF!</v>
      </c>
      <c r="AP78" t="e">
        <f>'AT PARTO'!#REF!</f>
        <v>#REF!</v>
      </c>
    </row>
    <row r="79" spans="9:42" x14ac:dyDescent="0.25">
      <c r="I79" t="s">
        <v>5149</v>
      </c>
      <c r="J79" t="s">
        <v>5171</v>
      </c>
      <c r="K79" t="s">
        <v>5158</v>
      </c>
      <c r="L79" t="str">
        <f>SST!T5</f>
        <v>SIN INICIAR</v>
      </c>
      <c r="M79">
        <f>SST!U5</f>
        <v>0</v>
      </c>
      <c r="N79" s="240" t="str">
        <f>SST!V5</f>
        <v/>
      </c>
      <c r="P79" t="s">
        <v>5151</v>
      </c>
      <c r="Q79" t="s">
        <v>5172</v>
      </c>
      <c r="R79" t="s">
        <v>5158</v>
      </c>
      <c r="S79" t="e">
        <f>'IMAG DIAG ION'!#REF!</f>
        <v>#REF!</v>
      </c>
      <c r="T79" t="e">
        <f>'IMAG DIAG ION'!#REF!</f>
        <v>#REF!</v>
      </c>
      <c r="U79" t="e">
        <f>'IMAG DIAG ION'!#REF!</f>
        <v>#REF!</v>
      </c>
      <c r="W79" t="s">
        <v>5153</v>
      </c>
      <c r="X79" t="s">
        <v>5173</v>
      </c>
      <c r="Y79" t="s">
        <v>5158</v>
      </c>
      <c r="Z79" t="e">
        <f>'NEO INTER'!#REF!</f>
        <v>#REF!</v>
      </c>
      <c r="AA79" t="e">
        <f>'NEO INTER'!#REF!</f>
        <v>#REF!</v>
      </c>
      <c r="AB79" t="e">
        <f>'NEO INTER'!#REF!</f>
        <v>#REF!</v>
      </c>
      <c r="AK79" t="s">
        <v>5156</v>
      </c>
      <c r="AL79" t="s">
        <v>5174</v>
      </c>
      <c r="AM79" t="s">
        <v>5158</v>
      </c>
      <c r="AN79" t="e">
        <f>'AT PARTO'!#REF!</f>
        <v>#REF!</v>
      </c>
      <c r="AO79" t="e">
        <f>'AT PARTO'!#REF!</f>
        <v>#REF!</v>
      </c>
      <c r="AP79" t="e">
        <f>'AT PARTO'!#REF!</f>
        <v>#REF!</v>
      </c>
    </row>
    <row r="80" spans="9:42" x14ac:dyDescent="0.25">
      <c r="I80" t="s">
        <v>5149</v>
      </c>
      <c r="J80" t="s">
        <v>5171</v>
      </c>
      <c r="K80" t="s">
        <v>5158</v>
      </c>
      <c r="L80" t="str">
        <f>SST!T6</f>
        <v>EN EJECUCION</v>
      </c>
      <c r="M80">
        <f>SST!U6</f>
        <v>0</v>
      </c>
      <c r="N80" s="240" t="str">
        <f>SST!V6</f>
        <v/>
      </c>
      <c r="P80" t="s">
        <v>5151</v>
      </c>
      <c r="Q80" t="s">
        <v>5172</v>
      </c>
      <c r="R80" t="s">
        <v>5158</v>
      </c>
      <c r="S80" t="e">
        <f>'IMAG DIAG ION'!#REF!</f>
        <v>#REF!</v>
      </c>
      <c r="T80" t="e">
        <f>'IMAG DIAG ION'!#REF!</f>
        <v>#REF!</v>
      </c>
      <c r="U80" t="e">
        <f>'IMAG DIAG ION'!#REF!</f>
        <v>#REF!</v>
      </c>
      <c r="W80" t="s">
        <v>5153</v>
      </c>
      <c r="X80" t="s">
        <v>5173</v>
      </c>
      <c r="Y80" t="s">
        <v>5158</v>
      </c>
      <c r="Z80" t="e">
        <f>'NEO INTER'!#REF!</f>
        <v>#REF!</v>
      </c>
      <c r="AA80" t="e">
        <f>'NEO INTER'!#REF!</f>
        <v>#REF!</v>
      </c>
      <c r="AB80" t="e">
        <f>'NEO INTER'!#REF!</f>
        <v>#REF!</v>
      </c>
      <c r="AK80" t="s">
        <v>5156</v>
      </c>
      <c r="AL80" t="s">
        <v>5174</v>
      </c>
      <c r="AM80" t="s">
        <v>5158</v>
      </c>
      <c r="AN80" t="e">
        <f>'AT PARTO'!#REF!</f>
        <v>#REF!</v>
      </c>
      <c r="AO80" t="e">
        <f>'AT PARTO'!#REF!</f>
        <v>#REF!</v>
      </c>
      <c r="AP80" t="e">
        <f>'AT PARTO'!#REF!</f>
        <v>#REF!</v>
      </c>
    </row>
    <row r="81" spans="9:42" x14ac:dyDescent="0.25">
      <c r="I81" t="s">
        <v>5149</v>
      </c>
      <c r="J81" t="s">
        <v>5171</v>
      </c>
      <c r="K81" t="s">
        <v>5158</v>
      </c>
      <c r="L81" t="str">
        <f>SST!T7</f>
        <v>CERRADA</v>
      </c>
      <c r="M81">
        <f>SST!U7</f>
        <v>0</v>
      </c>
      <c r="N81" s="240" t="str">
        <f>SST!V7</f>
        <v/>
      </c>
      <c r="P81" t="s">
        <v>5151</v>
      </c>
      <c r="Q81" t="s">
        <v>5172</v>
      </c>
      <c r="R81" t="s">
        <v>5158</v>
      </c>
      <c r="S81" t="e">
        <f>'IMAG DIAG ION'!#REF!</f>
        <v>#REF!</v>
      </c>
      <c r="T81" t="e">
        <f>'IMAG DIAG ION'!#REF!</f>
        <v>#REF!</v>
      </c>
      <c r="U81" t="e">
        <f>'IMAG DIAG ION'!#REF!</f>
        <v>#REF!</v>
      </c>
      <c r="W81" t="s">
        <v>5153</v>
      </c>
      <c r="X81" t="s">
        <v>5173</v>
      </c>
      <c r="Y81" t="s">
        <v>5158</v>
      </c>
      <c r="Z81" t="e">
        <f>'NEO INTER'!#REF!</f>
        <v>#REF!</v>
      </c>
      <c r="AA81" t="e">
        <f>'NEO INTER'!#REF!</f>
        <v>#REF!</v>
      </c>
      <c r="AB81" t="e">
        <f>'NEO INTER'!#REF!</f>
        <v>#REF!</v>
      </c>
      <c r="AK81" t="s">
        <v>5156</v>
      </c>
      <c r="AL81" t="s">
        <v>5174</v>
      </c>
      <c r="AM81" t="s">
        <v>5158</v>
      </c>
      <c r="AN81" t="e">
        <f>'AT PARTO'!#REF!</f>
        <v>#REF!</v>
      </c>
      <c r="AO81" t="e">
        <f>'AT PARTO'!#REF!</f>
        <v>#REF!</v>
      </c>
      <c r="AP81" t="e">
        <f>'AT PARTO'!#REF!</f>
        <v>#REF!</v>
      </c>
    </row>
    <row r="82" spans="9:42" x14ac:dyDescent="0.25">
      <c r="I82" t="s">
        <v>5149</v>
      </c>
      <c r="J82" t="s">
        <v>5171</v>
      </c>
      <c r="K82" t="s">
        <v>5158</v>
      </c>
      <c r="L82" t="str">
        <f>SST!T8</f>
        <v>CANCELADA</v>
      </c>
      <c r="M82">
        <f>SST!U8</f>
        <v>0</v>
      </c>
      <c r="N82" s="240" t="str">
        <f>SST!V8</f>
        <v/>
      </c>
      <c r="P82" t="s">
        <v>5151</v>
      </c>
      <c r="Q82" t="s">
        <v>5172</v>
      </c>
      <c r="R82" t="s">
        <v>5158</v>
      </c>
      <c r="S82" t="e">
        <f>'IMAG DIAG ION'!#REF!</f>
        <v>#REF!</v>
      </c>
      <c r="T82" t="e">
        <f>'IMAG DIAG ION'!#REF!</f>
        <v>#REF!</v>
      </c>
      <c r="U82" t="e">
        <f>'IMAG DIAG ION'!#REF!</f>
        <v>#REF!</v>
      </c>
      <c r="W82" t="s">
        <v>5153</v>
      </c>
      <c r="X82" t="s">
        <v>5173</v>
      </c>
      <c r="Y82" t="s">
        <v>5158</v>
      </c>
      <c r="Z82" t="e">
        <f>'NEO INTER'!#REF!</f>
        <v>#REF!</v>
      </c>
      <c r="AA82" t="e">
        <f>'NEO INTER'!#REF!</f>
        <v>#REF!</v>
      </c>
      <c r="AB82" t="e">
        <f>'NEO INTER'!#REF!</f>
        <v>#REF!</v>
      </c>
      <c r="AK82" t="s">
        <v>5156</v>
      </c>
      <c r="AL82" t="s">
        <v>5174</v>
      </c>
      <c r="AM82" t="s">
        <v>5158</v>
      </c>
      <c r="AN82" t="e">
        <f>'AT PARTO'!#REF!</f>
        <v>#REF!</v>
      </c>
      <c r="AO82" t="e">
        <f>'AT PARTO'!#REF!</f>
        <v>#REF!</v>
      </c>
      <c r="AP82" t="e">
        <f>'AT PARTO'!#REF!</f>
        <v>#REF!</v>
      </c>
    </row>
    <row r="83" spans="9:42" x14ac:dyDescent="0.25">
      <c r="I83" t="s">
        <v>5149</v>
      </c>
      <c r="J83" t="s">
        <v>5171</v>
      </c>
      <c r="K83" t="s">
        <v>5159</v>
      </c>
      <c r="L83" t="str">
        <f>SST!X5</f>
        <v>SIN INICIAR</v>
      </c>
      <c r="M83">
        <f>SST!Y5</f>
        <v>0</v>
      </c>
      <c r="N83" s="240" t="str">
        <f>SST!Z5</f>
        <v/>
      </c>
      <c r="P83" t="s">
        <v>5151</v>
      </c>
      <c r="Q83" t="s">
        <v>5172</v>
      </c>
      <c r="R83" t="s">
        <v>5159</v>
      </c>
      <c r="S83" t="e">
        <f>'IMAG DIAG ION'!#REF!</f>
        <v>#REF!</v>
      </c>
      <c r="T83" t="e">
        <f>'IMAG DIAG ION'!#REF!</f>
        <v>#REF!</v>
      </c>
      <c r="U83" t="e">
        <f>'IMAG DIAG ION'!#REF!</f>
        <v>#REF!</v>
      </c>
      <c r="W83" t="s">
        <v>5153</v>
      </c>
      <c r="X83" t="s">
        <v>5173</v>
      </c>
      <c r="Y83" t="s">
        <v>5159</v>
      </c>
      <c r="Z83" t="e">
        <f>'NEO INTER'!#REF!</f>
        <v>#REF!</v>
      </c>
      <c r="AA83" t="e">
        <f>'NEO INTER'!#REF!</f>
        <v>#REF!</v>
      </c>
      <c r="AB83" t="e">
        <f>'NEO INTER'!#REF!</f>
        <v>#REF!</v>
      </c>
      <c r="AK83" t="s">
        <v>5156</v>
      </c>
      <c r="AL83" t="s">
        <v>5174</v>
      </c>
      <c r="AM83" t="s">
        <v>5159</v>
      </c>
      <c r="AN83" t="e">
        <f>'AT PARTO'!#REF!</f>
        <v>#REF!</v>
      </c>
      <c r="AO83" t="e">
        <f>'AT PARTO'!#REF!</f>
        <v>#REF!</v>
      </c>
      <c r="AP83" t="e">
        <f>'AT PARTO'!#REF!</f>
        <v>#REF!</v>
      </c>
    </row>
    <row r="84" spans="9:42" x14ac:dyDescent="0.25">
      <c r="I84" t="s">
        <v>5149</v>
      </c>
      <c r="J84" t="s">
        <v>5171</v>
      </c>
      <c r="K84" t="s">
        <v>5159</v>
      </c>
      <c r="L84" t="str">
        <f>SST!X6</f>
        <v>EN EJECUCION</v>
      </c>
      <c r="M84">
        <f>SST!Y6</f>
        <v>0</v>
      </c>
      <c r="N84" s="240" t="str">
        <f>SST!Z6</f>
        <v/>
      </c>
      <c r="P84" t="s">
        <v>5151</v>
      </c>
      <c r="Q84" t="s">
        <v>5172</v>
      </c>
      <c r="R84" t="s">
        <v>5159</v>
      </c>
      <c r="S84" t="e">
        <f>'IMAG DIAG ION'!#REF!</f>
        <v>#REF!</v>
      </c>
      <c r="T84" t="e">
        <f>'IMAG DIAG ION'!#REF!</f>
        <v>#REF!</v>
      </c>
      <c r="U84" t="e">
        <f>'IMAG DIAG ION'!#REF!</f>
        <v>#REF!</v>
      </c>
      <c r="W84" t="s">
        <v>5153</v>
      </c>
      <c r="X84" t="s">
        <v>5173</v>
      </c>
      <c r="Y84" t="s">
        <v>5159</v>
      </c>
      <c r="Z84" t="e">
        <f>'NEO INTER'!#REF!</f>
        <v>#REF!</v>
      </c>
      <c r="AA84" t="e">
        <f>'NEO INTER'!#REF!</f>
        <v>#REF!</v>
      </c>
      <c r="AB84" t="e">
        <f>'NEO INTER'!#REF!</f>
        <v>#REF!</v>
      </c>
      <c r="AK84" t="s">
        <v>5156</v>
      </c>
      <c r="AL84" t="s">
        <v>5174</v>
      </c>
      <c r="AM84" t="s">
        <v>5159</v>
      </c>
      <c r="AN84" t="e">
        <f>'AT PARTO'!#REF!</f>
        <v>#REF!</v>
      </c>
      <c r="AO84" t="e">
        <f>'AT PARTO'!#REF!</f>
        <v>#REF!</v>
      </c>
      <c r="AP84" t="e">
        <f>'AT PARTO'!#REF!</f>
        <v>#REF!</v>
      </c>
    </row>
    <row r="85" spans="9:42" x14ac:dyDescent="0.25">
      <c r="I85" t="s">
        <v>5149</v>
      </c>
      <c r="J85" t="s">
        <v>5171</v>
      </c>
      <c r="K85" t="s">
        <v>5159</v>
      </c>
      <c r="L85" t="str">
        <f>SST!X7</f>
        <v>CERRADA</v>
      </c>
      <c r="M85">
        <f>SST!Y7</f>
        <v>0</v>
      </c>
      <c r="N85" s="240" t="str">
        <f>SST!Z7</f>
        <v/>
      </c>
      <c r="P85" t="s">
        <v>5151</v>
      </c>
      <c r="Q85" t="s">
        <v>5172</v>
      </c>
      <c r="R85" t="s">
        <v>5159</v>
      </c>
      <c r="S85" t="e">
        <f>'IMAG DIAG ION'!#REF!</f>
        <v>#REF!</v>
      </c>
      <c r="T85" t="e">
        <f>'IMAG DIAG ION'!#REF!</f>
        <v>#REF!</v>
      </c>
      <c r="U85" t="e">
        <f>'IMAG DIAG ION'!#REF!</f>
        <v>#REF!</v>
      </c>
      <c r="W85" t="s">
        <v>5153</v>
      </c>
      <c r="X85" t="s">
        <v>5173</v>
      </c>
      <c r="Y85" t="s">
        <v>5159</v>
      </c>
      <c r="Z85" t="e">
        <f>'NEO INTER'!#REF!</f>
        <v>#REF!</v>
      </c>
      <c r="AA85" t="e">
        <f>'NEO INTER'!#REF!</f>
        <v>#REF!</v>
      </c>
      <c r="AB85" t="e">
        <f>'NEO INTER'!#REF!</f>
        <v>#REF!</v>
      </c>
      <c r="AK85" t="s">
        <v>5156</v>
      </c>
      <c r="AL85" t="s">
        <v>5174</v>
      </c>
      <c r="AM85" t="s">
        <v>5159</v>
      </c>
      <c r="AN85" t="e">
        <f>'AT PARTO'!#REF!</f>
        <v>#REF!</v>
      </c>
      <c r="AO85" t="e">
        <f>'AT PARTO'!#REF!</f>
        <v>#REF!</v>
      </c>
      <c r="AP85" t="e">
        <f>'AT PARTO'!#REF!</f>
        <v>#REF!</v>
      </c>
    </row>
    <row r="86" spans="9:42" x14ac:dyDescent="0.25">
      <c r="I86" t="s">
        <v>5149</v>
      </c>
      <c r="J86" t="s">
        <v>5171</v>
      </c>
      <c r="K86" t="s">
        <v>5159</v>
      </c>
      <c r="L86" t="str">
        <f>SST!X8</f>
        <v>CANCELADA</v>
      </c>
      <c r="M86">
        <f>SST!Y8</f>
        <v>0</v>
      </c>
      <c r="N86" s="240" t="str">
        <f>SST!Z8</f>
        <v/>
      </c>
      <c r="P86" t="s">
        <v>5151</v>
      </c>
      <c r="Q86" t="s">
        <v>5172</v>
      </c>
      <c r="R86" t="s">
        <v>5159</v>
      </c>
      <c r="S86" t="e">
        <f>'IMAG DIAG ION'!#REF!</f>
        <v>#REF!</v>
      </c>
      <c r="T86" t="e">
        <f>'IMAG DIAG ION'!#REF!</f>
        <v>#REF!</v>
      </c>
      <c r="U86" t="e">
        <f>'IMAG DIAG ION'!#REF!</f>
        <v>#REF!</v>
      </c>
      <c r="W86" t="s">
        <v>5153</v>
      </c>
      <c r="X86" t="s">
        <v>5173</v>
      </c>
      <c r="Y86" t="s">
        <v>5159</v>
      </c>
      <c r="Z86" t="e">
        <f>'NEO INTER'!#REF!</f>
        <v>#REF!</v>
      </c>
      <c r="AA86" t="e">
        <f>'NEO INTER'!#REF!</f>
        <v>#REF!</v>
      </c>
      <c r="AB86" t="e">
        <f>'NEO INTER'!#REF!</f>
        <v>#REF!</v>
      </c>
      <c r="AK86" t="s">
        <v>5156</v>
      </c>
      <c r="AL86" t="s">
        <v>5174</v>
      </c>
      <c r="AM86" t="s">
        <v>5159</v>
      </c>
      <c r="AN86" t="e">
        <f>'AT PARTO'!#REF!</f>
        <v>#REF!</v>
      </c>
      <c r="AO86" t="e">
        <f>'AT PARTO'!#REF!</f>
        <v>#REF!</v>
      </c>
      <c r="AP86" t="e">
        <f>'AT PARTO'!#REF!</f>
        <v>#REF!</v>
      </c>
    </row>
    <row r="87" spans="9:42" x14ac:dyDescent="0.25">
      <c r="I87" t="s">
        <v>5149</v>
      </c>
      <c r="J87" t="s">
        <v>5171</v>
      </c>
      <c r="K87" t="s">
        <v>5160</v>
      </c>
      <c r="L87" t="str">
        <f>SST!AB5</f>
        <v>SIN INICIAR</v>
      </c>
      <c r="M87">
        <f>SST!AC5</f>
        <v>0</v>
      </c>
      <c r="N87" s="240" t="str">
        <f>SST!AD5</f>
        <v/>
      </c>
      <c r="P87" t="s">
        <v>5151</v>
      </c>
      <c r="Q87" t="s">
        <v>5172</v>
      </c>
      <c r="R87" t="s">
        <v>5160</v>
      </c>
      <c r="S87" t="e">
        <f>'IMAG DIAG ION'!#REF!</f>
        <v>#REF!</v>
      </c>
      <c r="T87" t="e">
        <f>'IMAG DIAG ION'!#REF!</f>
        <v>#REF!</v>
      </c>
      <c r="U87" t="e">
        <f>'IMAG DIAG ION'!#REF!</f>
        <v>#REF!</v>
      </c>
      <c r="W87" t="s">
        <v>5153</v>
      </c>
      <c r="X87" t="s">
        <v>5173</v>
      </c>
      <c r="Y87" t="s">
        <v>5160</v>
      </c>
      <c r="Z87" t="e">
        <f>'NEO INTER'!#REF!</f>
        <v>#REF!</v>
      </c>
      <c r="AA87" t="e">
        <f>'NEO INTER'!#REF!</f>
        <v>#REF!</v>
      </c>
      <c r="AB87" t="e">
        <f>'NEO INTER'!#REF!</f>
        <v>#REF!</v>
      </c>
      <c r="AK87" t="s">
        <v>5156</v>
      </c>
      <c r="AL87" t="s">
        <v>5174</v>
      </c>
      <c r="AM87" t="s">
        <v>5160</v>
      </c>
      <c r="AN87" t="e">
        <f>'AT PARTO'!#REF!</f>
        <v>#REF!</v>
      </c>
      <c r="AO87" t="e">
        <f>'AT PARTO'!#REF!</f>
        <v>#REF!</v>
      </c>
      <c r="AP87" t="e">
        <f>'AT PARTO'!#REF!</f>
        <v>#REF!</v>
      </c>
    </row>
    <row r="88" spans="9:42" x14ac:dyDescent="0.25">
      <c r="I88" t="s">
        <v>5149</v>
      </c>
      <c r="J88" t="s">
        <v>5171</v>
      </c>
      <c r="K88" t="s">
        <v>5160</v>
      </c>
      <c r="L88" t="str">
        <f>SST!AB6</f>
        <v>EN EJECUCION</v>
      </c>
      <c r="M88">
        <f>SST!AC6</f>
        <v>0</v>
      </c>
      <c r="N88" s="240" t="str">
        <f>SST!AD6</f>
        <v/>
      </c>
      <c r="P88" t="s">
        <v>5151</v>
      </c>
      <c r="Q88" t="s">
        <v>5172</v>
      </c>
      <c r="R88" t="s">
        <v>5160</v>
      </c>
      <c r="S88" t="e">
        <f>'IMAG DIAG ION'!#REF!</f>
        <v>#REF!</v>
      </c>
      <c r="T88" t="e">
        <f>'IMAG DIAG ION'!#REF!</f>
        <v>#REF!</v>
      </c>
      <c r="U88" t="e">
        <f>'IMAG DIAG ION'!#REF!</f>
        <v>#REF!</v>
      </c>
      <c r="W88" t="s">
        <v>5153</v>
      </c>
      <c r="X88" t="s">
        <v>5173</v>
      </c>
      <c r="Y88" t="s">
        <v>5160</v>
      </c>
      <c r="Z88" t="e">
        <f>'NEO INTER'!#REF!</f>
        <v>#REF!</v>
      </c>
      <c r="AA88" t="e">
        <f>'NEO INTER'!#REF!</f>
        <v>#REF!</v>
      </c>
      <c r="AB88" t="e">
        <f>'NEO INTER'!#REF!</f>
        <v>#REF!</v>
      </c>
      <c r="AK88" t="s">
        <v>5156</v>
      </c>
      <c r="AL88" t="s">
        <v>5174</v>
      </c>
      <c r="AM88" t="s">
        <v>5160</v>
      </c>
      <c r="AN88" t="e">
        <f>'AT PARTO'!#REF!</f>
        <v>#REF!</v>
      </c>
      <c r="AO88" t="e">
        <f>'AT PARTO'!#REF!</f>
        <v>#REF!</v>
      </c>
      <c r="AP88" t="e">
        <f>'AT PARTO'!#REF!</f>
        <v>#REF!</v>
      </c>
    </row>
    <row r="89" spans="9:42" x14ac:dyDescent="0.25">
      <c r="I89" t="s">
        <v>5149</v>
      </c>
      <c r="J89" t="s">
        <v>5171</v>
      </c>
      <c r="K89" t="s">
        <v>5160</v>
      </c>
      <c r="L89" t="str">
        <f>SST!AB7</f>
        <v>CERRADA</v>
      </c>
      <c r="M89">
        <f>SST!AC7</f>
        <v>0</v>
      </c>
      <c r="N89" s="240" t="str">
        <f>SST!AD7</f>
        <v/>
      </c>
      <c r="P89" t="s">
        <v>5151</v>
      </c>
      <c r="Q89" t="s">
        <v>5172</v>
      </c>
      <c r="R89" t="s">
        <v>5160</v>
      </c>
      <c r="S89" t="e">
        <f>'IMAG DIAG ION'!#REF!</f>
        <v>#REF!</v>
      </c>
      <c r="T89" t="e">
        <f>'IMAG DIAG ION'!#REF!</f>
        <v>#REF!</v>
      </c>
      <c r="U89" t="e">
        <f>'IMAG DIAG ION'!#REF!</f>
        <v>#REF!</v>
      </c>
      <c r="W89" t="s">
        <v>5153</v>
      </c>
      <c r="X89" t="s">
        <v>5173</v>
      </c>
      <c r="Y89" t="s">
        <v>5160</v>
      </c>
      <c r="Z89" t="e">
        <f>'NEO INTER'!#REF!</f>
        <v>#REF!</v>
      </c>
      <c r="AA89" t="e">
        <f>'NEO INTER'!#REF!</f>
        <v>#REF!</v>
      </c>
      <c r="AB89" t="e">
        <f>'NEO INTER'!#REF!</f>
        <v>#REF!</v>
      </c>
      <c r="AK89" t="s">
        <v>5156</v>
      </c>
      <c r="AL89" t="s">
        <v>5174</v>
      </c>
      <c r="AM89" t="s">
        <v>5160</v>
      </c>
      <c r="AN89" t="e">
        <f>'AT PARTO'!#REF!</f>
        <v>#REF!</v>
      </c>
      <c r="AO89" t="e">
        <f>'AT PARTO'!#REF!</f>
        <v>#REF!</v>
      </c>
      <c r="AP89" t="e">
        <f>'AT PARTO'!#REF!</f>
        <v>#REF!</v>
      </c>
    </row>
    <row r="90" spans="9:42" x14ac:dyDescent="0.25">
      <c r="I90" t="s">
        <v>5149</v>
      </c>
      <c r="J90" t="s">
        <v>5171</v>
      </c>
      <c r="K90" t="s">
        <v>5160</v>
      </c>
      <c r="L90" t="str">
        <f>SST!AB8</f>
        <v>CANCELADA</v>
      </c>
      <c r="M90">
        <f>SST!AC8</f>
        <v>0</v>
      </c>
      <c r="N90" s="240" t="str">
        <f>SST!AD8</f>
        <v/>
      </c>
      <c r="P90" t="s">
        <v>5151</v>
      </c>
      <c r="Q90" t="s">
        <v>5172</v>
      </c>
      <c r="R90" t="s">
        <v>5160</v>
      </c>
      <c r="S90" t="e">
        <f>'IMAG DIAG ION'!#REF!</f>
        <v>#REF!</v>
      </c>
      <c r="T90" t="e">
        <f>'IMAG DIAG ION'!#REF!</f>
        <v>#REF!</v>
      </c>
      <c r="U90" t="e">
        <f>'IMAG DIAG ION'!#REF!</f>
        <v>#REF!</v>
      </c>
      <c r="W90" t="s">
        <v>5153</v>
      </c>
      <c r="X90" t="s">
        <v>5173</v>
      </c>
      <c r="Y90" t="s">
        <v>5160</v>
      </c>
      <c r="Z90" t="e">
        <f>'NEO INTER'!#REF!</f>
        <v>#REF!</v>
      </c>
      <c r="AA90" t="e">
        <f>'NEO INTER'!#REF!</f>
        <v>#REF!</v>
      </c>
      <c r="AB90" t="e">
        <f>'NEO INTER'!#REF!</f>
        <v>#REF!</v>
      </c>
      <c r="AK90" t="s">
        <v>5156</v>
      </c>
      <c r="AL90" t="s">
        <v>5174</v>
      </c>
      <c r="AM90" t="s">
        <v>5160</v>
      </c>
      <c r="AN90" t="e">
        <f>'AT PARTO'!#REF!</f>
        <v>#REF!</v>
      </c>
      <c r="AO90" t="e">
        <f>'AT PARTO'!#REF!</f>
        <v>#REF!</v>
      </c>
      <c r="AP90" t="e">
        <f>'AT PARTO'!#REF!</f>
        <v>#REF!</v>
      </c>
    </row>
    <row r="91" spans="9:42" x14ac:dyDescent="0.25">
      <c r="I91" t="s">
        <v>5149</v>
      </c>
      <c r="J91" t="s">
        <v>5171</v>
      </c>
      <c r="K91" t="s">
        <v>5161</v>
      </c>
      <c r="L91" t="str">
        <f>SST!AF5</f>
        <v>SIN INICIAR</v>
      </c>
      <c r="M91">
        <f>SST!AG5</f>
        <v>0</v>
      </c>
      <c r="N91" s="240" t="str">
        <f>SST!AH5</f>
        <v/>
      </c>
      <c r="P91" t="s">
        <v>5151</v>
      </c>
      <c r="Q91" t="s">
        <v>5172</v>
      </c>
      <c r="R91" t="s">
        <v>5161</v>
      </c>
      <c r="S91" t="e">
        <f>'IMAG DIAG ION'!#REF!</f>
        <v>#REF!</v>
      </c>
      <c r="T91" t="e">
        <f>'IMAG DIAG ION'!#REF!</f>
        <v>#REF!</v>
      </c>
      <c r="U91" t="e">
        <f>'IMAG DIAG ION'!#REF!</f>
        <v>#REF!</v>
      </c>
      <c r="W91" t="s">
        <v>5153</v>
      </c>
      <c r="X91" t="s">
        <v>5173</v>
      </c>
      <c r="Y91" t="s">
        <v>5161</v>
      </c>
      <c r="Z91" t="e">
        <f>'NEO INTER'!#REF!</f>
        <v>#REF!</v>
      </c>
      <c r="AA91" t="e">
        <f>'NEO INTER'!#REF!</f>
        <v>#REF!</v>
      </c>
      <c r="AB91" t="e">
        <f>'NEO INTER'!#REF!</f>
        <v>#REF!</v>
      </c>
      <c r="AK91" t="s">
        <v>5156</v>
      </c>
      <c r="AL91" t="s">
        <v>5174</v>
      </c>
      <c r="AM91" t="s">
        <v>5161</v>
      </c>
      <c r="AN91" t="e">
        <f>'AT PARTO'!#REF!</f>
        <v>#REF!</v>
      </c>
      <c r="AO91" t="e">
        <f>'AT PARTO'!#REF!</f>
        <v>#REF!</v>
      </c>
      <c r="AP91" t="e">
        <f>'AT PARTO'!#REF!</f>
        <v>#REF!</v>
      </c>
    </row>
    <row r="92" spans="9:42" x14ac:dyDescent="0.25">
      <c r="I92" t="s">
        <v>5149</v>
      </c>
      <c r="J92" t="s">
        <v>5171</v>
      </c>
      <c r="K92" t="s">
        <v>5161</v>
      </c>
      <c r="L92" t="str">
        <f>SST!AF6</f>
        <v>EN EJECUCION</v>
      </c>
      <c r="M92">
        <f>SST!AG6</f>
        <v>0</v>
      </c>
      <c r="N92" s="240" t="str">
        <f>SST!AH6</f>
        <v/>
      </c>
      <c r="P92" t="s">
        <v>5151</v>
      </c>
      <c r="Q92" t="s">
        <v>5172</v>
      </c>
      <c r="R92" t="s">
        <v>5161</v>
      </c>
      <c r="S92" t="e">
        <f>'IMAG DIAG ION'!#REF!</f>
        <v>#REF!</v>
      </c>
      <c r="T92" t="e">
        <f>'IMAG DIAG ION'!#REF!</f>
        <v>#REF!</v>
      </c>
      <c r="U92" t="e">
        <f>'IMAG DIAG ION'!#REF!</f>
        <v>#REF!</v>
      </c>
      <c r="W92" t="s">
        <v>5153</v>
      </c>
      <c r="X92" t="s">
        <v>5173</v>
      </c>
      <c r="Y92" t="s">
        <v>5161</v>
      </c>
      <c r="Z92" t="e">
        <f>'NEO INTER'!#REF!</f>
        <v>#REF!</v>
      </c>
      <c r="AA92" t="e">
        <f>'NEO INTER'!#REF!</f>
        <v>#REF!</v>
      </c>
      <c r="AB92" t="e">
        <f>'NEO INTER'!#REF!</f>
        <v>#REF!</v>
      </c>
      <c r="AK92" t="s">
        <v>5156</v>
      </c>
      <c r="AL92" t="s">
        <v>5174</v>
      </c>
      <c r="AM92" t="s">
        <v>5161</v>
      </c>
      <c r="AN92" t="e">
        <f>'AT PARTO'!#REF!</f>
        <v>#REF!</v>
      </c>
      <c r="AO92" t="e">
        <f>'AT PARTO'!#REF!</f>
        <v>#REF!</v>
      </c>
      <c r="AP92" t="e">
        <f>'AT PARTO'!#REF!</f>
        <v>#REF!</v>
      </c>
    </row>
    <row r="93" spans="9:42" x14ac:dyDescent="0.25">
      <c r="I93" t="s">
        <v>5149</v>
      </c>
      <c r="J93" t="s">
        <v>5171</v>
      </c>
      <c r="K93" t="s">
        <v>5161</v>
      </c>
      <c r="L93" t="str">
        <f>SST!AF7</f>
        <v>CERRADA</v>
      </c>
      <c r="M93">
        <f>SST!AG7</f>
        <v>0</v>
      </c>
      <c r="N93" s="240" t="str">
        <f>SST!AH7</f>
        <v/>
      </c>
      <c r="P93" t="s">
        <v>5151</v>
      </c>
      <c r="Q93" t="s">
        <v>5172</v>
      </c>
      <c r="R93" t="s">
        <v>5161</v>
      </c>
      <c r="S93" t="e">
        <f>'IMAG DIAG ION'!#REF!</f>
        <v>#REF!</v>
      </c>
      <c r="T93" t="e">
        <f>'IMAG DIAG ION'!#REF!</f>
        <v>#REF!</v>
      </c>
      <c r="U93" t="e">
        <f>'IMAG DIAG ION'!#REF!</f>
        <v>#REF!</v>
      </c>
      <c r="W93" t="s">
        <v>5153</v>
      </c>
      <c r="X93" t="s">
        <v>5173</v>
      </c>
      <c r="Y93" t="s">
        <v>5161</v>
      </c>
      <c r="Z93" t="e">
        <f>'NEO INTER'!#REF!</f>
        <v>#REF!</v>
      </c>
      <c r="AA93" t="e">
        <f>'NEO INTER'!#REF!</f>
        <v>#REF!</v>
      </c>
      <c r="AB93" t="e">
        <f>'NEO INTER'!#REF!</f>
        <v>#REF!</v>
      </c>
      <c r="AK93" t="s">
        <v>5156</v>
      </c>
      <c r="AL93" t="s">
        <v>5174</v>
      </c>
      <c r="AM93" t="s">
        <v>5161</v>
      </c>
      <c r="AN93" t="e">
        <f>'AT PARTO'!#REF!</f>
        <v>#REF!</v>
      </c>
      <c r="AO93" t="e">
        <f>'AT PARTO'!#REF!</f>
        <v>#REF!</v>
      </c>
      <c r="AP93" t="e">
        <f>'AT PARTO'!#REF!</f>
        <v>#REF!</v>
      </c>
    </row>
    <row r="94" spans="9:42" x14ac:dyDescent="0.25">
      <c r="I94" t="s">
        <v>5149</v>
      </c>
      <c r="J94" t="s">
        <v>5171</v>
      </c>
      <c r="K94" t="s">
        <v>5161</v>
      </c>
      <c r="L94" t="str">
        <f>SST!AF8</f>
        <v>CANCELADA</v>
      </c>
      <c r="M94">
        <f>SST!AG8</f>
        <v>0</v>
      </c>
      <c r="N94" s="240" t="str">
        <f>SST!AH8</f>
        <v/>
      </c>
      <c r="P94" t="s">
        <v>5151</v>
      </c>
      <c r="Q94" t="s">
        <v>5172</v>
      </c>
      <c r="R94" t="s">
        <v>5161</v>
      </c>
      <c r="S94" t="e">
        <f>'IMAG DIAG ION'!#REF!</f>
        <v>#REF!</v>
      </c>
      <c r="T94" t="e">
        <f>'IMAG DIAG ION'!#REF!</f>
        <v>#REF!</v>
      </c>
      <c r="U94" t="e">
        <f>'IMAG DIAG ION'!#REF!</f>
        <v>#REF!</v>
      </c>
      <c r="W94" t="s">
        <v>5153</v>
      </c>
      <c r="X94" t="s">
        <v>5173</v>
      </c>
      <c r="Y94" t="s">
        <v>5161</v>
      </c>
      <c r="Z94" t="e">
        <f>'NEO INTER'!#REF!</f>
        <v>#REF!</v>
      </c>
      <c r="AA94" t="e">
        <f>'NEO INTER'!#REF!</f>
        <v>#REF!</v>
      </c>
      <c r="AB94" t="e">
        <f>'NEO INTER'!#REF!</f>
        <v>#REF!</v>
      </c>
      <c r="AK94" t="s">
        <v>5156</v>
      </c>
      <c r="AL94" t="s">
        <v>5174</v>
      </c>
      <c r="AM94" t="s">
        <v>5161</v>
      </c>
      <c r="AN94" t="e">
        <f>'AT PARTO'!#REF!</f>
        <v>#REF!</v>
      </c>
      <c r="AO94" t="e">
        <f>'AT PARTO'!#REF!</f>
        <v>#REF!</v>
      </c>
      <c r="AP94" t="e">
        <f>'AT PARTO'!#REF!</f>
        <v>#REF!</v>
      </c>
    </row>
    <row r="95" spans="9:42" x14ac:dyDescent="0.25">
      <c r="I95" t="s">
        <v>5149</v>
      </c>
      <c r="J95" t="s">
        <v>5171</v>
      </c>
      <c r="K95" t="s">
        <v>5162</v>
      </c>
      <c r="L95" t="str">
        <f>SST!AJ5</f>
        <v>SIN INICIAR</v>
      </c>
      <c r="M95">
        <f>SST!AK5</f>
        <v>0</v>
      </c>
      <c r="N95" s="240" t="str">
        <f>SST!AL5</f>
        <v/>
      </c>
      <c r="P95" t="s">
        <v>5151</v>
      </c>
      <c r="Q95" t="s">
        <v>5172</v>
      </c>
      <c r="R95" t="s">
        <v>5162</v>
      </c>
      <c r="S95" t="e">
        <f>'IMAG DIAG ION'!#REF!</f>
        <v>#REF!</v>
      </c>
      <c r="T95" t="e">
        <f>'IMAG DIAG ION'!#REF!</f>
        <v>#REF!</v>
      </c>
      <c r="U95" t="e">
        <f>'IMAG DIAG ION'!#REF!</f>
        <v>#REF!</v>
      </c>
      <c r="W95" t="s">
        <v>5153</v>
      </c>
      <c r="X95" t="s">
        <v>5173</v>
      </c>
      <c r="Y95" t="s">
        <v>5162</v>
      </c>
      <c r="Z95" t="e">
        <f>'NEO INTER'!#REF!</f>
        <v>#REF!</v>
      </c>
      <c r="AA95" t="e">
        <f>'NEO INTER'!#REF!</f>
        <v>#REF!</v>
      </c>
      <c r="AB95" t="e">
        <f>'NEO INTER'!#REF!</f>
        <v>#REF!</v>
      </c>
      <c r="AK95" t="s">
        <v>5156</v>
      </c>
      <c r="AL95" t="s">
        <v>5174</v>
      </c>
      <c r="AM95" t="s">
        <v>5162</v>
      </c>
      <c r="AN95" t="e">
        <f>'AT PARTO'!#REF!</f>
        <v>#REF!</v>
      </c>
      <c r="AO95" t="e">
        <f>'AT PARTO'!#REF!</f>
        <v>#REF!</v>
      </c>
      <c r="AP95" t="e">
        <f>'AT PARTO'!#REF!</f>
        <v>#REF!</v>
      </c>
    </row>
    <row r="96" spans="9:42" x14ac:dyDescent="0.25">
      <c r="I96" t="s">
        <v>5149</v>
      </c>
      <c r="J96" t="s">
        <v>5171</v>
      </c>
      <c r="K96" t="s">
        <v>5162</v>
      </c>
      <c r="L96" t="str">
        <f>SST!AJ6</f>
        <v>EN EJECUCION</v>
      </c>
      <c r="M96">
        <f>SST!AK6</f>
        <v>0</v>
      </c>
      <c r="N96" s="240" t="str">
        <f>SST!AL6</f>
        <v/>
      </c>
      <c r="P96" t="s">
        <v>5151</v>
      </c>
      <c r="Q96" t="s">
        <v>5172</v>
      </c>
      <c r="R96" t="s">
        <v>5162</v>
      </c>
      <c r="S96" t="e">
        <f>'IMAG DIAG ION'!#REF!</f>
        <v>#REF!</v>
      </c>
      <c r="T96" t="e">
        <f>'IMAG DIAG ION'!#REF!</f>
        <v>#REF!</v>
      </c>
      <c r="U96" t="e">
        <f>'IMAG DIAG ION'!#REF!</f>
        <v>#REF!</v>
      </c>
      <c r="W96" t="s">
        <v>5153</v>
      </c>
      <c r="X96" t="s">
        <v>5173</v>
      </c>
      <c r="Y96" t="s">
        <v>5162</v>
      </c>
      <c r="Z96" t="e">
        <f>'NEO INTER'!#REF!</f>
        <v>#REF!</v>
      </c>
      <c r="AA96" t="e">
        <f>'NEO INTER'!#REF!</f>
        <v>#REF!</v>
      </c>
      <c r="AB96" t="e">
        <f>'NEO INTER'!#REF!</f>
        <v>#REF!</v>
      </c>
      <c r="AK96" t="s">
        <v>5156</v>
      </c>
      <c r="AL96" t="s">
        <v>5174</v>
      </c>
      <c r="AM96" t="s">
        <v>5162</v>
      </c>
      <c r="AN96" t="e">
        <f>'AT PARTO'!#REF!</f>
        <v>#REF!</v>
      </c>
      <c r="AO96" t="e">
        <f>'AT PARTO'!#REF!</f>
        <v>#REF!</v>
      </c>
      <c r="AP96" t="e">
        <f>'AT PARTO'!#REF!</f>
        <v>#REF!</v>
      </c>
    </row>
    <row r="97" spans="9:42" x14ac:dyDescent="0.25">
      <c r="I97" t="s">
        <v>5149</v>
      </c>
      <c r="J97" t="s">
        <v>5171</v>
      </c>
      <c r="K97" t="s">
        <v>5162</v>
      </c>
      <c r="L97" t="str">
        <f>SST!AJ7</f>
        <v>CERRADA</v>
      </c>
      <c r="M97">
        <f>SST!AK7</f>
        <v>0</v>
      </c>
      <c r="N97" s="240" t="str">
        <f>SST!AL7</f>
        <v/>
      </c>
      <c r="P97" t="s">
        <v>5151</v>
      </c>
      <c r="Q97" t="s">
        <v>5172</v>
      </c>
      <c r="R97" t="s">
        <v>5162</v>
      </c>
      <c r="S97" t="e">
        <f>'IMAG DIAG ION'!#REF!</f>
        <v>#REF!</v>
      </c>
      <c r="T97" t="e">
        <f>'IMAG DIAG ION'!#REF!</f>
        <v>#REF!</v>
      </c>
      <c r="U97" t="e">
        <f>'IMAG DIAG ION'!#REF!</f>
        <v>#REF!</v>
      </c>
      <c r="W97" t="s">
        <v>5153</v>
      </c>
      <c r="X97" t="s">
        <v>5173</v>
      </c>
      <c r="Y97" t="s">
        <v>5162</v>
      </c>
      <c r="Z97" t="e">
        <f>'NEO INTER'!#REF!</f>
        <v>#REF!</v>
      </c>
      <c r="AA97" t="e">
        <f>'NEO INTER'!#REF!</f>
        <v>#REF!</v>
      </c>
      <c r="AB97" t="e">
        <f>'NEO INTER'!#REF!</f>
        <v>#REF!</v>
      </c>
      <c r="AK97" t="s">
        <v>5156</v>
      </c>
      <c r="AL97" t="s">
        <v>5174</v>
      </c>
      <c r="AM97" t="s">
        <v>5162</v>
      </c>
      <c r="AN97" t="e">
        <f>'AT PARTO'!#REF!</f>
        <v>#REF!</v>
      </c>
      <c r="AO97" t="e">
        <f>'AT PARTO'!#REF!</f>
        <v>#REF!</v>
      </c>
      <c r="AP97" t="e">
        <f>'AT PARTO'!#REF!</f>
        <v>#REF!</v>
      </c>
    </row>
    <row r="98" spans="9:42" x14ac:dyDescent="0.25">
      <c r="I98" t="s">
        <v>5149</v>
      </c>
      <c r="J98" t="s">
        <v>5171</v>
      </c>
      <c r="K98" t="s">
        <v>5162</v>
      </c>
      <c r="L98" t="str">
        <f>SST!AJ8</f>
        <v>CANCELADA</v>
      </c>
      <c r="M98">
        <f>SST!AK8</f>
        <v>0</v>
      </c>
      <c r="N98" s="240" t="str">
        <f>SST!AL8</f>
        <v/>
      </c>
      <c r="P98" t="s">
        <v>5151</v>
      </c>
      <c r="Q98" t="s">
        <v>5172</v>
      </c>
      <c r="R98" t="s">
        <v>5162</v>
      </c>
      <c r="S98" t="e">
        <f>'IMAG DIAG ION'!#REF!</f>
        <v>#REF!</v>
      </c>
      <c r="T98" t="e">
        <f>'IMAG DIAG ION'!#REF!</f>
        <v>#REF!</v>
      </c>
      <c r="U98" t="e">
        <f>'IMAG DIAG ION'!#REF!</f>
        <v>#REF!</v>
      </c>
      <c r="W98" t="s">
        <v>5153</v>
      </c>
      <c r="X98" t="s">
        <v>5173</v>
      </c>
      <c r="Y98" t="s">
        <v>5162</v>
      </c>
      <c r="Z98" t="e">
        <f>'NEO INTER'!#REF!</f>
        <v>#REF!</v>
      </c>
      <c r="AA98" t="e">
        <f>'NEO INTER'!#REF!</f>
        <v>#REF!</v>
      </c>
      <c r="AB98" t="e">
        <f>'NEO INTER'!#REF!</f>
        <v>#REF!</v>
      </c>
      <c r="AK98" t="s">
        <v>5156</v>
      </c>
      <c r="AL98" t="s">
        <v>5174</v>
      </c>
      <c r="AM98" t="s">
        <v>5162</v>
      </c>
      <c r="AN98" t="e">
        <f>'AT PARTO'!#REF!</f>
        <v>#REF!</v>
      </c>
      <c r="AO98" t="e">
        <f>'AT PARTO'!#REF!</f>
        <v>#REF!</v>
      </c>
      <c r="AP98" t="e">
        <f>'AT PARTO'!#REF!</f>
        <v>#REF!</v>
      </c>
    </row>
    <row r="99" spans="9:42" x14ac:dyDescent="0.25">
      <c r="I99" s="233" t="s">
        <v>5149</v>
      </c>
      <c r="J99" s="233" t="s">
        <v>5175</v>
      </c>
      <c r="K99" s="233" t="s">
        <v>5148</v>
      </c>
      <c r="L99" s="233" t="s">
        <v>1983</v>
      </c>
      <c r="M99" s="233" t="e">
        <f>#REF!</f>
        <v>#REF!</v>
      </c>
      <c r="N99" s="243" t="e">
        <f>#REF!</f>
        <v>#REF!</v>
      </c>
      <c r="P99" t="s">
        <v>5151</v>
      </c>
      <c r="Q99" t="s">
        <v>5176</v>
      </c>
      <c r="R99" t="s">
        <v>5148</v>
      </c>
      <c r="S99" t="e">
        <f>'IMAG DIAG NO ION'!#REF!</f>
        <v>#REF!</v>
      </c>
      <c r="T99" t="e">
        <f>'IMAG DIAG NO ION'!#REF!</f>
        <v>#REF!</v>
      </c>
      <c r="U99" t="e">
        <f>'IMAG DIAG NO ION'!#REF!</f>
        <v>#REF!</v>
      </c>
      <c r="W99" t="s">
        <v>5153</v>
      </c>
      <c r="X99" t="s">
        <v>5177</v>
      </c>
      <c r="Y99" t="s">
        <v>5148</v>
      </c>
      <c r="Z99" t="e">
        <f>'NEO INTENS'!#REF!</f>
        <v>#REF!</v>
      </c>
      <c r="AA99" t="e">
        <f>'NEO INTENS'!#REF!</f>
        <v>#REF!</v>
      </c>
      <c r="AB99" t="e">
        <f>'NEO INTENS'!#REF!</f>
        <v>#REF!</v>
      </c>
    </row>
    <row r="100" spans="9:42" x14ac:dyDescent="0.25">
      <c r="I100" s="233" t="s">
        <v>5149</v>
      </c>
      <c r="J100" s="233" t="s">
        <v>5175</v>
      </c>
      <c r="K100" s="233" t="s">
        <v>5148</v>
      </c>
      <c r="L100" s="233" t="s">
        <v>1984</v>
      </c>
      <c r="M100" s="233" t="e">
        <f>#REF!</f>
        <v>#REF!</v>
      </c>
      <c r="N100" s="243" t="e">
        <f>#REF!</f>
        <v>#REF!</v>
      </c>
      <c r="P100" t="s">
        <v>5151</v>
      </c>
      <c r="Q100" t="s">
        <v>5176</v>
      </c>
      <c r="R100" t="s">
        <v>5148</v>
      </c>
      <c r="S100" t="e">
        <f>'IMAG DIAG NO ION'!#REF!</f>
        <v>#REF!</v>
      </c>
      <c r="T100" t="e">
        <f>'IMAG DIAG NO ION'!#REF!</f>
        <v>#REF!</v>
      </c>
      <c r="U100" t="e">
        <f>'IMAG DIAG NO ION'!#REF!</f>
        <v>#REF!</v>
      </c>
      <c r="W100" t="s">
        <v>5153</v>
      </c>
      <c r="X100" t="s">
        <v>5177</v>
      </c>
      <c r="Y100" t="s">
        <v>5148</v>
      </c>
      <c r="Z100" t="e">
        <f>'NEO INTENS'!#REF!</f>
        <v>#REF!</v>
      </c>
      <c r="AA100" t="e">
        <f>'NEO INTENS'!#REF!</f>
        <v>#REF!</v>
      </c>
      <c r="AB100" t="e">
        <f>'NEO INTENS'!#REF!</f>
        <v>#REF!</v>
      </c>
    </row>
    <row r="101" spans="9:42" x14ac:dyDescent="0.25">
      <c r="I101" s="233" t="s">
        <v>5149</v>
      </c>
      <c r="J101" s="233" t="s">
        <v>5175</v>
      </c>
      <c r="K101" s="233" t="s">
        <v>5148</v>
      </c>
      <c r="L101" s="233" t="s">
        <v>1986</v>
      </c>
      <c r="M101" s="233" t="e">
        <f>#REF!</f>
        <v>#REF!</v>
      </c>
      <c r="N101" s="243" t="e">
        <f>#REF!</f>
        <v>#REF!</v>
      </c>
      <c r="P101" t="s">
        <v>5151</v>
      </c>
      <c r="Q101" t="s">
        <v>5176</v>
      </c>
      <c r="R101" t="s">
        <v>5148</v>
      </c>
      <c r="S101" t="e">
        <f>'IMAG DIAG NO ION'!#REF!</f>
        <v>#REF!</v>
      </c>
      <c r="T101" t="e">
        <f>'IMAG DIAG NO ION'!#REF!</f>
        <v>#REF!</v>
      </c>
      <c r="U101" t="e">
        <f>'IMAG DIAG NO ION'!#REF!</f>
        <v>#REF!</v>
      </c>
      <c r="W101" t="s">
        <v>5153</v>
      </c>
      <c r="X101" t="s">
        <v>5177</v>
      </c>
      <c r="Y101" t="s">
        <v>5148</v>
      </c>
      <c r="Z101" t="e">
        <f>'NEO INTENS'!#REF!</f>
        <v>#REF!</v>
      </c>
      <c r="AA101" t="e">
        <f>'NEO INTENS'!#REF!</f>
        <v>#REF!</v>
      </c>
      <c r="AB101" t="e">
        <f>'NEO INTENS'!#REF!</f>
        <v>#REF!</v>
      </c>
    </row>
    <row r="102" spans="9:42" x14ac:dyDescent="0.25">
      <c r="I102" s="233" t="s">
        <v>5149</v>
      </c>
      <c r="J102" s="233" t="s">
        <v>5175</v>
      </c>
      <c r="K102" s="233" t="s">
        <v>5148</v>
      </c>
      <c r="L102" s="233" t="s">
        <v>1987</v>
      </c>
      <c r="M102" s="233" t="e">
        <f>#REF!</f>
        <v>#REF!</v>
      </c>
      <c r="N102" s="243" t="e">
        <f>#REF!</f>
        <v>#REF!</v>
      </c>
      <c r="P102" t="s">
        <v>5151</v>
      </c>
      <c r="Q102" t="s">
        <v>5176</v>
      </c>
      <c r="R102" t="s">
        <v>5148</v>
      </c>
      <c r="S102" t="e">
        <f>'IMAG DIAG NO ION'!#REF!</f>
        <v>#REF!</v>
      </c>
      <c r="T102" t="e">
        <f>'IMAG DIAG NO ION'!#REF!</f>
        <v>#REF!</v>
      </c>
      <c r="U102" t="e">
        <f>'IMAG DIAG NO ION'!#REF!</f>
        <v>#REF!</v>
      </c>
      <c r="W102" t="s">
        <v>5153</v>
      </c>
      <c r="X102" t="s">
        <v>5177</v>
      </c>
      <c r="Y102" t="s">
        <v>5148</v>
      </c>
      <c r="Z102" t="e">
        <f>'NEO INTENS'!#REF!</f>
        <v>#REF!</v>
      </c>
      <c r="AA102" t="e">
        <f>'NEO INTENS'!#REF!</f>
        <v>#REF!</v>
      </c>
      <c r="AB102" t="e">
        <f>'NEO INTENS'!#REF!</f>
        <v>#REF!</v>
      </c>
    </row>
    <row r="103" spans="9:42" x14ac:dyDescent="0.25">
      <c r="I103" s="233" t="s">
        <v>5149</v>
      </c>
      <c r="J103" s="233" t="s">
        <v>5175</v>
      </c>
      <c r="K103" s="233" t="s">
        <v>5158</v>
      </c>
      <c r="L103" s="233" t="s">
        <v>1983</v>
      </c>
      <c r="M103" s="233" t="e">
        <f>#REF!</f>
        <v>#REF!</v>
      </c>
      <c r="N103" s="243" t="e">
        <f>#REF!</f>
        <v>#REF!</v>
      </c>
      <c r="P103" t="s">
        <v>5151</v>
      </c>
      <c r="Q103" t="s">
        <v>5176</v>
      </c>
      <c r="R103" t="s">
        <v>5158</v>
      </c>
      <c r="S103" t="e">
        <f>'IMAG DIAG NO ION'!#REF!</f>
        <v>#REF!</v>
      </c>
      <c r="T103" t="e">
        <f>'IMAG DIAG NO ION'!#REF!</f>
        <v>#REF!</v>
      </c>
      <c r="U103" t="e">
        <f>'IMAG DIAG NO ION'!#REF!</f>
        <v>#REF!</v>
      </c>
      <c r="W103" t="s">
        <v>5153</v>
      </c>
      <c r="X103" t="s">
        <v>5177</v>
      </c>
      <c r="Y103" t="s">
        <v>5158</v>
      </c>
      <c r="Z103" t="e">
        <f>'NEO INTENS'!#REF!</f>
        <v>#REF!</v>
      </c>
      <c r="AA103" t="e">
        <f>'NEO INTENS'!#REF!</f>
        <v>#REF!</v>
      </c>
      <c r="AB103" t="e">
        <f>'NEO INTENS'!#REF!</f>
        <v>#REF!</v>
      </c>
    </row>
    <row r="104" spans="9:42" x14ac:dyDescent="0.25">
      <c r="I104" s="233" t="s">
        <v>5149</v>
      </c>
      <c r="J104" s="233" t="s">
        <v>5175</v>
      </c>
      <c r="K104" s="233" t="s">
        <v>5158</v>
      </c>
      <c r="L104" s="233" t="s">
        <v>1985</v>
      </c>
      <c r="M104" s="233" t="e">
        <f>#REF!</f>
        <v>#REF!</v>
      </c>
      <c r="N104" s="243" t="e">
        <f>#REF!</f>
        <v>#REF!</v>
      </c>
      <c r="P104" t="s">
        <v>5151</v>
      </c>
      <c r="Q104" t="s">
        <v>5176</v>
      </c>
      <c r="R104" t="s">
        <v>5158</v>
      </c>
      <c r="S104" t="e">
        <f>'IMAG DIAG NO ION'!#REF!</f>
        <v>#REF!</v>
      </c>
      <c r="T104" t="e">
        <f>'IMAG DIAG NO ION'!#REF!</f>
        <v>#REF!</v>
      </c>
      <c r="U104" t="e">
        <f>'IMAG DIAG NO ION'!#REF!</f>
        <v>#REF!</v>
      </c>
      <c r="W104" t="s">
        <v>5153</v>
      </c>
      <c r="X104" t="s">
        <v>5177</v>
      </c>
      <c r="Y104" t="s">
        <v>5158</v>
      </c>
      <c r="Z104" t="e">
        <f>'NEO INTENS'!#REF!</f>
        <v>#REF!</v>
      </c>
      <c r="AA104" t="e">
        <f>'NEO INTENS'!#REF!</f>
        <v>#REF!</v>
      </c>
      <c r="AB104" t="e">
        <f>'NEO INTENS'!#REF!</f>
        <v>#REF!</v>
      </c>
    </row>
    <row r="105" spans="9:42" x14ac:dyDescent="0.25">
      <c r="I105" s="233" t="s">
        <v>5149</v>
      </c>
      <c r="J105" s="233" t="s">
        <v>5175</v>
      </c>
      <c r="K105" s="233" t="s">
        <v>5158</v>
      </c>
      <c r="L105" s="233" t="s">
        <v>1986</v>
      </c>
      <c r="M105" s="233" t="e">
        <f>#REF!</f>
        <v>#REF!</v>
      </c>
      <c r="N105" s="243" t="e">
        <f>#REF!</f>
        <v>#REF!</v>
      </c>
      <c r="P105" t="s">
        <v>5151</v>
      </c>
      <c r="Q105" t="s">
        <v>5176</v>
      </c>
      <c r="R105" t="s">
        <v>5158</v>
      </c>
      <c r="S105" t="e">
        <f>'IMAG DIAG NO ION'!#REF!</f>
        <v>#REF!</v>
      </c>
      <c r="T105" t="e">
        <f>'IMAG DIAG NO ION'!#REF!</f>
        <v>#REF!</v>
      </c>
      <c r="U105" t="e">
        <f>'IMAG DIAG NO ION'!#REF!</f>
        <v>#REF!</v>
      </c>
      <c r="W105" t="s">
        <v>5153</v>
      </c>
      <c r="X105" t="s">
        <v>5177</v>
      </c>
      <c r="Y105" t="s">
        <v>5158</v>
      </c>
      <c r="Z105" t="e">
        <f>'NEO INTENS'!#REF!</f>
        <v>#REF!</v>
      </c>
      <c r="AA105" t="e">
        <f>'NEO INTENS'!#REF!</f>
        <v>#REF!</v>
      </c>
      <c r="AB105" t="e">
        <f>'NEO INTENS'!#REF!</f>
        <v>#REF!</v>
      </c>
    </row>
    <row r="106" spans="9:42" x14ac:dyDescent="0.25">
      <c r="I106" s="233" t="s">
        <v>5149</v>
      </c>
      <c r="J106" s="233" t="s">
        <v>5175</v>
      </c>
      <c r="K106" s="233" t="s">
        <v>5158</v>
      </c>
      <c r="L106" s="233" t="s">
        <v>1987</v>
      </c>
      <c r="M106" s="233" t="e">
        <f>#REF!</f>
        <v>#REF!</v>
      </c>
      <c r="N106" s="243" t="e">
        <f>#REF!</f>
        <v>#REF!</v>
      </c>
      <c r="P106" t="s">
        <v>5151</v>
      </c>
      <c r="Q106" t="s">
        <v>5176</v>
      </c>
      <c r="R106" t="s">
        <v>5158</v>
      </c>
      <c r="S106" t="e">
        <f>'IMAG DIAG NO ION'!#REF!</f>
        <v>#REF!</v>
      </c>
      <c r="T106" t="e">
        <f>'IMAG DIAG NO ION'!#REF!</f>
        <v>#REF!</v>
      </c>
      <c r="U106" t="e">
        <f>'IMAG DIAG NO ION'!#REF!</f>
        <v>#REF!</v>
      </c>
      <c r="W106" t="s">
        <v>5153</v>
      </c>
      <c r="X106" t="s">
        <v>5177</v>
      </c>
      <c r="Y106" t="s">
        <v>5158</v>
      </c>
      <c r="Z106" t="e">
        <f>'NEO INTENS'!#REF!</f>
        <v>#REF!</v>
      </c>
      <c r="AA106" t="e">
        <f>'NEO INTENS'!#REF!</f>
        <v>#REF!</v>
      </c>
      <c r="AB106" t="e">
        <f>'NEO INTENS'!#REF!</f>
        <v>#REF!</v>
      </c>
    </row>
    <row r="107" spans="9:42" x14ac:dyDescent="0.25">
      <c r="I107" s="233" t="s">
        <v>5149</v>
      </c>
      <c r="J107" s="233" t="s">
        <v>5175</v>
      </c>
      <c r="K107" s="233" t="s">
        <v>5159</v>
      </c>
      <c r="L107" s="233" t="s">
        <v>1983</v>
      </c>
      <c r="M107" s="233" t="e">
        <f>#REF!</f>
        <v>#REF!</v>
      </c>
      <c r="N107" s="243" t="e">
        <f>#REF!</f>
        <v>#REF!</v>
      </c>
      <c r="P107" t="s">
        <v>5151</v>
      </c>
      <c r="Q107" t="s">
        <v>5176</v>
      </c>
      <c r="R107" t="s">
        <v>5159</v>
      </c>
      <c r="S107" t="e">
        <f>'IMAG DIAG NO ION'!#REF!</f>
        <v>#REF!</v>
      </c>
      <c r="T107" t="e">
        <f>'IMAG DIAG NO ION'!#REF!</f>
        <v>#REF!</v>
      </c>
      <c r="U107" t="e">
        <f>'IMAG DIAG NO ION'!#REF!</f>
        <v>#REF!</v>
      </c>
      <c r="W107" t="s">
        <v>5153</v>
      </c>
      <c r="X107" t="s">
        <v>5177</v>
      </c>
      <c r="Y107" t="s">
        <v>5159</v>
      </c>
      <c r="Z107" t="e">
        <f>'NEO INTENS'!#REF!</f>
        <v>#REF!</v>
      </c>
      <c r="AA107" t="e">
        <f>'NEO INTENS'!#REF!</f>
        <v>#REF!</v>
      </c>
      <c r="AB107" t="e">
        <f>'NEO INTENS'!#REF!</f>
        <v>#REF!</v>
      </c>
    </row>
    <row r="108" spans="9:42" x14ac:dyDescent="0.25">
      <c r="I108" s="233" t="s">
        <v>5149</v>
      </c>
      <c r="J108" s="233" t="s">
        <v>5175</v>
      </c>
      <c r="K108" s="233" t="s">
        <v>5159</v>
      </c>
      <c r="L108" s="233" t="s">
        <v>1985</v>
      </c>
      <c r="M108" s="233" t="e">
        <f>#REF!</f>
        <v>#REF!</v>
      </c>
      <c r="N108" s="243" t="e">
        <f>#REF!</f>
        <v>#REF!</v>
      </c>
      <c r="P108" t="s">
        <v>5151</v>
      </c>
      <c r="Q108" t="s">
        <v>5176</v>
      </c>
      <c r="R108" t="s">
        <v>5159</v>
      </c>
      <c r="S108" t="e">
        <f>'IMAG DIAG NO ION'!#REF!</f>
        <v>#REF!</v>
      </c>
      <c r="T108" t="e">
        <f>'IMAG DIAG NO ION'!#REF!</f>
        <v>#REF!</v>
      </c>
      <c r="U108" t="e">
        <f>'IMAG DIAG NO ION'!#REF!</f>
        <v>#REF!</v>
      </c>
      <c r="W108" t="s">
        <v>5153</v>
      </c>
      <c r="X108" t="s">
        <v>5177</v>
      </c>
      <c r="Y108" t="s">
        <v>5159</v>
      </c>
      <c r="Z108" t="e">
        <f>'NEO INTENS'!#REF!</f>
        <v>#REF!</v>
      </c>
      <c r="AA108" t="e">
        <f>'NEO INTENS'!#REF!</f>
        <v>#REF!</v>
      </c>
      <c r="AB108" t="e">
        <f>'NEO INTENS'!#REF!</f>
        <v>#REF!</v>
      </c>
    </row>
    <row r="109" spans="9:42" x14ac:dyDescent="0.25">
      <c r="I109" s="233" t="s">
        <v>5149</v>
      </c>
      <c r="J109" s="233" t="s">
        <v>5175</v>
      </c>
      <c r="K109" s="233" t="s">
        <v>5159</v>
      </c>
      <c r="L109" s="233" t="s">
        <v>1986</v>
      </c>
      <c r="M109" s="233" t="e">
        <f>#REF!</f>
        <v>#REF!</v>
      </c>
      <c r="N109" s="243" t="e">
        <f>#REF!</f>
        <v>#REF!</v>
      </c>
      <c r="P109" t="s">
        <v>5151</v>
      </c>
      <c r="Q109" t="s">
        <v>5176</v>
      </c>
      <c r="R109" t="s">
        <v>5159</v>
      </c>
      <c r="S109" t="e">
        <f>'IMAG DIAG NO ION'!#REF!</f>
        <v>#REF!</v>
      </c>
      <c r="T109" t="e">
        <f>'IMAG DIAG NO ION'!#REF!</f>
        <v>#REF!</v>
      </c>
      <c r="U109" t="e">
        <f>'IMAG DIAG NO ION'!#REF!</f>
        <v>#REF!</v>
      </c>
      <c r="W109" t="s">
        <v>5153</v>
      </c>
      <c r="X109" t="s">
        <v>5177</v>
      </c>
      <c r="Y109" t="s">
        <v>5159</v>
      </c>
      <c r="Z109" t="e">
        <f>'NEO INTENS'!#REF!</f>
        <v>#REF!</v>
      </c>
      <c r="AA109" t="e">
        <f>'NEO INTENS'!#REF!</f>
        <v>#REF!</v>
      </c>
      <c r="AB109" t="e">
        <f>'NEO INTENS'!#REF!</f>
        <v>#REF!</v>
      </c>
    </row>
    <row r="110" spans="9:42" x14ac:dyDescent="0.25">
      <c r="I110" s="233" t="s">
        <v>5149</v>
      </c>
      <c r="J110" s="233" t="s">
        <v>5175</v>
      </c>
      <c r="K110" s="233" t="s">
        <v>5159</v>
      </c>
      <c r="L110" s="233" t="s">
        <v>1987</v>
      </c>
      <c r="M110" s="233" t="e">
        <f>#REF!</f>
        <v>#REF!</v>
      </c>
      <c r="N110" s="243" t="e">
        <f>#REF!</f>
        <v>#REF!</v>
      </c>
      <c r="P110" t="s">
        <v>5151</v>
      </c>
      <c r="Q110" t="s">
        <v>5176</v>
      </c>
      <c r="R110" t="s">
        <v>5159</v>
      </c>
      <c r="S110" t="e">
        <f>'IMAG DIAG NO ION'!#REF!</f>
        <v>#REF!</v>
      </c>
      <c r="T110" t="e">
        <f>'IMAG DIAG NO ION'!#REF!</f>
        <v>#REF!</v>
      </c>
      <c r="U110" t="e">
        <f>'IMAG DIAG NO ION'!#REF!</f>
        <v>#REF!</v>
      </c>
      <c r="W110" t="s">
        <v>5153</v>
      </c>
      <c r="X110" t="s">
        <v>5177</v>
      </c>
      <c r="Y110" t="s">
        <v>5159</v>
      </c>
      <c r="Z110" t="e">
        <f>'NEO INTENS'!#REF!</f>
        <v>#REF!</v>
      </c>
      <c r="AA110" t="e">
        <f>'NEO INTENS'!#REF!</f>
        <v>#REF!</v>
      </c>
      <c r="AB110" t="e">
        <f>'NEO INTENS'!#REF!</f>
        <v>#REF!</v>
      </c>
    </row>
    <row r="111" spans="9:42" x14ac:dyDescent="0.25">
      <c r="I111" s="233" t="s">
        <v>5149</v>
      </c>
      <c r="J111" s="233" t="s">
        <v>5175</v>
      </c>
      <c r="K111" s="233" t="s">
        <v>5160</v>
      </c>
      <c r="L111" s="233" t="s">
        <v>1983</v>
      </c>
      <c r="M111" s="233" t="e">
        <f>#REF!</f>
        <v>#REF!</v>
      </c>
      <c r="N111" s="243" t="e">
        <f>#REF!</f>
        <v>#REF!</v>
      </c>
      <c r="P111" t="s">
        <v>5151</v>
      </c>
      <c r="Q111" t="s">
        <v>5176</v>
      </c>
      <c r="R111" t="s">
        <v>5160</v>
      </c>
      <c r="S111" t="e">
        <f>'IMAG DIAG NO ION'!#REF!</f>
        <v>#REF!</v>
      </c>
      <c r="T111" t="e">
        <f>'IMAG DIAG NO ION'!#REF!</f>
        <v>#REF!</v>
      </c>
      <c r="U111" t="e">
        <f>'IMAG DIAG NO ION'!#REF!</f>
        <v>#REF!</v>
      </c>
      <c r="W111" t="s">
        <v>5153</v>
      </c>
      <c r="X111" t="s">
        <v>5177</v>
      </c>
      <c r="Y111" t="s">
        <v>5160</v>
      </c>
      <c r="Z111" t="e">
        <f>'NEO INTENS'!#REF!</f>
        <v>#REF!</v>
      </c>
      <c r="AA111" t="e">
        <f>'NEO INTENS'!#REF!</f>
        <v>#REF!</v>
      </c>
      <c r="AB111" t="e">
        <f>'NEO INTENS'!#REF!</f>
        <v>#REF!</v>
      </c>
    </row>
    <row r="112" spans="9:42" x14ac:dyDescent="0.25">
      <c r="I112" s="233" t="s">
        <v>5149</v>
      </c>
      <c r="J112" s="233" t="s">
        <v>5175</v>
      </c>
      <c r="K112" s="233" t="s">
        <v>5160</v>
      </c>
      <c r="L112" s="233" t="s">
        <v>1985</v>
      </c>
      <c r="M112" s="233" t="e">
        <f>#REF!</f>
        <v>#REF!</v>
      </c>
      <c r="N112" s="243" t="e">
        <f>#REF!</f>
        <v>#REF!</v>
      </c>
      <c r="P112" t="s">
        <v>5151</v>
      </c>
      <c r="Q112" t="s">
        <v>5176</v>
      </c>
      <c r="R112" t="s">
        <v>5160</v>
      </c>
      <c r="S112" t="e">
        <f>'IMAG DIAG NO ION'!#REF!</f>
        <v>#REF!</v>
      </c>
      <c r="T112" t="e">
        <f>'IMAG DIAG NO ION'!#REF!</f>
        <v>#REF!</v>
      </c>
      <c r="U112" t="e">
        <f>'IMAG DIAG NO ION'!#REF!</f>
        <v>#REF!</v>
      </c>
      <c r="W112" t="s">
        <v>5153</v>
      </c>
      <c r="X112" t="s">
        <v>5177</v>
      </c>
      <c r="Y112" t="s">
        <v>5160</v>
      </c>
      <c r="Z112" t="e">
        <f>'NEO INTENS'!#REF!</f>
        <v>#REF!</v>
      </c>
      <c r="AA112" t="e">
        <f>'NEO INTENS'!#REF!</f>
        <v>#REF!</v>
      </c>
      <c r="AB112" t="e">
        <f>'NEO INTENS'!#REF!</f>
        <v>#REF!</v>
      </c>
    </row>
    <row r="113" spans="9:28" x14ac:dyDescent="0.25">
      <c r="I113" s="233" t="s">
        <v>5149</v>
      </c>
      <c r="J113" s="233" t="s">
        <v>5175</v>
      </c>
      <c r="K113" s="233" t="s">
        <v>5160</v>
      </c>
      <c r="L113" s="233" t="s">
        <v>1986</v>
      </c>
      <c r="M113" s="233" t="e">
        <f>#REF!</f>
        <v>#REF!</v>
      </c>
      <c r="N113" s="243" t="e">
        <f>#REF!</f>
        <v>#REF!</v>
      </c>
      <c r="P113" t="s">
        <v>5151</v>
      </c>
      <c r="Q113" t="s">
        <v>5176</v>
      </c>
      <c r="R113" t="s">
        <v>5160</v>
      </c>
      <c r="S113" t="e">
        <f>'IMAG DIAG NO ION'!#REF!</f>
        <v>#REF!</v>
      </c>
      <c r="T113" t="e">
        <f>'IMAG DIAG NO ION'!#REF!</f>
        <v>#REF!</v>
      </c>
      <c r="U113" t="e">
        <f>'IMAG DIAG NO ION'!#REF!</f>
        <v>#REF!</v>
      </c>
      <c r="W113" t="s">
        <v>5153</v>
      </c>
      <c r="X113" t="s">
        <v>5177</v>
      </c>
      <c r="Y113" t="s">
        <v>5160</v>
      </c>
      <c r="Z113" t="e">
        <f>'NEO INTENS'!#REF!</f>
        <v>#REF!</v>
      </c>
      <c r="AA113" t="e">
        <f>'NEO INTENS'!#REF!</f>
        <v>#REF!</v>
      </c>
      <c r="AB113" t="e">
        <f>'NEO INTENS'!#REF!</f>
        <v>#REF!</v>
      </c>
    </row>
    <row r="114" spans="9:28" x14ac:dyDescent="0.25">
      <c r="I114" s="233" t="s">
        <v>5149</v>
      </c>
      <c r="J114" s="233" t="s">
        <v>5175</v>
      </c>
      <c r="K114" s="233" t="s">
        <v>5160</v>
      </c>
      <c r="L114" s="233" t="s">
        <v>1987</v>
      </c>
      <c r="M114" s="233" t="e">
        <f>#REF!</f>
        <v>#REF!</v>
      </c>
      <c r="N114" s="243" t="e">
        <f>#REF!</f>
        <v>#REF!</v>
      </c>
      <c r="P114" t="s">
        <v>5151</v>
      </c>
      <c r="Q114" t="s">
        <v>5176</v>
      </c>
      <c r="R114" t="s">
        <v>5160</v>
      </c>
      <c r="S114" t="e">
        <f>'IMAG DIAG NO ION'!#REF!</f>
        <v>#REF!</v>
      </c>
      <c r="T114" t="e">
        <f>'IMAG DIAG NO ION'!#REF!</f>
        <v>#REF!</v>
      </c>
      <c r="U114" t="e">
        <f>'IMAG DIAG NO ION'!#REF!</f>
        <v>#REF!</v>
      </c>
      <c r="W114" t="s">
        <v>5153</v>
      </c>
      <c r="X114" t="s">
        <v>5177</v>
      </c>
      <c r="Y114" t="s">
        <v>5160</v>
      </c>
      <c r="Z114" t="e">
        <f>'NEO INTENS'!#REF!</f>
        <v>#REF!</v>
      </c>
      <c r="AA114" t="e">
        <f>'NEO INTENS'!#REF!</f>
        <v>#REF!</v>
      </c>
      <c r="AB114" t="e">
        <f>'NEO INTENS'!#REF!</f>
        <v>#REF!</v>
      </c>
    </row>
    <row r="115" spans="9:28" x14ac:dyDescent="0.25">
      <c r="I115" s="233" t="s">
        <v>5149</v>
      </c>
      <c r="J115" s="233" t="s">
        <v>5175</v>
      </c>
      <c r="K115" s="233" t="s">
        <v>5161</v>
      </c>
      <c r="L115" s="233" t="s">
        <v>1983</v>
      </c>
      <c r="M115" s="233" t="e">
        <f>#REF!</f>
        <v>#REF!</v>
      </c>
      <c r="N115" s="243" t="e">
        <f>#REF!</f>
        <v>#REF!</v>
      </c>
      <c r="P115" t="s">
        <v>5151</v>
      </c>
      <c r="Q115" t="s">
        <v>5176</v>
      </c>
      <c r="R115" t="s">
        <v>5161</v>
      </c>
      <c r="S115" t="e">
        <f>'IMAG DIAG NO ION'!#REF!</f>
        <v>#REF!</v>
      </c>
      <c r="T115" t="e">
        <f>'IMAG DIAG NO ION'!#REF!</f>
        <v>#REF!</v>
      </c>
      <c r="U115" t="e">
        <f>'IMAG DIAG NO ION'!#REF!</f>
        <v>#REF!</v>
      </c>
      <c r="W115" t="s">
        <v>5153</v>
      </c>
      <c r="X115" t="s">
        <v>5177</v>
      </c>
      <c r="Y115" t="s">
        <v>5161</v>
      </c>
      <c r="Z115" t="e">
        <f>'NEO INTENS'!#REF!</f>
        <v>#REF!</v>
      </c>
      <c r="AA115" t="e">
        <f>'NEO INTENS'!#REF!</f>
        <v>#REF!</v>
      </c>
      <c r="AB115" t="e">
        <f>'NEO INTENS'!#REF!</f>
        <v>#REF!</v>
      </c>
    </row>
    <row r="116" spans="9:28" x14ac:dyDescent="0.25">
      <c r="I116" s="233" t="s">
        <v>5149</v>
      </c>
      <c r="J116" s="233" t="s">
        <v>5175</v>
      </c>
      <c r="K116" s="233" t="s">
        <v>5161</v>
      </c>
      <c r="L116" s="233" t="s">
        <v>1985</v>
      </c>
      <c r="M116" s="233" t="e">
        <f>#REF!</f>
        <v>#REF!</v>
      </c>
      <c r="N116" s="243" t="e">
        <f>#REF!</f>
        <v>#REF!</v>
      </c>
      <c r="P116" t="s">
        <v>5151</v>
      </c>
      <c r="Q116" t="s">
        <v>5176</v>
      </c>
      <c r="R116" t="s">
        <v>5161</v>
      </c>
      <c r="S116" t="e">
        <f>'IMAG DIAG NO ION'!#REF!</f>
        <v>#REF!</v>
      </c>
      <c r="T116" t="e">
        <f>'IMAG DIAG NO ION'!#REF!</f>
        <v>#REF!</v>
      </c>
      <c r="U116" t="e">
        <f>'IMAG DIAG NO ION'!#REF!</f>
        <v>#REF!</v>
      </c>
      <c r="W116" t="s">
        <v>5153</v>
      </c>
      <c r="X116" t="s">
        <v>5177</v>
      </c>
      <c r="Y116" t="s">
        <v>5161</v>
      </c>
      <c r="Z116" t="e">
        <f>'NEO INTENS'!#REF!</f>
        <v>#REF!</v>
      </c>
      <c r="AA116" t="e">
        <f>'NEO INTENS'!#REF!</f>
        <v>#REF!</v>
      </c>
      <c r="AB116" t="e">
        <f>'NEO INTENS'!#REF!</f>
        <v>#REF!</v>
      </c>
    </row>
    <row r="117" spans="9:28" x14ac:dyDescent="0.25">
      <c r="I117" s="233" t="s">
        <v>5149</v>
      </c>
      <c r="J117" s="233" t="s">
        <v>5175</v>
      </c>
      <c r="K117" s="233" t="s">
        <v>5161</v>
      </c>
      <c r="L117" s="233" t="s">
        <v>1986</v>
      </c>
      <c r="M117" s="233" t="e">
        <f>#REF!</f>
        <v>#REF!</v>
      </c>
      <c r="N117" s="243" t="e">
        <f>#REF!</f>
        <v>#REF!</v>
      </c>
      <c r="P117" t="s">
        <v>5151</v>
      </c>
      <c r="Q117" t="s">
        <v>5176</v>
      </c>
      <c r="R117" t="s">
        <v>5161</v>
      </c>
      <c r="S117" t="e">
        <f>'IMAG DIAG NO ION'!#REF!</f>
        <v>#REF!</v>
      </c>
      <c r="T117" t="e">
        <f>'IMAG DIAG NO ION'!#REF!</f>
        <v>#REF!</v>
      </c>
      <c r="U117" t="e">
        <f>'IMAG DIAG NO ION'!#REF!</f>
        <v>#REF!</v>
      </c>
      <c r="W117" t="s">
        <v>5153</v>
      </c>
      <c r="X117" t="s">
        <v>5177</v>
      </c>
      <c r="Y117" t="s">
        <v>5161</v>
      </c>
      <c r="Z117" t="e">
        <f>'NEO INTENS'!#REF!</f>
        <v>#REF!</v>
      </c>
      <c r="AA117" t="e">
        <f>'NEO INTENS'!#REF!</f>
        <v>#REF!</v>
      </c>
      <c r="AB117" t="e">
        <f>'NEO INTENS'!#REF!</f>
        <v>#REF!</v>
      </c>
    </row>
    <row r="118" spans="9:28" x14ac:dyDescent="0.25">
      <c r="I118" s="233" t="s">
        <v>5149</v>
      </c>
      <c r="J118" s="233" t="s">
        <v>5175</v>
      </c>
      <c r="K118" s="233" t="s">
        <v>5161</v>
      </c>
      <c r="L118" s="233" t="s">
        <v>1987</v>
      </c>
      <c r="M118" s="233" t="e">
        <f>#REF!</f>
        <v>#REF!</v>
      </c>
      <c r="N118" s="243" t="e">
        <f>#REF!</f>
        <v>#REF!</v>
      </c>
      <c r="P118" t="s">
        <v>5151</v>
      </c>
      <c r="Q118" t="s">
        <v>5176</v>
      </c>
      <c r="R118" t="s">
        <v>5161</v>
      </c>
      <c r="S118" t="e">
        <f>'IMAG DIAG NO ION'!#REF!</f>
        <v>#REF!</v>
      </c>
      <c r="T118" t="e">
        <f>'IMAG DIAG NO ION'!#REF!</f>
        <v>#REF!</v>
      </c>
      <c r="U118" t="e">
        <f>'IMAG DIAG NO ION'!#REF!</f>
        <v>#REF!</v>
      </c>
      <c r="W118" t="s">
        <v>5153</v>
      </c>
      <c r="X118" t="s">
        <v>5177</v>
      </c>
      <c r="Y118" t="s">
        <v>5161</v>
      </c>
      <c r="Z118" t="e">
        <f>'NEO INTENS'!#REF!</f>
        <v>#REF!</v>
      </c>
      <c r="AA118" t="e">
        <f>'NEO INTENS'!#REF!</f>
        <v>#REF!</v>
      </c>
      <c r="AB118" t="e">
        <f>'NEO INTENS'!#REF!</f>
        <v>#REF!</v>
      </c>
    </row>
    <row r="119" spans="9:28" x14ac:dyDescent="0.25">
      <c r="I119" s="233" t="s">
        <v>5149</v>
      </c>
      <c r="J119" s="233" t="s">
        <v>5175</v>
      </c>
      <c r="K119" s="233" t="s">
        <v>5162</v>
      </c>
      <c r="L119" s="233" t="s">
        <v>1983</v>
      </c>
      <c r="M119" s="233" t="e">
        <f>#REF!</f>
        <v>#REF!</v>
      </c>
      <c r="N119" s="243" t="e">
        <f>#REF!</f>
        <v>#REF!</v>
      </c>
      <c r="P119" t="s">
        <v>5151</v>
      </c>
      <c r="Q119" t="s">
        <v>5176</v>
      </c>
      <c r="R119" t="s">
        <v>5162</v>
      </c>
      <c r="S119" t="e">
        <f>'IMAG DIAG NO ION'!#REF!</f>
        <v>#REF!</v>
      </c>
      <c r="T119" t="e">
        <f>'IMAG DIAG NO ION'!#REF!</f>
        <v>#REF!</v>
      </c>
      <c r="U119" t="e">
        <f>'IMAG DIAG NO ION'!#REF!</f>
        <v>#REF!</v>
      </c>
      <c r="W119" t="s">
        <v>5153</v>
      </c>
      <c r="X119" t="s">
        <v>5177</v>
      </c>
      <c r="Y119" t="s">
        <v>5162</v>
      </c>
      <c r="Z119" t="e">
        <f>'NEO INTENS'!#REF!</f>
        <v>#REF!</v>
      </c>
      <c r="AA119" t="e">
        <f>'NEO INTENS'!#REF!</f>
        <v>#REF!</v>
      </c>
      <c r="AB119" t="e">
        <f>'NEO INTENS'!#REF!</f>
        <v>#REF!</v>
      </c>
    </row>
    <row r="120" spans="9:28" x14ac:dyDescent="0.25">
      <c r="I120" s="233" t="s">
        <v>5149</v>
      </c>
      <c r="J120" s="233" t="s">
        <v>5175</v>
      </c>
      <c r="K120" s="233" t="s">
        <v>5162</v>
      </c>
      <c r="L120" s="233" t="s">
        <v>1985</v>
      </c>
      <c r="M120" s="233" t="e">
        <f>#REF!</f>
        <v>#REF!</v>
      </c>
      <c r="N120" s="243" t="e">
        <f>#REF!</f>
        <v>#REF!</v>
      </c>
      <c r="P120" t="s">
        <v>5151</v>
      </c>
      <c r="Q120" t="s">
        <v>5176</v>
      </c>
      <c r="R120" t="s">
        <v>5162</v>
      </c>
      <c r="S120" t="e">
        <f>'IMAG DIAG NO ION'!#REF!</f>
        <v>#REF!</v>
      </c>
      <c r="T120" t="e">
        <f>'IMAG DIAG NO ION'!#REF!</f>
        <v>#REF!</v>
      </c>
      <c r="U120" t="e">
        <f>'IMAG DIAG NO ION'!#REF!</f>
        <v>#REF!</v>
      </c>
      <c r="W120" t="s">
        <v>5153</v>
      </c>
      <c r="X120" t="s">
        <v>5177</v>
      </c>
      <c r="Y120" t="s">
        <v>5162</v>
      </c>
      <c r="Z120" t="e">
        <f>'NEO INTENS'!#REF!</f>
        <v>#REF!</v>
      </c>
      <c r="AA120" t="e">
        <f>'NEO INTENS'!#REF!</f>
        <v>#REF!</v>
      </c>
      <c r="AB120" t="e">
        <f>'NEO INTENS'!#REF!</f>
        <v>#REF!</v>
      </c>
    </row>
    <row r="121" spans="9:28" x14ac:dyDescent="0.25">
      <c r="I121" s="233" t="s">
        <v>5149</v>
      </c>
      <c r="J121" s="233" t="s">
        <v>5175</v>
      </c>
      <c r="K121" s="233" t="s">
        <v>5162</v>
      </c>
      <c r="L121" s="233" t="s">
        <v>1986</v>
      </c>
      <c r="M121" s="233" t="e">
        <f>#REF!</f>
        <v>#REF!</v>
      </c>
      <c r="N121" s="243" t="e">
        <f>#REF!</f>
        <v>#REF!</v>
      </c>
      <c r="P121" t="s">
        <v>5151</v>
      </c>
      <c r="Q121" t="s">
        <v>5176</v>
      </c>
      <c r="R121" t="s">
        <v>5162</v>
      </c>
      <c r="S121" t="e">
        <f>'IMAG DIAG NO ION'!#REF!</f>
        <v>#REF!</v>
      </c>
      <c r="T121" t="e">
        <f>'IMAG DIAG NO ION'!#REF!</f>
        <v>#REF!</v>
      </c>
      <c r="U121" t="e">
        <f>'IMAG DIAG NO ION'!#REF!</f>
        <v>#REF!</v>
      </c>
      <c r="W121" t="s">
        <v>5153</v>
      </c>
      <c r="X121" t="s">
        <v>5177</v>
      </c>
      <c r="Y121" t="s">
        <v>5162</v>
      </c>
      <c r="Z121" t="e">
        <f>'NEO INTENS'!#REF!</f>
        <v>#REF!</v>
      </c>
      <c r="AA121" t="e">
        <f>'NEO INTENS'!#REF!</f>
        <v>#REF!</v>
      </c>
      <c r="AB121" t="e">
        <f>'NEO INTENS'!#REF!</f>
        <v>#REF!</v>
      </c>
    </row>
    <row r="122" spans="9:28" x14ac:dyDescent="0.25">
      <c r="I122" s="233" t="s">
        <v>5149</v>
      </c>
      <c r="J122" s="233" t="s">
        <v>5175</v>
      </c>
      <c r="K122" s="233" t="s">
        <v>5162</v>
      </c>
      <c r="L122" s="233" t="s">
        <v>1987</v>
      </c>
      <c r="M122" s="233" t="e">
        <f>#REF!</f>
        <v>#REF!</v>
      </c>
      <c r="N122" s="243" t="e">
        <f>#REF!</f>
        <v>#REF!</v>
      </c>
      <c r="P122" t="s">
        <v>5151</v>
      </c>
      <c r="Q122" t="s">
        <v>5176</v>
      </c>
      <c r="R122" t="s">
        <v>5162</v>
      </c>
      <c r="S122" t="e">
        <f>'IMAG DIAG NO ION'!#REF!</f>
        <v>#REF!</v>
      </c>
      <c r="T122" t="e">
        <f>'IMAG DIAG NO ION'!#REF!</f>
        <v>#REF!</v>
      </c>
      <c r="U122" t="e">
        <f>'IMAG DIAG NO ION'!#REF!</f>
        <v>#REF!</v>
      </c>
      <c r="W122" t="s">
        <v>5153</v>
      </c>
      <c r="X122" t="s">
        <v>5177</v>
      </c>
      <c r="Y122" t="s">
        <v>5162</v>
      </c>
      <c r="Z122" t="e">
        <f>'NEO INTENS'!#REF!</f>
        <v>#REF!</v>
      </c>
      <c r="AA122" t="e">
        <f>'NEO INTENS'!#REF!</f>
        <v>#REF!</v>
      </c>
      <c r="AB122" t="e">
        <f>'NEO INTENS'!#REF!</f>
        <v>#REF!</v>
      </c>
    </row>
    <row r="123" spans="9:28" x14ac:dyDescent="0.25">
      <c r="I123" s="231" t="s">
        <v>5149</v>
      </c>
      <c r="J123" s="231" t="s">
        <v>5178</v>
      </c>
      <c r="K123" s="231" t="s">
        <v>5148</v>
      </c>
      <c r="L123" s="231" t="s">
        <v>1983</v>
      </c>
      <c r="M123" s="231" t="e">
        <f>#REF!</f>
        <v>#REF!</v>
      </c>
      <c r="N123" s="247" t="e">
        <f>#REF!</f>
        <v>#REF!</v>
      </c>
      <c r="P123" t="s">
        <v>5151</v>
      </c>
      <c r="Q123" t="s">
        <v>5179</v>
      </c>
      <c r="R123" t="s">
        <v>5148</v>
      </c>
      <c r="S123" t="e">
        <f>'MED NUCL'!#REF!</f>
        <v>#REF!</v>
      </c>
      <c r="T123" t="e">
        <f>'MED NUCL'!#REF!</f>
        <v>#REF!</v>
      </c>
      <c r="U123" t="e">
        <f>'MED NUCL'!#REF!</f>
        <v>#REF!</v>
      </c>
      <c r="W123" t="s">
        <v>5153</v>
      </c>
      <c r="X123" t="s">
        <v>5180</v>
      </c>
      <c r="Y123" t="s">
        <v>5148</v>
      </c>
      <c r="Z123" t="e">
        <f>'PED INTER'!#REF!</f>
        <v>#REF!</v>
      </c>
      <c r="AA123" t="e">
        <f>'PED INTER'!#REF!</f>
        <v>#REF!</v>
      </c>
      <c r="AB123" t="e">
        <f>'PED INTER'!#REF!</f>
        <v>#REF!</v>
      </c>
    </row>
    <row r="124" spans="9:28" x14ac:dyDescent="0.25">
      <c r="I124" s="231" t="s">
        <v>5149</v>
      </c>
      <c r="J124" s="231" t="s">
        <v>5178</v>
      </c>
      <c r="K124" s="231" t="s">
        <v>5148</v>
      </c>
      <c r="L124" s="231" t="s">
        <v>1984</v>
      </c>
      <c r="M124" s="231" t="e">
        <f>#REF!</f>
        <v>#REF!</v>
      </c>
      <c r="N124" s="247" t="e">
        <f>#REF!</f>
        <v>#REF!</v>
      </c>
      <c r="P124" t="s">
        <v>5151</v>
      </c>
      <c r="Q124" t="s">
        <v>5179</v>
      </c>
      <c r="R124" t="s">
        <v>5148</v>
      </c>
      <c r="S124" t="e">
        <f>'MED NUCL'!#REF!</f>
        <v>#REF!</v>
      </c>
      <c r="T124" t="e">
        <f>'MED NUCL'!#REF!</f>
        <v>#REF!</v>
      </c>
      <c r="U124" t="e">
        <f>'MED NUCL'!#REF!</f>
        <v>#REF!</v>
      </c>
      <c r="W124" t="s">
        <v>5153</v>
      </c>
      <c r="X124" t="s">
        <v>5180</v>
      </c>
      <c r="Y124" t="s">
        <v>5148</v>
      </c>
      <c r="Z124" t="e">
        <f>'PED INTER'!#REF!</f>
        <v>#REF!</v>
      </c>
      <c r="AA124" t="e">
        <f>'PED INTER'!#REF!</f>
        <v>#REF!</v>
      </c>
      <c r="AB124" t="e">
        <f>'PED INTER'!#REF!</f>
        <v>#REF!</v>
      </c>
    </row>
    <row r="125" spans="9:28" x14ac:dyDescent="0.25">
      <c r="I125" s="231" t="s">
        <v>5149</v>
      </c>
      <c r="J125" s="231" t="s">
        <v>5178</v>
      </c>
      <c r="K125" s="231" t="s">
        <v>5148</v>
      </c>
      <c r="L125" s="231" t="s">
        <v>1986</v>
      </c>
      <c r="M125" s="231" t="e">
        <f>#REF!</f>
        <v>#REF!</v>
      </c>
      <c r="N125" s="247" t="e">
        <f>#REF!</f>
        <v>#REF!</v>
      </c>
      <c r="P125" t="s">
        <v>5151</v>
      </c>
      <c r="Q125" t="s">
        <v>5179</v>
      </c>
      <c r="R125" t="s">
        <v>5148</v>
      </c>
      <c r="S125" t="e">
        <f>'MED NUCL'!#REF!</f>
        <v>#REF!</v>
      </c>
      <c r="T125" t="e">
        <f>'MED NUCL'!#REF!</f>
        <v>#REF!</v>
      </c>
      <c r="U125" t="e">
        <f>'MED NUCL'!#REF!</f>
        <v>#REF!</v>
      </c>
      <c r="W125" t="s">
        <v>5153</v>
      </c>
      <c r="X125" t="s">
        <v>5180</v>
      </c>
      <c r="Y125" t="s">
        <v>5148</v>
      </c>
      <c r="Z125" t="e">
        <f>'PED INTER'!#REF!</f>
        <v>#REF!</v>
      </c>
      <c r="AA125" t="e">
        <f>'PED INTER'!#REF!</f>
        <v>#REF!</v>
      </c>
      <c r="AB125" t="e">
        <f>'PED INTER'!#REF!</f>
        <v>#REF!</v>
      </c>
    </row>
    <row r="126" spans="9:28" x14ac:dyDescent="0.25">
      <c r="I126" s="231" t="s">
        <v>5149</v>
      </c>
      <c r="J126" s="231" t="s">
        <v>5178</v>
      </c>
      <c r="K126" s="231" t="s">
        <v>5148</v>
      </c>
      <c r="L126" s="231" t="s">
        <v>1987</v>
      </c>
      <c r="M126" s="231" t="e">
        <f>#REF!</f>
        <v>#REF!</v>
      </c>
      <c r="N126" s="247" t="e">
        <f>#REF!</f>
        <v>#REF!</v>
      </c>
      <c r="P126" t="s">
        <v>5151</v>
      </c>
      <c r="Q126" t="s">
        <v>5179</v>
      </c>
      <c r="R126" t="s">
        <v>5148</v>
      </c>
      <c r="S126" t="e">
        <f>'MED NUCL'!#REF!</f>
        <v>#REF!</v>
      </c>
      <c r="T126" t="e">
        <f>'MED NUCL'!#REF!</f>
        <v>#REF!</v>
      </c>
      <c r="U126" t="e">
        <f>'MED NUCL'!#REF!</f>
        <v>#REF!</v>
      </c>
      <c r="W126" t="s">
        <v>5153</v>
      </c>
      <c r="X126" t="s">
        <v>5180</v>
      </c>
      <c r="Y126" t="s">
        <v>5148</v>
      </c>
      <c r="Z126" t="e">
        <f>'PED INTER'!#REF!</f>
        <v>#REF!</v>
      </c>
      <c r="AA126" t="e">
        <f>'PED INTER'!#REF!</f>
        <v>#REF!</v>
      </c>
      <c r="AB126" t="e">
        <f>'PED INTER'!#REF!</f>
        <v>#REF!</v>
      </c>
    </row>
    <row r="127" spans="9:28" x14ac:dyDescent="0.25">
      <c r="I127" s="231" t="s">
        <v>5149</v>
      </c>
      <c r="J127" s="231" t="s">
        <v>5178</v>
      </c>
      <c r="K127" s="231" t="s">
        <v>5158</v>
      </c>
      <c r="L127" s="231" t="s">
        <v>1983</v>
      </c>
      <c r="M127" s="231" t="e">
        <f>#REF!</f>
        <v>#REF!</v>
      </c>
      <c r="N127" s="247" t="e">
        <f>#REF!</f>
        <v>#REF!</v>
      </c>
      <c r="P127" t="s">
        <v>5151</v>
      </c>
      <c r="Q127" t="s">
        <v>5179</v>
      </c>
      <c r="R127" t="s">
        <v>5158</v>
      </c>
      <c r="S127" t="e">
        <f>'MED NUCL'!#REF!</f>
        <v>#REF!</v>
      </c>
      <c r="T127" t="e">
        <f>'MED NUCL'!#REF!</f>
        <v>#REF!</v>
      </c>
      <c r="U127" t="e">
        <f>'MED NUCL'!#REF!</f>
        <v>#REF!</v>
      </c>
      <c r="W127" t="s">
        <v>5153</v>
      </c>
      <c r="X127" t="s">
        <v>5180</v>
      </c>
      <c r="Y127" t="s">
        <v>5158</v>
      </c>
      <c r="Z127" t="e">
        <f>'PED INTER'!#REF!</f>
        <v>#REF!</v>
      </c>
      <c r="AA127" t="e">
        <f>'PED INTER'!#REF!</f>
        <v>#REF!</v>
      </c>
      <c r="AB127" t="e">
        <f>'PED INTER'!#REF!</f>
        <v>#REF!</v>
      </c>
    </row>
    <row r="128" spans="9:28" x14ac:dyDescent="0.25">
      <c r="I128" s="231" t="s">
        <v>5149</v>
      </c>
      <c r="J128" s="231" t="s">
        <v>5178</v>
      </c>
      <c r="K128" s="231" t="s">
        <v>5158</v>
      </c>
      <c r="L128" s="231" t="s">
        <v>1985</v>
      </c>
      <c r="M128" s="231" t="e">
        <f>#REF!</f>
        <v>#REF!</v>
      </c>
      <c r="N128" s="247" t="e">
        <f>#REF!</f>
        <v>#REF!</v>
      </c>
      <c r="P128" t="s">
        <v>5151</v>
      </c>
      <c r="Q128" t="s">
        <v>5179</v>
      </c>
      <c r="R128" t="s">
        <v>5158</v>
      </c>
      <c r="S128" t="e">
        <f>'MED NUCL'!#REF!</f>
        <v>#REF!</v>
      </c>
      <c r="T128" t="e">
        <f>'MED NUCL'!#REF!</f>
        <v>#REF!</v>
      </c>
      <c r="U128" t="e">
        <f>'MED NUCL'!#REF!</f>
        <v>#REF!</v>
      </c>
      <c r="W128" t="s">
        <v>5153</v>
      </c>
      <c r="X128" t="s">
        <v>5180</v>
      </c>
      <c r="Y128" t="s">
        <v>5158</v>
      </c>
      <c r="Z128" t="e">
        <f>'PED INTER'!#REF!</f>
        <v>#REF!</v>
      </c>
      <c r="AA128" t="e">
        <f>'PED INTER'!#REF!</f>
        <v>#REF!</v>
      </c>
      <c r="AB128" t="e">
        <f>'PED INTER'!#REF!</f>
        <v>#REF!</v>
      </c>
    </row>
    <row r="129" spans="9:28" x14ac:dyDescent="0.25">
      <c r="I129" s="231" t="s">
        <v>5149</v>
      </c>
      <c r="J129" s="231" t="s">
        <v>5178</v>
      </c>
      <c r="K129" s="231" t="s">
        <v>5158</v>
      </c>
      <c r="L129" s="231" t="s">
        <v>1986</v>
      </c>
      <c r="M129" s="231" t="e">
        <f>#REF!</f>
        <v>#REF!</v>
      </c>
      <c r="N129" s="247" t="e">
        <f>#REF!</f>
        <v>#REF!</v>
      </c>
      <c r="P129" t="s">
        <v>5151</v>
      </c>
      <c r="Q129" t="s">
        <v>5179</v>
      </c>
      <c r="R129" t="s">
        <v>5158</v>
      </c>
      <c r="S129" t="e">
        <f>'MED NUCL'!#REF!</f>
        <v>#REF!</v>
      </c>
      <c r="T129" t="e">
        <f>'MED NUCL'!#REF!</f>
        <v>#REF!</v>
      </c>
      <c r="U129" t="e">
        <f>'MED NUCL'!#REF!</f>
        <v>#REF!</v>
      </c>
      <c r="W129" t="s">
        <v>5153</v>
      </c>
      <c r="X129" t="s">
        <v>5180</v>
      </c>
      <c r="Y129" t="s">
        <v>5158</v>
      </c>
      <c r="Z129" t="e">
        <f>'PED INTER'!#REF!</f>
        <v>#REF!</v>
      </c>
      <c r="AA129" t="e">
        <f>'PED INTER'!#REF!</f>
        <v>#REF!</v>
      </c>
      <c r="AB129" t="e">
        <f>'PED INTER'!#REF!</f>
        <v>#REF!</v>
      </c>
    </row>
    <row r="130" spans="9:28" x14ac:dyDescent="0.25">
      <c r="I130" s="231" t="s">
        <v>5149</v>
      </c>
      <c r="J130" s="231" t="s">
        <v>5178</v>
      </c>
      <c r="K130" s="231" t="s">
        <v>5158</v>
      </c>
      <c r="L130" s="231" t="s">
        <v>1987</v>
      </c>
      <c r="M130" s="231" t="e">
        <f>#REF!</f>
        <v>#REF!</v>
      </c>
      <c r="N130" s="247" t="e">
        <f>#REF!</f>
        <v>#REF!</v>
      </c>
      <c r="P130" t="s">
        <v>5151</v>
      </c>
      <c r="Q130" t="s">
        <v>5179</v>
      </c>
      <c r="R130" t="s">
        <v>5158</v>
      </c>
      <c r="S130" t="e">
        <f>'MED NUCL'!#REF!</f>
        <v>#REF!</v>
      </c>
      <c r="T130" t="e">
        <f>'MED NUCL'!#REF!</f>
        <v>#REF!</v>
      </c>
      <c r="U130" t="e">
        <f>'MED NUCL'!#REF!</f>
        <v>#REF!</v>
      </c>
      <c r="W130" t="s">
        <v>5153</v>
      </c>
      <c r="X130" t="s">
        <v>5180</v>
      </c>
      <c r="Y130" t="s">
        <v>5158</v>
      </c>
      <c r="Z130" t="e">
        <f>'PED INTER'!#REF!</f>
        <v>#REF!</v>
      </c>
      <c r="AA130" t="e">
        <f>'PED INTER'!#REF!</f>
        <v>#REF!</v>
      </c>
      <c r="AB130" t="e">
        <f>'PED INTER'!#REF!</f>
        <v>#REF!</v>
      </c>
    </row>
    <row r="131" spans="9:28" x14ac:dyDescent="0.25">
      <c r="I131" s="231" t="s">
        <v>5149</v>
      </c>
      <c r="J131" s="231" t="s">
        <v>5178</v>
      </c>
      <c r="K131" s="231" t="s">
        <v>5159</v>
      </c>
      <c r="L131" s="231" t="s">
        <v>1983</v>
      </c>
      <c r="M131" s="231" t="e">
        <f>#REF!</f>
        <v>#REF!</v>
      </c>
      <c r="N131" s="247" t="e">
        <f>#REF!</f>
        <v>#REF!</v>
      </c>
      <c r="P131" t="s">
        <v>5151</v>
      </c>
      <c r="Q131" t="s">
        <v>5179</v>
      </c>
      <c r="R131" t="s">
        <v>5159</v>
      </c>
      <c r="S131" t="e">
        <f>'MED NUCL'!#REF!</f>
        <v>#REF!</v>
      </c>
      <c r="T131" t="e">
        <f>'MED NUCL'!#REF!</f>
        <v>#REF!</v>
      </c>
      <c r="U131" t="e">
        <f>'MED NUCL'!#REF!</f>
        <v>#REF!</v>
      </c>
      <c r="W131" t="s">
        <v>5153</v>
      </c>
      <c r="X131" t="s">
        <v>5180</v>
      </c>
      <c r="Y131" t="s">
        <v>5159</v>
      </c>
      <c r="Z131" t="e">
        <f>'PED INTER'!#REF!</f>
        <v>#REF!</v>
      </c>
      <c r="AA131" t="e">
        <f>'PED INTER'!#REF!</f>
        <v>#REF!</v>
      </c>
      <c r="AB131" t="e">
        <f>'PED INTER'!#REF!</f>
        <v>#REF!</v>
      </c>
    </row>
    <row r="132" spans="9:28" x14ac:dyDescent="0.25">
      <c r="I132" s="231" t="s">
        <v>5149</v>
      </c>
      <c r="J132" s="231" t="s">
        <v>5178</v>
      </c>
      <c r="K132" s="231" t="s">
        <v>5159</v>
      </c>
      <c r="L132" s="231" t="s">
        <v>1985</v>
      </c>
      <c r="M132" s="231" t="e">
        <f>#REF!</f>
        <v>#REF!</v>
      </c>
      <c r="N132" s="247" t="e">
        <f>#REF!</f>
        <v>#REF!</v>
      </c>
      <c r="P132" t="s">
        <v>5151</v>
      </c>
      <c r="Q132" t="s">
        <v>5179</v>
      </c>
      <c r="R132" t="s">
        <v>5159</v>
      </c>
      <c r="S132" t="e">
        <f>'MED NUCL'!#REF!</f>
        <v>#REF!</v>
      </c>
      <c r="T132" t="e">
        <f>'MED NUCL'!#REF!</f>
        <v>#REF!</v>
      </c>
      <c r="U132" t="e">
        <f>'MED NUCL'!#REF!</f>
        <v>#REF!</v>
      </c>
      <c r="W132" t="s">
        <v>5153</v>
      </c>
      <c r="X132" t="s">
        <v>5180</v>
      </c>
      <c r="Y132" t="s">
        <v>5159</v>
      </c>
      <c r="Z132" t="e">
        <f>'PED INTER'!#REF!</f>
        <v>#REF!</v>
      </c>
      <c r="AA132" t="e">
        <f>'PED INTER'!#REF!</f>
        <v>#REF!</v>
      </c>
      <c r="AB132" t="e">
        <f>'PED INTER'!#REF!</f>
        <v>#REF!</v>
      </c>
    </row>
    <row r="133" spans="9:28" x14ac:dyDescent="0.25">
      <c r="I133" s="231" t="s">
        <v>5149</v>
      </c>
      <c r="J133" s="231" t="s">
        <v>5178</v>
      </c>
      <c r="K133" s="231" t="s">
        <v>5159</v>
      </c>
      <c r="L133" s="231" t="s">
        <v>1986</v>
      </c>
      <c r="M133" s="231" t="e">
        <f>#REF!</f>
        <v>#REF!</v>
      </c>
      <c r="N133" s="247" t="e">
        <f>#REF!</f>
        <v>#REF!</v>
      </c>
      <c r="P133" t="s">
        <v>5151</v>
      </c>
      <c r="Q133" t="s">
        <v>5179</v>
      </c>
      <c r="R133" t="s">
        <v>5159</v>
      </c>
      <c r="S133" t="e">
        <f>'MED NUCL'!#REF!</f>
        <v>#REF!</v>
      </c>
      <c r="T133" t="e">
        <f>'MED NUCL'!#REF!</f>
        <v>#REF!</v>
      </c>
      <c r="U133" t="e">
        <f>'MED NUCL'!#REF!</f>
        <v>#REF!</v>
      </c>
      <c r="W133" t="s">
        <v>5153</v>
      </c>
      <c r="X133" t="s">
        <v>5180</v>
      </c>
      <c r="Y133" t="s">
        <v>5159</v>
      </c>
      <c r="Z133" t="e">
        <f>'PED INTER'!#REF!</f>
        <v>#REF!</v>
      </c>
      <c r="AA133" t="e">
        <f>'PED INTER'!#REF!</f>
        <v>#REF!</v>
      </c>
      <c r="AB133" t="e">
        <f>'PED INTER'!#REF!</f>
        <v>#REF!</v>
      </c>
    </row>
    <row r="134" spans="9:28" x14ac:dyDescent="0.25">
      <c r="I134" s="231" t="s">
        <v>5149</v>
      </c>
      <c r="J134" s="231" t="s">
        <v>5178</v>
      </c>
      <c r="K134" s="231" t="s">
        <v>5159</v>
      </c>
      <c r="L134" s="231" t="s">
        <v>1987</v>
      </c>
      <c r="M134" s="231" t="e">
        <f>#REF!</f>
        <v>#REF!</v>
      </c>
      <c r="N134" s="247" t="e">
        <f>#REF!</f>
        <v>#REF!</v>
      </c>
      <c r="P134" t="s">
        <v>5151</v>
      </c>
      <c r="Q134" t="s">
        <v>5179</v>
      </c>
      <c r="R134" t="s">
        <v>5159</v>
      </c>
      <c r="S134" t="e">
        <f>'MED NUCL'!#REF!</f>
        <v>#REF!</v>
      </c>
      <c r="T134" t="e">
        <f>'MED NUCL'!#REF!</f>
        <v>#REF!</v>
      </c>
      <c r="U134" t="e">
        <f>'MED NUCL'!#REF!</f>
        <v>#REF!</v>
      </c>
      <c r="W134" t="s">
        <v>5153</v>
      </c>
      <c r="X134" t="s">
        <v>5180</v>
      </c>
      <c r="Y134" t="s">
        <v>5159</v>
      </c>
      <c r="Z134" t="e">
        <f>'PED INTER'!#REF!</f>
        <v>#REF!</v>
      </c>
      <c r="AA134" t="e">
        <f>'PED INTER'!#REF!</f>
        <v>#REF!</v>
      </c>
      <c r="AB134" t="e">
        <f>'PED INTER'!#REF!</f>
        <v>#REF!</v>
      </c>
    </row>
    <row r="135" spans="9:28" x14ac:dyDescent="0.25">
      <c r="I135" s="231" t="s">
        <v>5149</v>
      </c>
      <c r="J135" s="231" t="s">
        <v>5178</v>
      </c>
      <c r="K135" s="231" t="s">
        <v>5160</v>
      </c>
      <c r="L135" s="231" t="s">
        <v>1983</v>
      </c>
      <c r="M135" s="231" t="e">
        <f>#REF!</f>
        <v>#REF!</v>
      </c>
      <c r="N135" s="247" t="e">
        <f>#REF!</f>
        <v>#REF!</v>
      </c>
      <c r="P135" t="s">
        <v>5151</v>
      </c>
      <c r="Q135" t="s">
        <v>5179</v>
      </c>
      <c r="R135" t="s">
        <v>5160</v>
      </c>
      <c r="S135" t="e">
        <f>'MED NUCL'!#REF!</f>
        <v>#REF!</v>
      </c>
      <c r="T135" t="e">
        <f>'MED NUCL'!#REF!</f>
        <v>#REF!</v>
      </c>
      <c r="U135" t="e">
        <f>'MED NUCL'!#REF!</f>
        <v>#REF!</v>
      </c>
      <c r="W135" t="s">
        <v>5153</v>
      </c>
      <c r="X135" t="s">
        <v>5180</v>
      </c>
      <c r="Y135" t="s">
        <v>5160</v>
      </c>
      <c r="Z135" t="e">
        <f>'PED INTER'!#REF!</f>
        <v>#REF!</v>
      </c>
      <c r="AA135" t="e">
        <f>'PED INTER'!#REF!</f>
        <v>#REF!</v>
      </c>
      <c r="AB135" t="e">
        <f>'PED INTER'!#REF!</f>
        <v>#REF!</v>
      </c>
    </row>
    <row r="136" spans="9:28" x14ac:dyDescent="0.25">
      <c r="I136" s="231" t="s">
        <v>5149</v>
      </c>
      <c r="J136" s="231" t="s">
        <v>5178</v>
      </c>
      <c r="K136" s="231" t="s">
        <v>5160</v>
      </c>
      <c r="L136" s="231" t="s">
        <v>1985</v>
      </c>
      <c r="M136" s="231" t="e">
        <f>#REF!</f>
        <v>#REF!</v>
      </c>
      <c r="N136" s="247" t="e">
        <f>#REF!</f>
        <v>#REF!</v>
      </c>
      <c r="P136" t="s">
        <v>5151</v>
      </c>
      <c r="Q136" t="s">
        <v>5179</v>
      </c>
      <c r="R136" t="s">
        <v>5160</v>
      </c>
      <c r="S136" t="e">
        <f>'MED NUCL'!#REF!</f>
        <v>#REF!</v>
      </c>
      <c r="T136" t="e">
        <f>'MED NUCL'!#REF!</f>
        <v>#REF!</v>
      </c>
      <c r="U136" t="e">
        <f>'MED NUCL'!#REF!</f>
        <v>#REF!</v>
      </c>
      <c r="W136" t="s">
        <v>5153</v>
      </c>
      <c r="X136" t="s">
        <v>5180</v>
      </c>
      <c r="Y136" t="s">
        <v>5160</v>
      </c>
      <c r="Z136" t="e">
        <f>'PED INTER'!#REF!</f>
        <v>#REF!</v>
      </c>
      <c r="AA136" t="e">
        <f>'PED INTER'!#REF!</f>
        <v>#REF!</v>
      </c>
      <c r="AB136" t="e">
        <f>'PED INTER'!#REF!</f>
        <v>#REF!</v>
      </c>
    </row>
    <row r="137" spans="9:28" x14ac:dyDescent="0.25">
      <c r="I137" s="231" t="s">
        <v>5149</v>
      </c>
      <c r="J137" s="231" t="s">
        <v>5178</v>
      </c>
      <c r="K137" s="231" t="s">
        <v>5160</v>
      </c>
      <c r="L137" s="231" t="s">
        <v>1986</v>
      </c>
      <c r="M137" s="231" t="e">
        <f>#REF!</f>
        <v>#REF!</v>
      </c>
      <c r="N137" s="247" t="e">
        <f>#REF!</f>
        <v>#REF!</v>
      </c>
      <c r="P137" t="s">
        <v>5151</v>
      </c>
      <c r="Q137" t="s">
        <v>5179</v>
      </c>
      <c r="R137" t="s">
        <v>5160</v>
      </c>
      <c r="S137" t="e">
        <f>'MED NUCL'!#REF!</f>
        <v>#REF!</v>
      </c>
      <c r="T137" t="e">
        <f>'MED NUCL'!#REF!</f>
        <v>#REF!</v>
      </c>
      <c r="U137" t="e">
        <f>'MED NUCL'!#REF!</f>
        <v>#REF!</v>
      </c>
      <c r="W137" t="s">
        <v>5153</v>
      </c>
      <c r="X137" t="s">
        <v>5180</v>
      </c>
      <c r="Y137" t="s">
        <v>5160</v>
      </c>
      <c r="Z137" t="e">
        <f>'PED INTER'!#REF!</f>
        <v>#REF!</v>
      </c>
      <c r="AA137" t="e">
        <f>'PED INTER'!#REF!</f>
        <v>#REF!</v>
      </c>
      <c r="AB137" t="e">
        <f>'PED INTER'!#REF!</f>
        <v>#REF!</v>
      </c>
    </row>
    <row r="138" spans="9:28" x14ac:dyDescent="0.25">
      <c r="I138" s="231" t="s">
        <v>5149</v>
      </c>
      <c r="J138" s="231" t="s">
        <v>5178</v>
      </c>
      <c r="K138" s="231" t="s">
        <v>5160</v>
      </c>
      <c r="L138" s="231" t="s">
        <v>1987</v>
      </c>
      <c r="M138" s="231" t="e">
        <f>#REF!</f>
        <v>#REF!</v>
      </c>
      <c r="N138" s="247" t="e">
        <f>#REF!</f>
        <v>#REF!</v>
      </c>
      <c r="P138" t="s">
        <v>5151</v>
      </c>
      <c r="Q138" t="s">
        <v>5179</v>
      </c>
      <c r="R138" t="s">
        <v>5160</v>
      </c>
      <c r="S138" t="e">
        <f>'MED NUCL'!#REF!</f>
        <v>#REF!</v>
      </c>
      <c r="T138" t="e">
        <f>'MED NUCL'!#REF!</f>
        <v>#REF!</v>
      </c>
      <c r="U138" t="e">
        <f>'MED NUCL'!#REF!</f>
        <v>#REF!</v>
      </c>
      <c r="W138" t="s">
        <v>5153</v>
      </c>
      <c r="X138" t="s">
        <v>5180</v>
      </c>
      <c r="Y138" t="s">
        <v>5160</v>
      </c>
      <c r="Z138" t="e">
        <f>'PED INTER'!#REF!</f>
        <v>#REF!</v>
      </c>
      <c r="AA138" t="e">
        <f>'PED INTER'!#REF!</f>
        <v>#REF!</v>
      </c>
      <c r="AB138" t="e">
        <f>'PED INTER'!#REF!</f>
        <v>#REF!</v>
      </c>
    </row>
    <row r="139" spans="9:28" x14ac:dyDescent="0.25">
      <c r="I139" s="231" t="s">
        <v>5149</v>
      </c>
      <c r="J139" s="231" t="s">
        <v>5178</v>
      </c>
      <c r="K139" s="231" t="s">
        <v>5161</v>
      </c>
      <c r="L139" s="231" t="s">
        <v>1983</v>
      </c>
      <c r="M139" s="231" t="e">
        <f>#REF!</f>
        <v>#REF!</v>
      </c>
      <c r="N139" s="247" t="e">
        <f>#REF!</f>
        <v>#REF!</v>
      </c>
      <c r="P139" t="s">
        <v>5151</v>
      </c>
      <c r="Q139" t="s">
        <v>5179</v>
      </c>
      <c r="R139" t="s">
        <v>5161</v>
      </c>
      <c r="S139" t="e">
        <f>'MED NUCL'!#REF!</f>
        <v>#REF!</v>
      </c>
      <c r="T139" t="e">
        <f>'MED NUCL'!#REF!</f>
        <v>#REF!</v>
      </c>
      <c r="U139" t="e">
        <f>'MED NUCL'!#REF!</f>
        <v>#REF!</v>
      </c>
      <c r="W139" t="s">
        <v>5153</v>
      </c>
      <c r="X139" t="s">
        <v>5180</v>
      </c>
      <c r="Y139" t="s">
        <v>5161</v>
      </c>
      <c r="Z139" t="e">
        <f>'PED INTER'!#REF!</f>
        <v>#REF!</v>
      </c>
      <c r="AA139" t="e">
        <f>'PED INTER'!#REF!</f>
        <v>#REF!</v>
      </c>
      <c r="AB139" t="e">
        <f>'PED INTER'!#REF!</f>
        <v>#REF!</v>
      </c>
    </row>
    <row r="140" spans="9:28" x14ac:dyDescent="0.25">
      <c r="I140" s="231" t="s">
        <v>5149</v>
      </c>
      <c r="J140" s="231" t="s">
        <v>5178</v>
      </c>
      <c r="K140" s="231" t="s">
        <v>5161</v>
      </c>
      <c r="L140" s="231" t="s">
        <v>1985</v>
      </c>
      <c r="M140" s="231" t="e">
        <f>#REF!</f>
        <v>#REF!</v>
      </c>
      <c r="N140" s="247" t="e">
        <f>#REF!</f>
        <v>#REF!</v>
      </c>
      <c r="P140" t="s">
        <v>5151</v>
      </c>
      <c r="Q140" t="s">
        <v>5179</v>
      </c>
      <c r="R140" t="s">
        <v>5161</v>
      </c>
      <c r="S140" t="e">
        <f>'MED NUCL'!#REF!</f>
        <v>#REF!</v>
      </c>
      <c r="T140" t="e">
        <f>'MED NUCL'!#REF!</f>
        <v>#REF!</v>
      </c>
      <c r="U140" t="e">
        <f>'MED NUCL'!#REF!</f>
        <v>#REF!</v>
      </c>
      <c r="W140" t="s">
        <v>5153</v>
      </c>
      <c r="X140" t="s">
        <v>5180</v>
      </c>
      <c r="Y140" t="s">
        <v>5161</v>
      </c>
      <c r="Z140" t="e">
        <f>'PED INTER'!#REF!</f>
        <v>#REF!</v>
      </c>
      <c r="AA140" t="e">
        <f>'PED INTER'!#REF!</f>
        <v>#REF!</v>
      </c>
      <c r="AB140" t="e">
        <f>'PED INTER'!#REF!</f>
        <v>#REF!</v>
      </c>
    </row>
    <row r="141" spans="9:28" x14ac:dyDescent="0.25">
      <c r="I141" s="231" t="s">
        <v>5149</v>
      </c>
      <c r="J141" s="231" t="s">
        <v>5178</v>
      </c>
      <c r="K141" s="231" t="s">
        <v>5161</v>
      </c>
      <c r="L141" s="231" t="s">
        <v>1986</v>
      </c>
      <c r="M141" s="231" t="e">
        <f>#REF!</f>
        <v>#REF!</v>
      </c>
      <c r="N141" s="247" t="e">
        <f>#REF!</f>
        <v>#REF!</v>
      </c>
      <c r="P141" t="s">
        <v>5151</v>
      </c>
      <c r="Q141" t="s">
        <v>5179</v>
      </c>
      <c r="R141" t="s">
        <v>5161</v>
      </c>
      <c r="S141" t="e">
        <f>'MED NUCL'!#REF!</f>
        <v>#REF!</v>
      </c>
      <c r="T141" t="e">
        <f>'MED NUCL'!#REF!</f>
        <v>#REF!</v>
      </c>
      <c r="U141" t="e">
        <f>'MED NUCL'!#REF!</f>
        <v>#REF!</v>
      </c>
      <c r="W141" t="s">
        <v>5153</v>
      </c>
      <c r="X141" t="s">
        <v>5180</v>
      </c>
      <c r="Y141" t="s">
        <v>5161</v>
      </c>
      <c r="Z141" t="e">
        <f>'PED INTER'!#REF!</f>
        <v>#REF!</v>
      </c>
      <c r="AA141" t="e">
        <f>'PED INTER'!#REF!</f>
        <v>#REF!</v>
      </c>
      <c r="AB141" t="e">
        <f>'PED INTER'!#REF!</f>
        <v>#REF!</v>
      </c>
    </row>
    <row r="142" spans="9:28" x14ac:dyDescent="0.25">
      <c r="I142" s="231" t="s">
        <v>5149</v>
      </c>
      <c r="J142" s="231" t="s">
        <v>5178</v>
      </c>
      <c r="K142" s="231" t="s">
        <v>5161</v>
      </c>
      <c r="L142" s="231" t="s">
        <v>1987</v>
      </c>
      <c r="M142" s="231" t="e">
        <f>#REF!</f>
        <v>#REF!</v>
      </c>
      <c r="N142" s="247" t="e">
        <f>#REF!</f>
        <v>#REF!</v>
      </c>
      <c r="P142" t="s">
        <v>5151</v>
      </c>
      <c r="Q142" t="s">
        <v>5179</v>
      </c>
      <c r="R142" t="s">
        <v>5161</v>
      </c>
      <c r="S142" t="e">
        <f>'MED NUCL'!#REF!</f>
        <v>#REF!</v>
      </c>
      <c r="T142" t="e">
        <f>'MED NUCL'!#REF!</f>
        <v>#REF!</v>
      </c>
      <c r="U142" t="e">
        <f>'MED NUCL'!#REF!</f>
        <v>#REF!</v>
      </c>
      <c r="W142" t="s">
        <v>5153</v>
      </c>
      <c r="X142" t="s">
        <v>5180</v>
      </c>
      <c r="Y142" t="s">
        <v>5161</v>
      </c>
      <c r="Z142" t="e">
        <f>'PED INTER'!#REF!</f>
        <v>#REF!</v>
      </c>
      <c r="AA142" t="e">
        <f>'PED INTER'!#REF!</f>
        <v>#REF!</v>
      </c>
      <c r="AB142" t="e">
        <f>'PED INTER'!#REF!</f>
        <v>#REF!</v>
      </c>
    </row>
    <row r="143" spans="9:28" x14ac:dyDescent="0.25">
      <c r="I143" s="231" t="s">
        <v>5149</v>
      </c>
      <c r="J143" s="231" t="s">
        <v>5178</v>
      </c>
      <c r="K143" s="231" t="s">
        <v>5162</v>
      </c>
      <c r="L143" s="231" t="s">
        <v>1983</v>
      </c>
      <c r="M143" s="231" t="e">
        <f>#REF!</f>
        <v>#REF!</v>
      </c>
      <c r="N143" s="247" t="e">
        <f>#REF!</f>
        <v>#REF!</v>
      </c>
      <c r="P143" t="s">
        <v>5151</v>
      </c>
      <c r="Q143" t="s">
        <v>5179</v>
      </c>
      <c r="R143" t="s">
        <v>5162</v>
      </c>
      <c r="S143" t="e">
        <f>'MED NUCL'!#REF!</f>
        <v>#REF!</v>
      </c>
      <c r="T143" t="e">
        <f>'MED NUCL'!#REF!</f>
        <v>#REF!</v>
      </c>
      <c r="U143" t="e">
        <f>'MED NUCL'!#REF!</f>
        <v>#REF!</v>
      </c>
      <c r="W143" t="s">
        <v>5153</v>
      </c>
      <c r="X143" t="s">
        <v>5180</v>
      </c>
      <c r="Y143" t="s">
        <v>5162</v>
      </c>
      <c r="Z143" t="e">
        <f>'PED INTER'!#REF!</f>
        <v>#REF!</v>
      </c>
      <c r="AA143" t="e">
        <f>'PED INTER'!#REF!</f>
        <v>#REF!</v>
      </c>
      <c r="AB143" t="e">
        <f>'PED INTER'!#REF!</f>
        <v>#REF!</v>
      </c>
    </row>
    <row r="144" spans="9:28" x14ac:dyDescent="0.25">
      <c r="I144" s="231" t="s">
        <v>5149</v>
      </c>
      <c r="J144" s="231" t="s">
        <v>5178</v>
      </c>
      <c r="K144" s="231" t="s">
        <v>5162</v>
      </c>
      <c r="L144" s="231" t="s">
        <v>1985</v>
      </c>
      <c r="M144" s="231" t="e">
        <f>#REF!</f>
        <v>#REF!</v>
      </c>
      <c r="N144" s="247" t="e">
        <f>#REF!</f>
        <v>#REF!</v>
      </c>
      <c r="P144" t="s">
        <v>5151</v>
      </c>
      <c r="Q144" t="s">
        <v>5179</v>
      </c>
      <c r="R144" t="s">
        <v>5162</v>
      </c>
      <c r="S144" t="e">
        <f>'MED NUCL'!#REF!</f>
        <v>#REF!</v>
      </c>
      <c r="T144" t="e">
        <f>'MED NUCL'!#REF!</f>
        <v>#REF!</v>
      </c>
      <c r="U144" t="e">
        <f>'MED NUCL'!#REF!</f>
        <v>#REF!</v>
      </c>
      <c r="W144" t="s">
        <v>5153</v>
      </c>
      <c r="X144" t="s">
        <v>5180</v>
      </c>
      <c r="Y144" t="s">
        <v>5162</v>
      </c>
      <c r="Z144" t="e">
        <f>'PED INTER'!#REF!</f>
        <v>#REF!</v>
      </c>
      <c r="AA144" t="e">
        <f>'PED INTER'!#REF!</f>
        <v>#REF!</v>
      </c>
      <c r="AB144" t="e">
        <f>'PED INTER'!#REF!</f>
        <v>#REF!</v>
      </c>
    </row>
    <row r="145" spans="9:28" x14ac:dyDescent="0.25">
      <c r="I145" s="231" t="s">
        <v>5149</v>
      </c>
      <c r="J145" s="231" t="s">
        <v>5178</v>
      </c>
      <c r="K145" s="231" t="s">
        <v>5162</v>
      </c>
      <c r="L145" s="231" t="s">
        <v>1986</v>
      </c>
      <c r="M145" s="231" t="e">
        <f>#REF!</f>
        <v>#REF!</v>
      </c>
      <c r="N145" s="247" t="e">
        <f>#REF!</f>
        <v>#REF!</v>
      </c>
      <c r="P145" t="s">
        <v>5151</v>
      </c>
      <c r="Q145" t="s">
        <v>5179</v>
      </c>
      <c r="R145" t="s">
        <v>5162</v>
      </c>
      <c r="S145" t="e">
        <f>'MED NUCL'!#REF!</f>
        <v>#REF!</v>
      </c>
      <c r="T145" t="e">
        <f>'MED NUCL'!#REF!</f>
        <v>#REF!</v>
      </c>
      <c r="U145" t="e">
        <f>'MED NUCL'!#REF!</f>
        <v>#REF!</v>
      </c>
      <c r="W145" t="s">
        <v>5153</v>
      </c>
      <c r="X145" t="s">
        <v>5180</v>
      </c>
      <c r="Y145" t="s">
        <v>5162</v>
      </c>
      <c r="Z145" t="e">
        <f>'PED INTER'!#REF!</f>
        <v>#REF!</v>
      </c>
      <c r="AA145" t="e">
        <f>'PED INTER'!#REF!</f>
        <v>#REF!</v>
      </c>
      <c r="AB145" t="e">
        <f>'PED INTER'!#REF!</f>
        <v>#REF!</v>
      </c>
    </row>
    <row r="146" spans="9:28" x14ac:dyDescent="0.25">
      <c r="I146" s="231" t="s">
        <v>5149</v>
      </c>
      <c r="J146" s="231" t="s">
        <v>5178</v>
      </c>
      <c r="K146" s="231" t="s">
        <v>5162</v>
      </c>
      <c r="L146" s="231" t="s">
        <v>1987</v>
      </c>
      <c r="M146" s="231" t="e">
        <f>#REF!</f>
        <v>#REF!</v>
      </c>
      <c r="N146" s="247" t="e">
        <f>#REF!</f>
        <v>#REF!</v>
      </c>
      <c r="P146" t="s">
        <v>5151</v>
      </c>
      <c r="Q146" t="s">
        <v>5179</v>
      </c>
      <c r="R146" t="s">
        <v>5162</v>
      </c>
      <c r="S146" t="e">
        <f>'MED NUCL'!#REF!</f>
        <v>#REF!</v>
      </c>
      <c r="T146" t="e">
        <f>'MED NUCL'!#REF!</f>
        <v>#REF!</v>
      </c>
      <c r="U146" t="e">
        <f>'MED NUCL'!#REF!</f>
        <v>#REF!</v>
      </c>
      <c r="W146" t="s">
        <v>5153</v>
      </c>
      <c r="X146" t="s">
        <v>5180</v>
      </c>
      <c r="Y146" t="s">
        <v>5162</v>
      </c>
      <c r="Z146" t="e">
        <f>'PED INTER'!#REF!</f>
        <v>#REF!</v>
      </c>
      <c r="AA146" t="e">
        <f>'PED INTER'!#REF!</f>
        <v>#REF!</v>
      </c>
      <c r="AB146" t="e">
        <f>'PED INTER'!#REF!</f>
        <v>#REF!</v>
      </c>
    </row>
    <row r="147" spans="9:28" x14ac:dyDescent="0.25">
      <c r="I147" s="232" t="s">
        <v>5149</v>
      </c>
      <c r="J147" s="232" t="s">
        <v>5181</v>
      </c>
      <c r="K147" s="232" t="s">
        <v>5148</v>
      </c>
      <c r="L147" s="232" t="s">
        <v>1983</v>
      </c>
      <c r="M147" s="232" t="e">
        <f>#REF!</f>
        <v>#REF!</v>
      </c>
      <c r="N147" s="246" t="e">
        <f>#REF!</f>
        <v>#REF!</v>
      </c>
      <c r="P147" t="s">
        <v>5151</v>
      </c>
      <c r="Q147" t="s">
        <v>5182</v>
      </c>
      <c r="R147" t="s">
        <v>5148</v>
      </c>
      <c r="S147" t="e">
        <f>RADIOT!#REF!</f>
        <v>#REF!</v>
      </c>
      <c r="T147" t="e">
        <f>RADIOT!#REF!</f>
        <v>#REF!</v>
      </c>
      <c r="U147" t="e">
        <f>RADIOT!#REF!</f>
        <v>#REF!</v>
      </c>
      <c r="W147" t="s">
        <v>5153</v>
      </c>
      <c r="X147" t="s">
        <v>5183</v>
      </c>
      <c r="Y147" t="s">
        <v>5148</v>
      </c>
      <c r="Z147" t="e">
        <f>'PED INTENS'!#REF!</f>
        <v>#REF!</v>
      </c>
      <c r="AA147" t="e">
        <f>'PED INTENS'!#REF!</f>
        <v>#REF!</v>
      </c>
      <c r="AB147" t="e">
        <f>'PED INTENS'!#REF!</f>
        <v>#REF!</v>
      </c>
    </row>
    <row r="148" spans="9:28" x14ac:dyDescent="0.25">
      <c r="I148" s="232" t="s">
        <v>5149</v>
      </c>
      <c r="J148" s="232" t="s">
        <v>5181</v>
      </c>
      <c r="K148" s="232" t="s">
        <v>5148</v>
      </c>
      <c r="L148" s="232" t="s">
        <v>1984</v>
      </c>
      <c r="M148" s="232" t="e">
        <f>#REF!</f>
        <v>#REF!</v>
      </c>
      <c r="N148" s="246" t="e">
        <f>#REF!</f>
        <v>#REF!</v>
      </c>
      <c r="P148" t="s">
        <v>5151</v>
      </c>
      <c r="Q148" t="s">
        <v>5182</v>
      </c>
      <c r="R148" t="s">
        <v>5148</v>
      </c>
      <c r="S148" t="e">
        <f>RADIOT!#REF!</f>
        <v>#REF!</v>
      </c>
      <c r="T148" t="e">
        <f>RADIOT!#REF!</f>
        <v>#REF!</v>
      </c>
      <c r="U148" t="e">
        <f>RADIOT!#REF!</f>
        <v>#REF!</v>
      </c>
      <c r="W148" t="s">
        <v>5153</v>
      </c>
      <c r="X148" t="s">
        <v>5183</v>
      </c>
      <c r="Y148" t="s">
        <v>5148</v>
      </c>
      <c r="Z148" t="e">
        <f>'PED INTENS'!#REF!</f>
        <v>#REF!</v>
      </c>
      <c r="AA148" t="e">
        <f>'PED INTENS'!#REF!</f>
        <v>#REF!</v>
      </c>
      <c r="AB148" t="e">
        <f>'PED INTENS'!#REF!</f>
        <v>#REF!</v>
      </c>
    </row>
    <row r="149" spans="9:28" x14ac:dyDescent="0.25">
      <c r="I149" s="232" t="s">
        <v>5149</v>
      </c>
      <c r="J149" s="232" t="s">
        <v>5181</v>
      </c>
      <c r="K149" s="232" t="s">
        <v>5148</v>
      </c>
      <c r="L149" s="232" t="s">
        <v>1986</v>
      </c>
      <c r="M149" s="232" t="e">
        <f>#REF!</f>
        <v>#REF!</v>
      </c>
      <c r="N149" s="246" t="e">
        <f>#REF!</f>
        <v>#REF!</v>
      </c>
      <c r="P149" t="s">
        <v>5151</v>
      </c>
      <c r="Q149" t="s">
        <v>5182</v>
      </c>
      <c r="R149" t="s">
        <v>5148</v>
      </c>
      <c r="S149" t="e">
        <f>RADIOT!#REF!</f>
        <v>#REF!</v>
      </c>
      <c r="T149" t="e">
        <f>RADIOT!#REF!</f>
        <v>#REF!</v>
      </c>
      <c r="U149" t="e">
        <f>RADIOT!#REF!</f>
        <v>#REF!</v>
      </c>
      <c r="W149" t="s">
        <v>5153</v>
      </c>
      <c r="X149" t="s">
        <v>5183</v>
      </c>
      <c r="Y149" t="s">
        <v>5148</v>
      </c>
      <c r="Z149" t="e">
        <f>'PED INTENS'!#REF!</f>
        <v>#REF!</v>
      </c>
      <c r="AA149" t="e">
        <f>'PED INTENS'!#REF!</f>
        <v>#REF!</v>
      </c>
      <c r="AB149" t="e">
        <f>'PED INTENS'!#REF!</f>
        <v>#REF!</v>
      </c>
    </row>
    <row r="150" spans="9:28" x14ac:dyDescent="0.25">
      <c r="I150" s="232" t="s">
        <v>5149</v>
      </c>
      <c r="J150" s="232" t="s">
        <v>5181</v>
      </c>
      <c r="K150" s="232" t="s">
        <v>5148</v>
      </c>
      <c r="L150" s="232" t="s">
        <v>1987</v>
      </c>
      <c r="M150" s="232" t="e">
        <f>#REF!</f>
        <v>#REF!</v>
      </c>
      <c r="N150" s="246" t="e">
        <f>#REF!</f>
        <v>#REF!</v>
      </c>
      <c r="P150" t="s">
        <v>5151</v>
      </c>
      <c r="Q150" t="s">
        <v>5182</v>
      </c>
      <c r="R150" t="s">
        <v>5148</v>
      </c>
      <c r="S150" t="e">
        <f>RADIOT!#REF!</f>
        <v>#REF!</v>
      </c>
      <c r="T150" t="e">
        <f>RADIOT!#REF!</f>
        <v>#REF!</v>
      </c>
      <c r="U150" t="e">
        <f>RADIOT!#REF!</f>
        <v>#REF!</v>
      </c>
      <c r="W150" t="s">
        <v>5153</v>
      </c>
      <c r="X150" t="s">
        <v>5183</v>
      </c>
      <c r="Y150" t="s">
        <v>5148</v>
      </c>
      <c r="Z150" t="e">
        <f>'PED INTENS'!#REF!</f>
        <v>#REF!</v>
      </c>
      <c r="AA150" t="e">
        <f>'PED INTENS'!#REF!</f>
        <v>#REF!</v>
      </c>
      <c r="AB150" t="e">
        <f>'PED INTENS'!#REF!</f>
        <v>#REF!</v>
      </c>
    </row>
    <row r="151" spans="9:28" x14ac:dyDescent="0.25">
      <c r="I151" s="232" t="s">
        <v>5149</v>
      </c>
      <c r="J151" s="232" t="s">
        <v>5181</v>
      </c>
      <c r="K151" s="232" t="s">
        <v>5158</v>
      </c>
      <c r="L151" s="232" t="s">
        <v>1983</v>
      </c>
      <c r="M151" s="232" t="e">
        <f>#REF!</f>
        <v>#REF!</v>
      </c>
      <c r="N151" s="246" t="e">
        <f>#REF!</f>
        <v>#REF!</v>
      </c>
      <c r="P151" t="s">
        <v>5151</v>
      </c>
      <c r="Q151" t="s">
        <v>5182</v>
      </c>
      <c r="R151" t="s">
        <v>5158</v>
      </c>
      <c r="S151" t="e">
        <f>RADIOT!#REF!</f>
        <v>#REF!</v>
      </c>
      <c r="T151" t="e">
        <f>RADIOT!#REF!</f>
        <v>#REF!</v>
      </c>
      <c r="U151" t="e">
        <f>RADIOT!#REF!</f>
        <v>#REF!</v>
      </c>
      <c r="W151" t="s">
        <v>5153</v>
      </c>
      <c r="X151" t="s">
        <v>5183</v>
      </c>
      <c r="Y151" t="s">
        <v>5158</v>
      </c>
      <c r="Z151" t="e">
        <f>'PED INTENS'!#REF!</f>
        <v>#REF!</v>
      </c>
      <c r="AA151" t="e">
        <f>'PED INTENS'!#REF!</f>
        <v>#REF!</v>
      </c>
      <c r="AB151" t="e">
        <f>'PED INTENS'!#REF!</f>
        <v>#REF!</v>
      </c>
    </row>
    <row r="152" spans="9:28" x14ac:dyDescent="0.25">
      <c r="I152" s="232" t="s">
        <v>5149</v>
      </c>
      <c r="J152" s="232" t="s">
        <v>5181</v>
      </c>
      <c r="K152" s="232" t="s">
        <v>5158</v>
      </c>
      <c r="L152" s="232" t="s">
        <v>1985</v>
      </c>
      <c r="M152" s="232" t="e">
        <f>#REF!</f>
        <v>#REF!</v>
      </c>
      <c r="N152" s="246" t="e">
        <f>#REF!</f>
        <v>#REF!</v>
      </c>
      <c r="P152" t="s">
        <v>5151</v>
      </c>
      <c r="Q152" t="s">
        <v>5182</v>
      </c>
      <c r="R152" t="s">
        <v>5158</v>
      </c>
      <c r="S152" t="e">
        <f>RADIOT!#REF!</f>
        <v>#REF!</v>
      </c>
      <c r="T152" t="e">
        <f>RADIOT!#REF!</f>
        <v>#REF!</v>
      </c>
      <c r="U152" t="e">
        <f>RADIOT!#REF!</f>
        <v>#REF!</v>
      </c>
      <c r="W152" t="s">
        <v>5153</v>
      </c>
      <c r="X152" t="s">
        <v>5183</v>
      </c>
      <c r="Y152" t="s">
        <v>5158</v>
      </c>
      <c r="Z152" t="e">
        <f>'PED INTENS'!#REF!</f>
        <v>#REF!</v>
      </c>
      <c r="AA152" t="e">
        <f>'PED INTENS'!#REF!</f>
        <v>#REF!</v>
      </c>
      <c r="AB152" t="e">
        <f>'PED INTENS'!#REF!</f>
        <v>#REF!</v>
      </c>
    </row>
    <row r="153" spans="9:28" x14ac:dyDescent="0.25">
      <c r="I153" s="232" t="s">
        <v>5149</v>
      </c>
      <c r="J153" s="232" t="s">
        <v>5181</v>
      </c>
      <c r="K153" s="232" t="s">
        <v>5158</v>
      </c>
      <c r="L153" s="232" t="s">
        <v>1986</v>
      </c>
      <c r="M153" s="232" t="e">
        <f>#REF!</f>
        <v>#REF!</v>
      </c>
      <c r="N153" s="246" t="e">
        <f>#REF!</f>
        <v>#REF!</v>
      </c>
      <c r="P153" t="s">
        <v>5151</v>
      </c>
      <c r="Q153" t="s">
        <v>5182</v>
      </c>
      <c r="R153" t="s">
        <v>5158</v>
      </c>
      <c r="S153" t="e">
        <f>RADIOT!#REF!</f>
        <v>#REF!</v>
      </c>
      <c r="T153" t="e">
        <f>RADIOT!#REF!</f>
        <v>#REF!</v>
      </c>
      <c r="U153" t="e">
        <f>RADIOT!#REF!</f>
        <v>#REF!</v>
      </c>
      <c r="W153" t="s">
        <v>5153</v>
      </c>
      <c r="X153" t="s">
        <v>5183</v>
      </c>
      <c r="Y153" t="s">
        <v>5158</v>
      </c>
      <c r="Z153" t="e">
        <f>'PED INTENS'!#REF!</f>
        <v>#REF!</v>
      </c>
      <c r="AA153" t="e">
        <f>'PED INTENS'!#REF!</f>
        <v>#REF!</v>
      </c>
      <c r="AB153" t="e">
        <f>'PED INTENS'!#REF!</f>
        <v>#REF!</v>
      </c>
    </row>
    <row r="154" spans="9:28" x14ac:dyDescent="0.25">
      <c r="I154" s="232" t="s">
        <v>5149</v>
      </c>
      <c r="J154" s="232" t="s">
        <v>5181</v>
      </c>
      <c r="K154" s="232" t="s">
        <v>5158</v>
      </c>
      <c r="L154" s="232" t="s">
        <v>1987</v>
      </c>
      <c r="M154" s="232" t="e">
        <f>#REF!</f>
        <v>#REF!</v>
      </c>
      <c r="N154" s="246" t="e">
        <f>#REF!</f>
        <v>#REF!</v>
      </c>
      <c r="P154" t="s">
        <v>5151</v>
      </c>
      <c r="Q154" t="s">
        <v>5182</v>
      </c>
      <c r="R154" t="s">
        <v>5158</v>
      </c>
      <c r="S154" t="e">
        <f>RADIOT!#REF!</f>
        <v>#REF!</v>
      </c>
      <c r="T154" t="e">
        <f>RADIOT!#REF!</f>
        <v>#REF!</v>
      </c>
      <c r="U154" t="e">
        <f>RADIOT!#REF!</f>
        <v>#REF!</v>
      </c>
      <c r="W154" t="s">
        <v>5153</v>
      </c>
      <c r="X154" t="s">
        <v>5183</v>
      </c>
      <c r="Y154" t="s">
        <v>5158</v>
      </c>
      <c r="Z154" t="e">
        <f>'PED INTENS'!#REF!</f>
        <v>#REF!</v>
      </c>
      <c r="AA154" t="e">
        <f>'PED INTENS'!#REF!</f>
        <v>#REF!</v>
      </c>
      <c r="AB154" t="e">
        <f>'PED INTENS'!#REF!</f>
        <v>#REF!</v>
      </c>
    </row>
    <row r="155" spans="9:28" x14ac:dyDescent="0.25">
      <c r="I155" s="232" t="s">
        <v>5149</v>
      </c>
      <c r="J155" s="232" t="s">
        <v>5181</v>
      </c>
      <c r="K155" s="232" t="s">
        <v>5159</v>
      </c>
      <c r="L155" s="232" t="s">
        <v>1983</v>
      </c>
      <c r="M155" s="232" t="e">
        <f>#REF!</f>
        <v>#REF!</v>
      </c>
      <c r="N155" s="246" t="e">
        <f>#REF!</f>
        <v>#REF!</v>
      </c>
      <c r="P155" t="s">
        <v>5151</v>
      </c>
      <c r="Q155" t="s">
        <v>5182</v>
      </c>
      <c r="R155" t="s">
        <v>5159</v>
      </c>
      <c r="S155" t="e">
        <f>RADIOT!#REF!</f>
        <v>#REF!</v>
      </c>
      <c r="T155" t="e">
        <f>RADIOT!#REF!</f>
        <v>#REF!</v>
      </c>
      <c r="U155" t="e">
        <f>RADIOT!#REF!</f>
        <v>#REF!</v>
      </c>
      <c r="W155" t="s">
        <v>5153</v>
      </c>
      <c r="X155" t="s">
        <v>5183</v>
      </c>
      <c r="Y155" t="s">
        <v>5159</v>
      </c>
      <c r="Z155" t="e">
        <f>'PED INTENS'!#REF!</f>
        <v>#REF!</v>
      </c>
      <c r="AA155" t="e">
        <f>'PED INTENS'!#REF!</f>
        <v>#REF!</v>
      </c>
      <c r="AB155" t="e">
        <f>'PED INTENS'!#REF!</f>
        <v>#REF!</v>
      </c>
    </row>
    <row r="156" spans="9:28" x14ac:dyDescent="0.25">
      <c r="I156" s="232" t="s">
        <v>5149</v>
      </c>
      <c r="J156" s="232" t="s">
        <v>5181</v>
      </c>
      <c r="K156" s="232" t="s">
        <v>5159</v>
      </c>
      <c r="L156" s="232" t="s">
        <v>1985</v>
      </c>
      <c r="M156" s="232" t="e">
        <f>#REF!</f>
        <v>#REF!</v>
      </c>
      <c r="N156" s="246" t="e">
        <f>#REF!</f>
        <v>#REF!</v>
      </c>
      <c r="P156" t="s">
        <v>5151</v>
      </c>
      <c r="Q156" t="s">
        <v>5182</v>
      </c>
      <c r="R156" t="s">
        <v>5159</v>
      </c>
      <c r="S156" t="e">
        <f>RADIOT!#REF!</f>
        <v>#REF!</v>
      </c>
      <c r="T156" t="e">
        <f>RADIOT!#REF!</f>
        <v>#REF!</v>
      </c>
      <c r="U156" t="e">
        <f>RADIOT!#REF!</f>
        <v>#REF!</v>
      </c>
      <c r="W156" t="s">
        <v>5153</v>
      </c>
      <c r="X156" t="s">
        <v>5183</v>
      </c>
      <c r="Y156" t="s">
        <v>5159</v>
      </c>
      <c r="Z156" t="e">
        <f>'PED INTENS'!#REF!</f>
        <v>#REF!</v>
      </c>
      <c r="AA156" t="e">
        <f>'PED INTENS'!#REF!</f>
        <v>#REF!</v>
      </c>
      <c r="AB156" t="e">
        <f>'PED INTENS'!#REF!</f>
        <v>#REF!</v>
      </c>
    </row>
    <row r="157" spans="9:28" x14ac:dyDescent="0.25">
      <c r="I157" s="232" t="s">
        <v>5149</v>
      </c>
      <c r="J157" s="232" t="s">
        <v>5181</v>
      </c>
      <c r="K157" s="232" t="s">
        <v>5159</v>
      </c>
      <c r="L157" s="232" t="s">
        <v>1986</v>
      </c>
      <c r="M157" s="232" t="e">
        <f>#REF!</f>
        <v>#REF!</v>
      </c>
      <c r="N157" s="246" t="e">
        <f>#REF!</f>
        <v>#REF!</v>
      </c>
      <c r="P157" t="s">
        <v>5151</v>
      </c>
      <c r="Q157" t="s">
        <v>5182</v>
      </c>
      <c r="R157" t="s">
        <v>5159</v>
      </c>
      <c r="S157" t="e">
        <f>RADIOT!#REF!</f>
        <v>#REF!</v>
      </c>
      <c r="T157" t="e">
        <f>RADIOT!#REF!</f>
        <v>#REF!</v>
      </c>
      <c r="U157" t="e">
        <f>RADIOT!#REF!</f>
        <v>#REF!</v>
      </c>
      <c r="W157" t="s">
        <v>5153</v>
      </c>
      <c r="X157" t="s">
        <v>5183</v>
      </c>
      <c r="Y157" t="s">
        <v>5159</v>
      </c>
      <c r="Z157" t="e">
        <f>'PED INTENS'!#REF!</f>
        <v>#REF!</v>
      </c>
      <c r="AA157" t="e">
        <f>'PED INTENS'!#REF!</f>
        <v>#REF!</v>
      </c>
      <c r="AB157" t="e">
        <f>'PED INTENS'!#REF!</f>
        <v>#REF!</v>
      </c>
    </row>
    <row r="158" spans="9:28" x14ac:dyDescent="0.25">
      <c r="I158" s="232" t="s">
        <v>5149</v>
      </c>
      <c r="J158" s="232" t="s">
        <v>5181</v>
      </c>
      <c r="K158" s="232" t="s">
        <v>5159</v>
      </c>
      <c r="L158" s="232" t="s">
        <v>1987</v>
      </c>
      <c r="M158" s="232" t="e">
        <f>#REF!</f>
        <v>#REF!</v>
      </c>
      <c r="N158" s="246" t="e">
        <f>#REF!</f>
        <v>#REF!</v>
      </c>
      <c r="P158" t="s">
        <v>5151</v>
      </c>
      <c r="Q158" t="s">
        <v>5182</v>
      </c>
      <c r="R158" t="s">
        <v>5159</v>
      </c>
      <c r="S158" t="e">
        <f>RADIOT!#REF!</f>
        <v>#REF!</v>
      </c>
      <c r="T158" t="e">
        <f>RADIOT!#REF!</f>
        <v>#REF!</v>
      </c>
      <c r="U158" t="e">
        <f>RADIOT!#REF!</f>
        <v>#REF!</v>
      </c>
      <c r="W158" t="s">
        <v>5153</v>
      </c>
      <c r="X158" t="s">
        <v>5183</v>
      </c>
      <c r="Y158" t="s">
        <v>5159</v>
      </c>
      <c r="Z158" t="e">
        <f>'PED INTENS'!#REF!</f>
        <v>#REF!</v>
      </c>
      <c r="AA158" t="e">
        <f>'PED INTENS'!#REF!</f>
        <v>#REF!</v>
      </c>
      <c r="AB158" t="e">
        <f>'PED INTENS'!#REF!</f>
        <v>#REF!</v>
      </c>
    </row>
    <row r="159" spans="9:28" x14ac:dyDescent="0.25">
      <c r="I159" s="232" t="s">
        <v>5149</v>
      </c>
      <c r="J159" s="232" t="s">
        <v>5181</v>
      </c>
      <c r="K159" s="232" t="s">
        <v>5160</v>
      </c>
      <c r="L159" s="232" t="s">
        <v>1983</v>
      </c>
      <c r="M159" s="232" t="e">
        <f>#REF!</f>
        <v>#REF!</v>
      </c>
      <c r="N159" s="246" t="e">
        <f>#REF!</f>
        <v>#REF!</v>
      </c>
      <c r="P159" t="s">
        <v>5151</v>
      </c>
      <c r="Q159" t="s">
        <v>5182</v>
      </c>
      <c r="R159" t="s">
        <v>5160</v>
      </c>
      <c r="S159" t="e">
        <f>RADIOT!#REF!</f>
        <v>#REF!</v>
      </c>
      <c r="T159" t="e">
        <f>RADIOT!#REF!</f>
        <v>#REF!</v>
      </c>
      <c r="U159" t="e">
        <f>RADIOT!#REF!</f>
        <v>#REF!</v>
      </c>
      <c r="W159" t="s">
        <v>5153</v>
      </c>
      <c r="X159" t="s">
        <v>5183</v>
      </c>
      <c r="Y159" t="s">
        <v>5160</v>
      </c>
      <c r="Z159" t="e">
        <f>'PED INTENS'!#REF!</f>
        <v>#REF!</v>
      </c>
      <c r="AA159" t="e">
        <f>'PED INTENS'!#REF!</f>
        <v>#REF!</v>
      </c>
      <c r="AB159" t="e">
        <f>'PED INTENS'!#REF!</f>
        <v>#REF!</v>
      </c>
    </row>
    <row r="160" spans="9:28" x14ac:dyDescent="0.25">
      <c r="I160" s="232" t="s">
        <v>5149</v>
      </c>
      <c r="J160" s="232" t="s">
        <v>5181</v>
      </c>
      <c r="K160" s="232" t="s">
        <v>5160</v>
      </c>
      <c r="L160" s="232" t="s">
        <v>1985</v>
      </c>
      <c r="M160" s="232" t="e">
        <f>#REF!</f>
        <v>#REF!</v>
      </c>
      <c r="N160" s="246" t="e">
        <f>#REF!</f>
        <v>#REF!</v>
      </c>
      <c r="P160" t="s">
        <v>5151</v>
      </c>
      <c r="Q160" t="s">
        <v>5182</v>
      </c>
      <c r="R160" t="s">
        <v>5160</v>
      </c>
      <c r="S160" t="e">
        <f>RADIOT!#REF!</f>
        <v>#REF!</v>
      </c>
      <c r="T160" t="e">
        <f>RADIOT!#REF!</f>
        <v>#REF!</v>
      </c>
      <c r="U160" t="e">
        <f>RADIOT!#REF!</f>
        <v>#REF!</v>
      </c>
      <c r="W160" t="s">
        <v>5153</v>
      </c>
      <c r="X160" t="s">
        <v>5183</v>
      </c>
      <c r="Y160" t="s">
        <v>5160</v>
      </c>
      <c r="Z160" t="e">
        <f>'PED INTENS'!#REF!</f>
        <v>#REF!</v>
      </c>
      <c r="AA160" t="e">
        <f>'PED INTENS'!#REF!</f>
        <v>#REF!</v>
      </c>
      <c r="AB160" t="e">
        <f>'PED INTENS'!#REF!</f>
        <v>#REF!</v>
      </c>
    </row>
    <row r="161" spans="9:28" x14ac:dyDescent="0.25">
      <c r="I161" s="232" t="s">
        <v>5149</v>
      </c>
      <c r="J161" s="232" t="s">
        <v>5181</v>
      </c>
      <c r="K161" s="232" t="s">
        <v>5160</v>
      </c>
      <c r="L161" s="232" t="s">
        <v>1986</v>
      </c>
      <c r="M161" s="232" t="e">
        <f>#REF!</f>
        <v>#REF!</v>
      </c>
      <c r="N161" s="246" t="e">
        <f>#REF!</f>
        <v>#REF!</v>
      </c>
      <c r="P161" t="s">
        <v>5151</v>
      </c>
      <c r="Q161" t="s">
        <v>5182</v>
      </c>
      <c r="R161" t="s">
        <v>5160</v>
      </c>
      <c r="S161" t="e">
        <f>RADIOT!#REF!</f>
        <v>#REF!</v>
      </c>
      <c r="T161" t="e">
        <f>RADIOT!#REF!</f>
        <v>#REF!</v>
      </c>
      <c r="U161" t="e">
        <f>RADIOT!#REF!</f>
        <v>#REF!</v>
      </c>
      <c r="W161" t="s">
        <v>5153</v>
      </c>
      <c r="X161" t="s">
        <v>5183</v>
      </c>
      <c r="Y161" t="s">
        <v>5160</v>
      </c>
      <c r="Z161" t="e">
        <f>'PED INTENS'!#REF!</f>
        <v>#REF!</v>
      </c>
      <c r="AA161" t="e">
        <f>'PED INTENS'!#REF!</f>
        <v>#REF!</v>
      </c>
      <c r="AB161" t="e">
        <f>'PED INTENS'!#REF!</f>
        <v>#REF!</v>
      </c>
    </row>
    <row r="162" spans="9:28" x14ac:dyDescent="0.25">
      <c r="I162" s="232" t="s">
        <v>5149</v>
      </c>
      <c r="J162" s="232" t="s">
        <v>5181</v>
      </c>
      <c r="K162" s="232" t="s">
        <v>5160</v>
      </c>
      <c r="L162" s="232" t="s">
        <v>1987</v>
      </c>
      <c r="M162" s="232" t="e">
        <f>#REF!</f>
        <v>#REF!</v>
      </c>
      <c r="N162" s="246" t="e">
        <f>#REF!</f>
        <v>#REF!</v>
      </c>
      <c r="P162" t="s">
        <v>5151</v>
      </c>
      <c r="Q162" t="s">
        <v>5182</v>
      </c>
      <c r="R162" t="s">
        <v>5160</v>
      </c>
      <c r="S162" t="e">
        <f>RADIOT!#REF!</f>
        <v>#REF!</v>
      </c>
      <c r="T162" t="e">
        <f>RADIOT!#REF!</f>
        <v>#REF!</v>
      </c>
      <c r="U162" t="e">
        <f>RADIOT!#REF!</f>
        <v>#REF!</v>
      </c>
      <c r="W162" t="s">
        <v>5153</v>
      </c>
      <c r="X162" t="s">
        <v>5183</v>
      </c>
      <c r="Y162" t="s">
        <v>5160</v>
      </c>
      <c r="Z162" t="e">
        <f>'PED INTENS'!#REF!</f>
        <v>#REF!</v>
      </c>
      <c r="AA162" t="e">
        <f>'PED INTENS'!#REF!</f>
        <v>#REF!</v>
      </c>
      <c r="AB162" t="e">
        <f>'PED INTENS'!#REF!</f>
        <v>#REF!</v>
      </c>
    </row>
    <row r="163" spans="9:28" x14ac:dyDescent="0.25">
      <c r="I163" s="232" t="s">
        <v>5149</v>
      </c>
      <c r="J163" s="232" t="s">
        <v>5181</v>
      </c>
      <c r="K163" s="232" t="s">
        <v>5161</v>
      </c>
      <c r="L163" s="232" t="s">
        <v>1983</v>
      </c>
      <c r="M163" s="232" t="e">
        <f>#REF!</f>
        <v>#REF!</v>
      </c>
      <c r="N163" s="246" t="e">
        <f>#REF!</f>
        <v>#REF!</v>
      </c>
      <c r="P163" t="s">
        <v>5151</v>
      </c>
      <c r="Q163" t="s">
        <v>5182</v>
      </c>
      <c r="R163" t="s">
        <v>5161</v>
      </c>
      <c r="S163" t="e">
        <f>RADIOT!#REF!</f>
        <v>#REF!</v>
      </c>
      <c r="T163" t="e">
        <f>RADIOT!#REF!</f>
        <v>#REF!</v>
      </c>
      <c r="U163" t="e">
        <f>RADIOT!#REF!</f>
        <v>#REF!</v>
      </c>
      <c r="W163" t="s">
        <v>5153</v>
      </c>
      <c r="X163" t="s">
        <v>5183</v>
      </c>
      <c r="Y163" t="s">
        <v>5161</v>
      </c>
      <c r="Z163" t="e">
        <f>'PED INTENS'!#REF!</f>
        <v>#REF!</v>
      </c>
      <c r="AA163" t="e">
        <f>'PED INTENS'!#REF!</f>
        <v>#REF!</v>
      </c>
      <c r="AB163" t="e">
        <f>'PED INTENS'!#REF!</f>
        <v>#REF!</v>
      </c>
    </row>
    <row r="164" spans="9:28" x14ac:dyDescent="0.25">
      <c r="I164" s="232" t="s">
        <v>5149</v>
      </c>
      <c r="J164" s="232" t="s">
        <v>5181</v>
      </c>
      <c r="K164" s="232" t="s">
        <v>5161</v>
      </c>
      <c r="L164" s="232" t="s">
        <v>1985</v>
      </c>
      <c r="M164" s="232" t="e">
        <f>#REF!</f>
        <v>#REF!</v>
      </c>
      <c r="N164" s="246" t="e">
        <f>#REF!</f>
        <v>#REF!</v>
      </c>
      <c r="P164" t="s">
        <v>5151</v>
      </c>
      <c r="Q164" t="s">
        <v>5182</v>
      </c>
      <c r="R164" t="s">
        <v>5161</v>
      </c>
      <c r="S164" t="e">
        <f>RADIOT!#REF!</f>
        <v>#REF!</v>
      </c>
      <c r="T164" t="e">
        <f>RADIOT!#REF!</f>
        <v>#REF!</v>
      </c>
      <c r="U164" t="e">
        <f>RADIOT!#REF!</f>
        <v>#REF!</v>
      </c>
      <c r="W164" t="s">
        <v>5153</v>
      </c>
      <c r="X164" t="s">
        <v>5183</v>
      </c>
      <c r="Y164" t="s">
        <v>5161</v>
      </c>
      <c r="Z164" t="e">
        <f>'PED INTENS'!#REF!</f>
        <v>#REF!</v>
      </c>
      <c r="AA164" t="e">
        <f>'PED INTENS'!#REF!</f>
        <v>#REF!</v>
      </c>
      <c r="AB164" t="e">
        <f>'PED INTENS'!#REF!</f>
        <v>#REF!</v>
      </c>
    </row>
    <row r="165" spans="9:28" x14ac:dyDescent="0.25">
      <c r="I165" s="232" t="s">
        <v>5149</v>
      </c>
      <c r="J165" s="232" t="s">
        <v>5181</v>
      </c>
      <c r="K165" s="232" t="s">
        <v>5161</v>
      </c>
      <c r="L165" s="232" t="s">
        <v>1986</v>
      </c>
      <c r="M165" s="232" t="e">
        <f>#REF!</f>
        <v>#REF!</v>
      </c>
      <c r="N165" s="246" t="e">
        <f>#REF!</f>
        <v>#REF!</v>
      </c>
      <c r="P165" t="s">
        <v>5151</v>
      </c>
      <c r="Q165" t="s">
        <v>5182</v>
      </c>
      <c r="R165" t="s">
        <v>5161</v>
      </c>
      <c r="S165" t="e">
        <f>RADIOT!#REF!</f>
        <v>#REF!</v>
      </c>
      <c r="T165" t="e">
        <f>RADIOT!#REF!</f>
        <v>#REF!</v>
      </c>
      <c r="U165" t="e">
        <f>RADIOT!#REF!</f>
        <v>#REF!</v>
      </c>
      <c r="W165" t="s">
        <v>5153</v>
      </c>
      <c r="X165" t="s">
        <v>5183</v>
      </c>
      <c r="Y165" t="s">
        <v>5161</v>
      </c>
      <c r="Z165" t="e">
        <f>'PED INTENS'!#REF!</f>
        <v>#REF!</v>
      </c>
      <c r="AA165" t="e">
        <f>'PED INTENS'!#REF!</f>
        <v>#REF!</v>
      </c>
      <c r="AB165" t="e">
        <f>'PED INTENS'!#REF!</f>
        <v>#REF!</v>
      </c>
    </row>
    <row r="166" spans="9:28" x14ac:dyDescent="0.25">
      <c r="I166" s="232" t="s">
        <v>5149</v>
      </c>
      <c r="J166" s="232" t="s">
        <v>5181</v>
      </c>
      <c r="K166" s="232" t="s">
        <v>5161</v>
      </c>
      <c r="L166" s="232" t="s">
        <v>1987</v>
      </c>
      <c r="M166" s="232" t="e">
        <f>#REF!</f>
        <v>#REF!</v>
      </c>
      <c r="N166" s="246" t="e">
        <f>#REF!</f>
        <v>#REF!</v>
      </c>
      <c r="P166" t="s">
        <v>5151</v>
      </c>
      <c r="Q166" t="s">
        <v>5182</v>
      </c>
      <c r="R166" t="s">
        <v>5161</v>
      </c>
      <c r="S166" t="e">
        <f>RADIOT!#REF!</f>
        <v>#REF!</v>
      </c>
      <c r="T166" t="e">
        <f>RADIOT!#REF!</f>
        <v>#REF!</v>
      </c>
      <c r="U166" t="e">
        <f>RADIOT!#REF!</f>
        <v>#REF!</v>
      </c>
      <c r="W166" t="s">
        <v>5153</v>
      </c>
      <c r="X166" t="s">
        <v>5183</v>
      </c>
      <c r="Y166" t="s">
        <v>5161</v>
      </c>
      <c r="Z166" t="e">
        <f>'PED INTENS'!#REF!</f>
        <v>#REF!</v>
      </c>
      <c r="AA166" t="e">
        <f>'PED INTENS'!#REF!</f>
        <v>#REF!</v>
      </c>
      <c r="AB166" t="e">
        <f>'PED INTENS'!#REF!</f>
        <v>#REF!</v>
      </c>
    </row>
    <row r="167" spans="9:28" x14ac:dyDescent="0.25">
      <c r="I167" s="232" t="s">
        <v>5149</v>
      </c>
      <c r="J167" s="232" t="s">
        <v>5181</v>
      </c>
      <c r="K167" s="232" t="s">
        <v>5162</v>
      </c>
      <c r="L167" s="232" t="s">
        <v>1983</v>
      </c>
      <c r="M167" s="232" t="e">
        <f>#REF!</f>
        <v>#REF!</v>
      </c>
      <c r="N167" s="246" t="e">
        <f>#REF!</f>
        <v>#REF!</v>
      </c>
      <c r="P167" t="s">
        <v>5151</v>
      </c>
      <c r="Q167" t="s">
        <v>5182</v>
      </c>
      <c r="R167" t="s">
        <v>5162</v>
      </c>
      <c r="S167" t="e">
        <f>RADIOT!#REF!</f>
        <v>#REF!</v>
      </c>
      <c r="T167" t="e">
        <f>RADIOT!#REF!</f>
        <v>#REF!</v>
      </c>
      <c r="U167" t="e">
        <f>RADIOT!#REF!</f>
        <v>#REF!</v>
      </c>
      <c r="W167" t="s">
        <v>5153</v>
      </c>
      <c r="X167" t="s">
        <v>5183</v>
      </c>
      <c r="Y167" t="s">
        <v>5162</v>
      </c>
      <c r="Z167" t="e">
        <f>'PED INTENS'!#REF!</f>
        <v>#REF!</v>
      </c>
      <c r="AA167" t="e">
        <f>'PED INTENS'!#REF!</f>
        <v>#REF!</v>
      </c>
      <c r="AB167" t="e">
        <f>'PED INTENS'!#REF!</f>
        <v>#REF!</v>
      </c>
    </row>
    <row r="168" spans="9:28" x14ac:dyDescent="0.25">
      <c r="I168" s="232" t="s">
        <v>5149</v>
      </c>
      <c r="J168" s="232" t="s">
        <v>5181</v>
      </c>
      <c r="K168" s="232" t="s">
        <v>5162</v>
      </c>
      <c r="L168" s="232" t="s">
        <v>1985</v>
      </c>
      <c r="M168" s="232" t="e">
        <f>#REF!</f>
        <v>#REF!</v>
      </c>
      <c r="N168" s="246" t="e">
        <f>#REF!</f>
        <v>#REF!</v>
      </c>
      <c r="P168" t="s">
        <v>5151</v>
      </c>
      <c r="Q168" t="s">
        <v>5182</v>
      </c>
      <c r="R168" t="s">
        <v>5162</v>
      </c>
      <c r="S168" t="e">
        <f>RADIOT!#REF!</f>
        <v>#REF!</v>
      </c>
      <c r="T168" t="e">
        <f>RADIOT!#REF!</f>
        <v>#REF!</v>
      </c>
      <c r="U168" t="e">
        <f>RADIOT!#REF!</f>
        <v>#REF!</v>
      </c>
      <c r="W168" t="s">
        <v>5153</v>
      </c>
      <c r="X168" t="s">
        <v>5183</v>
      </c>
      <c r="Y168" t="s">
        <v>5162</v>
      </c>
      <c r="Z168" t="e">
        <f>'PED INTENS'!#REF!</f>
        <v>#REF!</v>
      </c>
      <c r="AA168" t="e">
        <f>'PED INTENS'!#REF!</f>
        <v>#REF!</v>
      </c>
      <c r="AB168" t="e">
        <f>'PED INTENS'!#REF!</f>
        <v>#REF!</v>
      </c>
    </row>
    <row r="169" spans="9:28" x14ac:dyDescent="0.25">
      <c r="I169" s="232" t="s">
        <v>5149</v>
      </c>
      <c r="J169" s="232" t="s">
        <v>5181</v>
      </c>
      <c r="K169" s="232" t="s">
        <v>5162</v>
      </c>
      <c r="L169" s="232" t="s">
        <v>1986</v>
      </c>
      <c r="M169" s="232" t="e">
        <f>#REF!</f>
        <v>#REF!</v>
      </c>
      <c r="N169" s="246" t="e">
        <f>#REF!</f>
        <v>#REF!</v>
      </c>
      <c r="P169" t="s">
        <v>5151</v>
      </c>
      <c r="Q169" t="s">
        <v>5182</v>
      </c>
      <c r="R169" t="s">
        <v>5162</v>
      </c>
      <c r="S169" t="e">
        <f>RADIOT!#REF!</f>
        <v>#REF!</v>
      </c>
      <c r="T169" t="e">
        <f>RADIOT!#REF!</f>
        <v>#REF!</v>
      </c>
      <c r="U169" t="e">
        <f>RADIOT!#REF!</f>
        <v>#REF!</v>
      </c>
      <c r="W169" t="s">
        <v>5153</v>
      </c>
      <c r="X169" t="s">
        <v>5183</v>
      </c>
      <c r="Y169" t="s">
        <v>5162</v>
      </c>
      <c r="Z169" t="e">
        <f>'PED INTENS'!#REF!</f>
        <v>#REF!</v>
      </c>
      <c r="AA169" t="e">
        <f>'PED INTENS'!#REF!</f>
        <v>#REF!</v>
      </c>
      <c r="AB169" t="e">
        <f>'PED INTENS'!#REF!</f>
        <v>#REF!</v>
      </c>
    </row>
    <row r="170" spans="9:28" x14ac:dyDescent="0.25">
      <c r="I170" s="232" t="s">
        <v>5149</v>
      </c>
      <c r="J170" s="232" t="s">
        <v>5181</v>
      </c>
      <c r="K170" s="232" t="s">
        <v>5162</v>
      </c>
      <c r="L170" s="232" t="s">
        <v>1987</v>
      </c>
      <c r="M170" s="232" t="e">
        <f>#REF!</f>
        <v>#REF!</v>
      </c>
      <c r="N170" s="246" t="e">
        <f>#REF!</f>
        <v>#REF!</v>
      </c>
      <c r="P170" t="s">
        <v>5151</v>
      </c>
      <c r="Q170" t="s">
        <v>5182</v>
      </c>
      <c r="R170" t="s">
        <v>5162</v>
      </c>
      <c r="S170" t="e">
        <f>RADIOT!#REF!</f>
        <v>#REF!</v>
      </c>
      <c r="T170" t="e">
        <f>RADIOT!#REF!</f>
        <v>#REF!</v>
      </c>
      <c r="U170" t="e">
        <f>RADIOT!#REF!</f>
        <v>#REF!</v>
      </c>
      <c r="W170" t="s">
        <v>5153</v>
      </c>
      <c r="X170" t="s">
        <v>5183</v>
      </c>
      <c r="Y170" t="s">
        <v>5162</v>
      </c>
      <c r="Z170" t="e">
        <f>'PED INTENS'!#REF!</f>
        <v>#REF!</v>
      </c>
      <c r="AA170" t="e">
        <f>'PED INTENS'!#REF!</f>
        <v>#REF!</v>
      </c>
      <c r="AB170" t="e">
        <f>'PED INTENS'!#REF!</f>
        <v>#REF!</v>
      </c>
    </row>
    <row r="171" spans="9:28" x14ac:dyDescent="0.25">
      <c r="I171" s="230" t="s">
        <v>5149</v>
      </c>
      <c r="J171" s="230" t="s">
        <v>5184</v>
      </c>
      <c r="K171" s="230" t="s">
        <v>5148</v>
      </c>
      <c r="L171" s="230" t="s">
        <v>1983</v>
      </c>
      <c r="M171" s="230" t="e">
        <f>#REF!</f>
        <v>#REF!</v>
      </c>
      <c r="N171" s="248" t="e">
        <f>#REF!</f>
        <v>#REF!</v>
      </c>
      <c r="P171" t="s">
        <v>5151</v>
      </c>
      <c r="Q171" t="s">
        <v>5185</v>
      </c>
      <c r="R171" t="s">
        <v>5148</v>
      </c>
      <c r="S171" t="e">
        <f>QUIMIO!#REF!</f>
        <v>#REF!</v>
      </c>
      <c r="T171" t="e">
        <f>QUIMIO!#REF!</f>
        <v>#REF!</v>
      </c>
      <c r="U171" t="e">
        <f>QUIMIO!#REF!</f>
        <v>#REF!</v>
      </c>
      <c r="W171" t="s">
        <v>5153</v>
      </c>
      <c r="X171" t="s">
        <v>5186</v>
      </c>
      <c r="Y171" t="s">
        <v>5148</v>
      </c>
      <c r="Z171" t="e">
        <f>'ADUL INTER'!#REF!</f>
        <v>#REF!</v>
      </c>
      <c r="AA171" t="e">
        <f>'ADUL INTER'!#REF!</f>
        <v>#REF!</v>
      </c>
      <c r="AB171" t="e">
        <f>'ADUL INTER'!#REF!</f>
        <v>#REF!</v>
      </c>
    </row>
    <row r="172" spans="9:28" x14ac:dyDescent="0.25">
      <c r="I172" s="230" t="s">
        <v>5149</v>
      </c>
      <c r="J172" s="230" t="s">
        <v>5184</v>
      </c>
      <c r="K172" s="230" t="s">
        <v>5148</v>
      </c>
      <c r="L172" s="230" t="s">
        <v>1984</v>
      </c>
      <c r="M172" s="230" t="e">
        <f>#REF!</f>
        <v>#REF!</v>
      </c>
      <c r="N172" s="248" t="e">
        <f>#REF!</f>
        <v>#REF!</v>
      </c>
      <c r="P172" t="s">
        <v>5151</v>
      </c>
      <c r="Q172" t="s">
        <v>5185</v>
      </c>
      <c r="R172" t="s">
        <v>5148</v>
      </c>
      <c r="S172" t="e">
        <f>QUIMIO!#REF!</f>
        <v>#REF!</v>
      </c>
      <c r="T172" t="e">
        <f>QUIMIO!#REF!</f>
        <v>#REF!</v>
      </c>
      <c r="U172" t="e">
        <f>QUIMIO!#REF!</f>
        <v>#REF!</v>
      </c>
      <c r="W172" t="s">
        <v>5153</v>
      </c>
      <c r="X172" t="s">
        <v>5186</v>
      </c>
      <c r="Y172" t="s">
        <v>5148</v>
      </c>
      <c r="Z172" t="e">
        <f>'ADUL INTER'!#REF!</f>
        <v>#REF!</v>
      </c>
      <c r="AA172" t="e">
        <f>'ADUL INTER'!#REF!</f>
        <v>#REF!</v>
      </c>
      <c r="AB172" t="e">
        <f>'ADUL INTER'!#REF!</f>
        <v>#REF!</v>
      </c>
    </row>
    <row r="173" spans="9:28" x14ac:dyDescent="0.25">
      <c r="I173" s="230" t="s">
        <v>5149</v>
      </c>
      <c r="J173" s="230" t="s">
        <v>5184</v>
      </c>
      <c r="K173" s="230" t="s">
        <v>5148</v>
      </c>
      <c r="L173" s="230" t="s">
        <v>1986</v>
      </c>
      <c r="M173" s="230" t="e">
        <f>#REF!</f>
        <v>#REF!</v>
      </c>
      <c r="N173" s="248" t="e">
        <f>#REF!</f>
        <v>#REF!</v>
      </c>
      <c r="P173" t="s">
        <v>5151</v>
      </c>
      <c r="Q173" t="s">
        <v>5185</v>
      </c>
      <c r="R173" t="s">
        <v>5148</v>
      </c>
      <c r="S173" t="e">
        <f>QUIMIO!#REF!</f>
        <v>#REF!</v>
      </c>
      <c r="T173" t="e">
        <f>QUIMIO!#REF!</f>
        <v>#REF!</v>
      </c>
      <c r="U173" t="e">
        <f>QUIMIO!#REF!</f>
        <v>#REF!</v>
      </c>
      <c r="W173" t="s">
        <v>5153</v>
      </c>
      <c r="X173" t="s">
        <v>5186</v>
      </c>
      <c r="Y173" t="s">
        <v>5148</v>
      </c>
      <c r="Z173" t="e">
        <f>'ADUL INTER'!#REF!</f>
        <v>#REF!</v>
      </c>
      <c r="AA173" t="e">
        <f>'ADUL INTER'!#REF!</f>
        <v>#REF!</v>
      </c>
      <c r="AB173" t="e">
        <f>'ADUL INTER'!#REF!</f>
        <v>#REF!</v>
      </c>
    </row>
    <row r="174" spans="9:28" x14ac:dyDescent="0.25">
      <c r="I174" s="230" t="s">
        <v>5149</v>
      </c>
      <c r="J174" s="230" t="s">
        <v>5184</v>
      </c>
      <c r="K174" s="230" t="s">
        <v>5148</v>
      </c>
      <c r="L174" s="230" t="s">
        <v>1987</v>
      </c>
      <c r="M174" s="230" t="e">
        <f>#REF!</f>
        <v>#REF!</v>
      </c>
      <c r="N174" s="248" t="e">
        <f>#REF!</f>
        <v>#REF!</v>
      </c>
      <c r="P174" t="s">
        <v>5151</v>
      </c>
      <c r="Q174" t="s">
        <v>5185</v>
      </c>
      <c r="R174" t="s">
        <v>5148</v>
      </c>
      <c r="S174" t="e">
        <f>QUIMIO!#REF!</f>
        <v>#REF!</v>
      </c>
      <c r="T174" t="e">
        <f>QUIMIO!#REF!</f>
        <v>#REF!</v>
      </c>
      <c r="U174" t="e">
        <f>QUIMIO!#REF!</f>
        <v>#REF!</v>
      </c>
      <c r="W174" t="s">
        <v>5153</v>
      </c>
      <c r="X174" t="s">
        <v>5186</v>
      </c>
      <c r="Y174" t="s">
        <v>5148</v>
      </c>
      <c r="Z174" t="e">
        <f>'ADUL INTER'!#REF!</f>
        <v>#REF!</v>
      </c>
      <c r="AA174" t="e">
        <f>'ADUL INTER'!#REF!</f>
        <v>#REF!</v>
      </c>
      <c r="AB174" t="e">
        <f>'ADUL INTER'!#REF!</f>
        <v>#REF!</v>
      </c>
    </row>
    <row r="175" spans="9:28" x14ac:dyDescent="0.25">
      <c r="I175" s="230" t="s">
        <v>5149</v>
      </c>
      <c r="J175" s="230" t="s">
        <v>5184</v>
      </c>
      <c r="K175" s="230" t="s">
        <v>5158</v>
      </c>
      <c r="L175" s="230" t="s">
        <v>1983</v>
      </c>
      <c r="M175" s="230" t="e">
        <f>#REF!</f>
        <v>#REF!</v>
      </c>
      <c r="N175" s="248" t="e">
        <f>#REF!</f>
        <v>#REF!</v>
      </c>
      <c r="P175" t="s">
        <v>5151</v>
      </c>
      <c r="Q175" t="s">
        <v>5185</v>
      </c>
      <c r="R175" t="s">
        <v>5158</v>
      </c>
      <c r="S175" t="e">
        <f>QUIMIO!#REF!</f>
        <v>#REF!</v>
      </c>
      <c r="T175" t="e">
        <f>QUIMIO!#REF!</f>
        <v>#REF!</v>
      </c>
      <c r="U175" t="e">
        <f>QUIMIO!#REF!</f>
        <v>#REF!</v>
      </c>
      <c r="W175" t="s">
        <v>5153</v>
      </c>
      <c r="X175" t="s">
        <v>5186</v>
      </c>
      <c r="Y175" t="s">
        <v>5158</v>
      </c>
      <c r="Z175" t="e">
        <f>'ADUL INTER'!#REF!</f>
        <v>#REF!</v>
      </c>
      <c r="AA175" t="e">
        <f>'ADUL INTER'!#REF!</f>
        <v>#REF!</v>
      </c>
      <c r="AB175" t="e">
        <f>'ADUL INTER'!#REF!</f>
        <v>#REF!</v>
      </c>
    </row>
    <row r="176" spans="9:28" x14ac:dyDescent="0.25">
      <c r="I176" s="230" t="s">
        <v>5149</v>
      </c>
      <c r="J176" s="230" t="s">
        <v>5184</v>
      </c>
      <c r="K176" s="230" t="s">
        <v>5158</v>
      </c>
      <c r="L176" s="230" t="s">
        <v>1985</v>
      </c>
      <c r="M176" s="230" t="e">
        <f>#REF!</f>
        <v>#REF!</v>
      </c>
      <c r="N176" s="248" t="e">
        <f>#REF!</f>
        <v>#REF!</v>
      </c>
      <c r="P176" t="s">
        <v>5151</v>
      </c>
      <c r="Q176" t="s">
        <v>5185</v>
      </c>
      <c r="R176" t="s">
        <v>5158</v>
      </c>
      <c r="S176" t="e">
        <f>QUIMIO!#REF!</f>
        <v>#REF!</v>
      </c>
      <c r="T176" t="e">
        <f>QUIMIO!#REF!</f>
        <v>#REF!</v>
      </c>
      <c r="U176" t="e">
        <f>QUIMIO!#REF!</f>
        <v>#REF!</v>
      </c>
      <c r="W176" t="s">
        <v>5153</v>
      </c>
      <c r="X176" t="s">
        <v>5186</v>
      </c>
      <c r="Y176" t="s">
        <v>5158</v>
      </c>
      <c r="Z176" t="e">
        <f>'ADUL INTER'!#REF!</f>
        <v>#REF!</v>
      </c>
      <c r="AA176" t="e">
        <f>'ADUL INTER'!#REF!</f>
        <v>#REF!</v>
      </c>
      <c r="AB176" t="e">
        <f>'ADUL INTER'!#REF!</f>
        <v>#REF!</v>
      </c>
    </row>
    <row r="177" spans="9:28" x14ac:dyDescent="0.25">
      <c r="I177" s="230" t="s">
        <v>5149</v>
      </c>
      <c r="J177" s="230" t="s">
        <v>5184</v>
      </c>
      <c r="K177" s="230" t="s">
        <v>5158</v>
      </c>
      <c r="L177" s="230" t="s">
        <v>1986</v>
      </c>
      <c r="M177" s="230" t="e">
        <f>#REF!</f>
        <v>#REF!</v>
      </c>
      <c r="N177" s="248" t="e">
        <f>#REF!</f>
        <v>#REF!</v>
      </c>
      <c r="P177" t="s">
        <v>5151</v>
      </c>
      <c r="Q177" t="s">
        <v>5185</v>
      </c>
      <c r="R177" t="s">
        <v>5158</v>
      </c>
      <c r="S177" t="e">
        <f>QUIMIO!#REF!</f>
        <v>#REF!</v>
      </c>
      <c r="T177" t="e">
        <f>QUIMIO!#REF!</f>
        <v>#REF!</v>
      </c>
      <c r="U177" t="e">
        <f>QUIMIO!#REF!</f>
        <v>#REF!</v>
      </c>
      <c r="W177" t="s">
        <v>5153</v>
      </c>
      <c r="X177" t="s">
        <v>5186</v>
      </c>
      <c r="Y177" t="s">
        <v>5158</v>
      </c>
      <c r="Z177" t="e">
        <f>'ADUL INTER'!#REF!</f>
        <v>#REF!</v>
      </c>
      <c r="AA177" t="e">
        <f>'ADUL INTER'!#REF!</f>
        <v>#REF!</v>
      </c>
      <c r="AB177" t="e">
        <f>'ADUL INTER'!#REF!</f>
        <v>#REF!</v>
      </c>
    </row>
    <row r="178" spans="9:28" x14ac:dyDescent="0.25">
      <c r="I178" s="230" t="s">
        <v>5149</v>
      </c>
      <c r="J178" s="230" t="s">
        <v>5184</v>
      </c>
      <c r="K178" s="230" t="s">
        <v>5158</v>
      </c>
      <c r="L178" s="230" t="s">
        <v>1987</v>
      </c>
      <c r="M178" s="230" t="e">
        <f>#REF!</f>
        <v>#REF!</v>
      </c>
      <c r="N178" s="248" t="e">
        <f>#REF!</f>
        <v>#REF!</v>
      </c>
      <c r="P178" t="s">
        <v>5151</v>
      </c>
      <c r="Q178" t="s">
        <v>5185</v>
      </c>
      <c r="R178" t="s">
        <v>5158</v>
      </c>
      <c r="S178" t="e">
        <f>QUIMIO!#REF!</f>
        <v>#REF!</v>
      </c>
      <c r="T178" t="e">
        <f>QUIMIO!#REF!</f>
        <v>#REF!</v>
      </c>
      <c r="U178" t="e">
        <f>QUIMIO!#REF!</f>
        <v>#REF!</v>
      </c>
      <c r="W178" t="s">
        <v>5153</v>
      </c>
      <c r="X178" t="s">
        <v>5186</v>
      </c>
      <c r="Y178" t="s">
        <v>5158</v>
      </c>
      <c r="Z178" t="e">
        <f>'ADUL INTER'!#REF!</f>
        <v>#REF!</v>
      </c>
      <c r="AA178" t="e">
        <f>'ADUL INTER'!#REF!</f>
        <v>#REF!</v>
      </c>
      <c r="AB178" t="e">
        <f>'ADUL INTER'!#REF!</f>
        <v>#REF!</v>
      </c>
    </row>
    <row r="179" spans="9:28" x14ac:dyDescent="0.25">
      <c r="I179" s="230" t="s">
        <v>5149</v>
      </c>
      <c r="J179" s="230" t="s">
        <v>5184</v>
      </c>
      <c r="K179" s="230" t="s">
        <v>5159</v>
      </c>
      <c r="L179" s="230" t="s">
        <v>1983</v>
      </c>
      <c r="M179" s="230" t="e">
        <f>#REF!</f>
        <v>#REF!</v>
      </c>
      <c r="N179" s="248" t="e">
        <f>#REF!</f>
        <v>#REF!</v>
      </c>
      <c r="P179" t="s">
        <v>5151</v>
      </c>
      <c r="Q179" t="s">
        <v>5185</v>
      </c>
      <c r="R179" t="s">
        <v>5159</v>
      </c>
      <c r="S179" t="e">
        <f>QUIMIO!#REF!</f>
        <v>#REF!</v>
      </c>
      <c r="T179" t="e">
        <f>QUIMIO!#REF!</f>
        <v>#REF!</v>
      </c>
      <c r="U179" t="e">
        <f>QUIMIO!#REF!</f>
        <v>#REF!</v>
      </c>
      <c r="W179" t="s">
        <v>5153</v>
      </c>
      <c r="X179" t="s">
        <v>5186</v>
      </c>
      <c r="Y179" t="s">
        <v>5159</v>
      </c>
      <c r="Z179" t="e">
        <f>'ADUL INTER'!#REF!</f>
        <v>#REF!</v>
      </c>
      <c r="AA179" t="e">
        <f>'ADUL INTER'!#REF!</f>
        <v>#REF!</v>
      </c>
      <c r="AB179" t="e">
        <f>'ADUL INTER'!#REF!</f>
        <v>#REF!</v>
      </c>
    </row>
    <row r="180" spans="9:28" x14ac:dyDescent="0.25">
      <c r="I180" s="230" t="s">
        <v>5149</v>
      </c>
      <c r="J180" s="230" t="s">
        <v>5184</v>
      </c>
      <c r="K180" s="230" t="s">
        <v>5159</v>
      </c>
      <c r="L180" s="230" t="s">
        <v>1985</v>
      </c>
      <c r="M180" s="230" t="e">
        <f>#REF!</f>
        <v>#REF!</v>
      </c>
      <c r="N180" s="248" t="e">
        <f>#REF!</f>
        <v>#REF!</v>
      </c>
      <c r="P180" t="s">
        <v>5151</v>
      </c>
      <c r="Q180" t="s">
        <v>5185</v>
      </c>
      <c r="R180" t="s">
        <v>5159</v>
      </c>
      <c r="S180" t="e">
        <f>QUIMIO!#REF!</f>
        <v>#REF!</v>
      </c>
      <c r="T180" t="e">
        <f>QUIMIO!#REF!</f>
        <v>#REF!</v>
      </c>
      <c r="U180" t="e">
        <f>QUIMIO!#REF!</f>
        <v>#REF!</v>
      </c>
      <c r="W180" t="s">
        <v>5153</v>
      </c>
      <c r="X180" t="s">
        <v>5186</v>
      </c>
      <c r="Y180" t="s">
        <v>5159</v>
      </c>
      <c r="Z180" t="e">
        <f>'ADUL INTER'!#REF!</f>
        <v>#REF!</v>
      </c>
      <c r="AA180" t="e">
        <f>'ADUL INTER'!#REF!</f>
        <v>#REF!</v>
      </c>
      <c r="AB180" t="e">
        <f>'ADUL INTER'!#REF!</f>
        <v>#REF!</v>
      </c>
    </row>
    <row r="181" spans="9:28" x14ac:dyDescent="0.25">
      <c r="I181" s="230" t="s">
        <v>5149</v>
      </c>
      <c r="J181" s="230" t="s">
        <v>5184</v>
      </c>
      <c r="K181" s="230" t="s">
        <v>5159</v>
      </c>
      <c r="L181" s="230" t="s">
        <v>1986</v>
      </c>
      <c r="M181" s="230" t="e">
        <f>#REF!</f>
        <v>#REF!</v>
      </c>
      <c r="N181" s="248" t="e">
        <f>#REF!</f>
        <v>#REF!</v>
      </c>
      <c r="P181" t="s">
        <v>5151</v>
      </c>
      <c r="Q181" t="s">
        <v>5185</v>
      </c>
      <c r="R181" t="s">
        <v>5159</v>
      </c>
      <c r="S181" t="e">
        <f>QUIMIO!#REF!</f>
        <v>#REF!</v>
      </c>
      <c r="T181" t="e">
        <f>QUIMIO!#REF!</f>
        <v>#REF!</v>
      </c>
      <c r="U181" t="e">
        <f>QUIMIO!#REF!</f>
        <v>#REF!</v>
      </c>
      <c r="W181" t="s">
        <v>5153</v>
      </c>
      <c r="X181" t="s">
        <v>5186</v>
      </c>
      <c r="Y181" t="s">
        <v>5159</v>
      </c>
      <c r="Z181" t="e">
        <f>'ADUL INTER'!#REF!</f>
        <v>#REF!</v>
      </c>
      <c r="AA181" t="e">
        <f>'ADUL INTER'!#REF!</f>
        <v>#REF!</v>
      </c>
      <c r="AB181" t="e">
        <f>'ADUL INTER'!#REF!</f>
        <v>#REF!</v>
      </c>
    </row>
    <row r="182" spans="9:28" x14ac:dyDescent="0.25">
      <c r="I182" s="230" t="s">
        <v>5149</v>
      </c>
      <c r="J182" s="230" t="s">
        <v>5184</v>
      </c>
      <c r="K182" s="230" t="s">
        <v>5159</v>
      </c>
      <c r="L182" s="230" t="s">
        <v>1987</v>
      </c>
      <c r="M182" s="230" t="e">
        <f>#REF!</f>
        <v>#REF!</v>
      </c>
      <c r="N182" s="248" t="e">
        <f>#REF!</f>
        <v>#REF!</v>
      </c>
      <c r="P182" t="s">
        <v>5151</v>
      </c>
      <c r="Q182" t="s">
        <v>5185</v>
      </c>
      <c r="R182" t="s">
        <v>5159</v>
      </c>
      <c r="S182" t="e">
        <f>QUIMIO!#REF!</f>
        <v>#REF!</v>
      </c>
      <c r="T182" t="e">
        <f>QUIMIO!#REF!</f>
        <v>#REF!</v>
      </c>
      <c r="U182" t="e">
        <f>QUIMIO!#REF!</f>
        <v>#REF!</v>
      </c>
      <c r="W182" t="s">
        <v>5153</v>
      </c>
      <c r="X182" t="s">
        <v>5186</v>
      </c>
      <c r="Y182" t="s">
        <v>5159</v>
      </c>
      <c r="Z182" t="e">
        <f>'ADUL INTER'!#REF!</f>
        <v>#REF!</v>
      </c>
      <c r="AA182" t="e">
        <f>'ADUL INTER'!#REF!</f>
        <v>#REF!</v>
      </c>
      <c r="AB182" t="e">
        <f>'ADUL INTER'!#REF!</f>
        <v>#REF!</v>
      </c>
    </row>
    <row r="183" spans="9:28" x14ac:dyDescent="0.25">
      <c r="I183" s="230" t="s">
        <v>5149</v>
      </c>
      <c r="J183" s="230" t="s">
        <v>5184</v>
      </c>
      <c r="K183" s="230" t="s">
        <v>5160</v>
      </c>
      <c r="L183" s="230" t="s">
        <v>1983</v>
      </c>
      <c r="M183" s="230" t="e">
        <f>#REF!</f>
        <v>#REF!</v>
      </c>
      <c r="N183" s="248" t="e">
        <f>#REF!</f>
        <v>#REF!</v>
      </c>
      <c r="P183" t="s">
        <v>5151</v>
      </c>
      <c r="Q183" t="s">
        <v>5185</v>
      </c>
      <c r="R183" t="s">
        <v>5160</v>
      </c>
      <c r="S183" t="e">
        <f>QUIMIO!#REF!</f>
        <v>#REF!</v>
      </c>
      <c r="T183" t="e">
        <f>QUIMIO!#REF!</f>
        <v>#REF!</v>
      </c>
      <c r="U183" t="e">
        <f>QUIMIO!#REF!</f>
        <v>#REF!</v>
      </c>
      <c r="W183" t="s">
        <v>5153</v>
      </c>
      <c r="X183" t="s">
        <v>5186</v>
      </c>
      <c r="Y183" t="s">
        <v>5160</v>
      </c>
      <c r="Z183" t="e">
        <f>'ADUL INTER'!#REF!</f>
        <v>#REF!</v>
      </c>
      <c r="AA183" t="e">
        <f>'ADUL INTER'!#REF!</f>
        <v>#REF!</v>
      </c>
      <c r="AB183" t="e">
        <f>'ADUL INTER'!#REF!</f>
        <v>#REF!</v>
      </c>
    </row>
    <row r="184" spans="9:28" x14ac:dyDescent="0.25">
      <c r="I184" s="230" t="s">
        <v>5149</v>
      </c>
      <c r="J184" s="230" t="s">
        <v>5184</v>
      </c>
      <c r="K184" s="230" t="s">
        <v>5160</v>
      </c>
      <c r="L184" s="230" t="s">
        <v>1985</v>
      </c>
      <c r="M184" s="230" t="e">
        <f>#REF!</f>
        <v>#REF!</v>
      </c>
      <c r="N184" s="248" t="e">
        <f>#REF!</f>
        <v>#REF!</v>
      </c>
      <c r="P184" t="s">
        <v>5151</v>
      </c>
      <c r="Q184" t="s">
        <v>5185</v>
      </c>
      <c r="R184" t="s">
        <v>5160</v>
      </c>
      <c r="S184" t="e">
        <f>QUIMIO!#REF!</f>
        <v>#REF!</v>
      </c>
      <c r="T184" t="e">
        <f>QUIMIO!#REF!</f>
        <v>#REF!</v>
      </c>
      <c r="U184" t="e">
        <f>QUIMIO!#REF!</f>
        <v>#REF!</v>
      </c>
      <c r="W184" t="s">
        <v>5153</v>
      </c>
      <c r="X184" t="s">
        <v>5186</v>
      </c>
      <c r="Y184" t="s">
        <v>5160</v>
      </c>
      <c r="Z184" t="e">
        <f>'ADUL INTER'!#REF!</f>
        <v>#REF!</v>
      </c>
      <c r="AA184" t="e">
        <f>'ADUL INTER'!#REF!</f>
        <v>#REF!</v>
      </c>
      <c r="AB184" t="e">
        <f>'ADUL INTER'!#REF!</f>
        <v>#REF!</v>
      </c>
    </row>
    <row r="185" spans="9:28" x14ac:dyDescent="0.25">
      <c r="I185" s="230" t="s">
        <v>5149</v>
      </c>
      <c r="J185" s="230" t="s">
        <v>5184</v>
      </c>
      <c r="K185" s="230" t="s">
        <v>5160</v>
      </c>
      <c r="L185" s="230" t="s">
        <v>1986</v>
      </c>
      <c r="M185" s="230" t="e">
        <f>#REF!</f>
        <v>#REF!</v>
      </c>
      <c r="N185" s="248" t="e">
        <f>#REF!</f>
        <v>#REF!</v>
      </c>
      <c r="P185" t="s">
        <v>5151</v>
      </c>
      <c r="Q185" t="s">
        <v>5185</v>
      </c>
      <c r="R185" t="s">
        <v>5160</v>
      </c>
      <c r="S185" t="e">
        <f>QUIMIO!#REF!</f>
        <v>#REF!</v>
      </c>
      <c r="T185" t="e">
        <f>QUIMIO!#REF!</f>
        <v>#REF!</v>
      </c>
      <c r="U185" t="e">
        <f>QUIMIO!#REF!</f>
        <v>#REF!</v>
      </c>
      <c r="W185" t="s">
        <v>5153</v>
      </c>
      <c r="X185" t="s">
        <v>5186</v>
      </c>
      <c r="Y185" t="s">
        <v>5160</v>
      </c>
      <c r="Z185" t="e">
        <f>'ADUL INTER'!#REF!</f>
        <v>#REF!</v>
      </c>
      <c r="AA185" t="e">
        <f>'ADUL INTER'!#REF!</f>
        <v>#REF!</v>
      </c>
      <c r="AB185" t="e">
        <f>'ADUL INTER'!#REF!</f>
        <v>#REF!</v>
      </c>
    </row>
    <row r="186" spans="9:28" x14ac:dyDescent="0.25">
      <c r="I186" s="230" t="s">
        <v>5149</v>
      </c>
      <c r="J186" s="230" t="s">
        <v>5184</v>
      </c>
      <c r="K186" s="230" t="s">
        <v>5160</v>
      </c>
      <c r="L186" s="230" t="s">
        <v>1987</v>
      </c>
      <c r="M186" s="230" t="e">
        <f>#REF!</f>
        <v>#REF!</v>
      </c>
      <c r="N186" s="248" t="e">
        <f>#REF!</f>
        <v>#REF!</v>
      </c>
      <c r="P186" t="s">
        <v>5151</v>
      </c>
      <c r="Q186" t="s">
        <v>5185</v>
      </c>
      <c r="R186" t="s">
        <v>5160</v>
      </c>
      <c r="S186" t="e">
        <f>QUIMIO!#REF!</f>
        <v>#REF!</v>
      </c>
      <c r="T186" t="e">
        <f>QUIMIO!#REF!</f>
        <v>#REF!</v>
      </c>
      <c r="U186" t="e">
        <f>QUIMIO!#REF!</f>
        <v>#REF!</v>
      </c>
      <c r="W186" t="s">
        <v>5153</v>
      </c>
      <c r="X186" t="s">
        <v>5186</v>
      </c>
      <c r="Y186" t="s">
        <v>5160</v>
      </c>
      <c r="Z186" t="e">
        <f>'ADUL INTER'!#REF!</f>
        <v>#REF!</v>
      </c>
      <c r="AA186" t="e">
        <f>'ADUL INTER'!#REF!</f>
        <v>#REF!</v>
      </c>
      <c r="AB186" t="e">
        <f>'ADUL INTER'!#REF!</f>
        <v>#REF!</v>
      </c>
    </row>
    <row r="187" spans="9:28" x14ac:dyDescent="0.25">
      <c r="I187" s="230" t="s">
        <v>5149</v>
      </c>
      <c r="J187" s="230" t="s">
        <v>5184</v>
      </c>
      <c r="K187" s="230" t="s">
        <v>5161</v>
      </c>
      <c r="L187" s="230" t="s">
        <v>1983</v>
      </c>
      <c r="M187" s="230" t="e">
        <f>#REF!</f>
        <v>#REF!</v>
      </c>
      <c r="N187" s="248" t="e">
        <f>#REF!</f>
        <v>#REF!</v>
      </c>
      <c r="P187" t="s">
        <v>5151</v>
      </c>
      <c r="Q187" t="s">
        <v>5185</v>
      </c>
      <c r="R187" t="s">
        <v>5161</v>
      </c>
      <c r="S187" t="e">
        <f>QUIMIO!#REF!</f>
        <v>#REF!</v>
      </c>
      <c r="T187" t="e">
        <f>QUIMIO!#REF!</f>
        <v>#REF!</v>
      </c>
      <c r="U187" t="e">
        <f>QUIMIO!#REF!</f>
        <v>#REF!</v>
      </c>
      <c r="W187" t="s">
        <v>5153</v>
      </c>
      <c r="X187" t="s">
        <v>5186</v>
      </c>
      <c r="Y187" t="s">
        <v>5161</v>
      </c>
      <c r="Z187" t="e">
        <f>'ADUL INTER'!#REF!</f>
        <v>#REF!</v>
      </c>
      <c r="AA187" t="e">
        <f>'ADUL INTER'!#REF!</f>
        <v>#REF!</v>
      </c>
      <c r="AB187" t="e">
        <f>'ADUL INTER'!#REF!</f>
        <v>#REF!</v>
      </c>
    </row>
    <row r="188" spans="9:28" x14ac:dyDescent="0.25">
      <c r="I188" s="230" t="s">
        <v>5149</v>
      </c>
      <c r="J188" s="230" t="s">
        <v>5184</v>
      </c>
      <c r="K188" s="230" t="s">
        <v>5161</v>
      </c>
      <c r="L188" s="230" t="s">
        <v>1985</v>
      </c>
      <c r="M188" s="230" t="e">
        <f>#REF!</f>
        <v>#REF!</v>
      </c>
      <c r="N188" s="248" t="e">
        <f>#REF!</f>
        <v>#REF!</v>
      </c>
      <c r="P188" t="s">
        <v>5151</v>
      </c>
      <c r="Q188" t="s">
        <v>5185</v>
      </c>
      <c r="R188" t="s">
        <v>5161</v>
      </c>
      <c r="S188" t="e">
        <f>QUIMIO!#REF!</f>
        <v>#REF!</v>
      </c>
      <c r="T188" t="e">
        <f>QUIMIO!#REF!</f>
        <v>#REF!</v>
      </c>
      <c r="U188" t="e">
        <f>QUIMIO!#REF!</f>
        <v>#REF!</v>
      </c>
      <c r="W188" t="s">
        <v>5153</v>
      </c>
      <c r="X188" t="s">
        <v>5186</v>
      </c>
      <c r="Y188" t="s">
        <v>5161</v>
      </c>
      <c r="Z188" t="e">
        <f>'ADUL INTER'!#REF!</f>
        <v>#REF!</v>
      </c>
      <c r="AA188" t="e">
        <f>'ADUL INTER'!#REF!</f>
        <v>#REF!</v>
      </c>
      <c r="AB188" t="e">
        <f>'ADUL INTER'!#REF!</f>
        <v>#REF!</v>
      </c>
    </row>
    <row r="189" spans="9:28" x14ac:dyDescent="0.25">
      <c r="I189" s="230" t="s">
        <v>5149</v>
      </c>
      <c r="J189" s="230" t="s">
        <v>5184</v>
      </c>
      <c r="K189" s="230" t="s">
        <v>5161</v>
      </c>
      <c r="L189" s="230" t="s">
        <v>1986</v>
      </c>
      <c r="M189" s="230" t="e">
        <f>#REF!</f>
        <v>#REF!</v>
      </c>
      <c r="N189" s="248" t="e">
        <f>#REF!</f>
        <v>#REF!</v>
      </c>
      <c r="P189" t="s">
        <v>5151</v>
      </c>
      <c r="Q189" t="s">
        <v>5185</v>
      </c>
      <c r="R189" t="s">
        <v>5161</v>
      </c>
      <c r="S189" t="e">
        <f>QUIMIO!#REF!</f>
        <v>#REF!</v>
      </c>
      <c r="T189" t="e">
        <f>QUIMIO!#REF!</f>
        <v>#REF!</v>
      </c>
      <c r="U189" t="e">
        <f>QUIMIO!#REF!</f>
        <v>#REF!</v>
      </c>
      <c r="W189" t="s">
        <v>5153</v>
      </c>
      <c r="X189" t="s">
        <v>5186</v>
      </c>
      <c r="Y189" t="s">
        <v>5161</v>
      </c>
      <c r="Z189" t="e">
        <f>'ADUL INTER'!#REF!</f>
        <v>#REF!</v>
      </c>
      <c r="AA189" t="e">
        <f>'ADUL INTER'!#REF!</f>
        <v>#REF!</v>
      </c>
      <c r="AB189" t="e">
        <f>'ADUL INTER'!#REF!</f>
        <v>#REF!</v>
      </c>
    </row>
    <row r="190" spans="9:28" x14ac:dyDescent="0.25">
      <c r="I190" s="230" t="s">
        <v>5149</v>
      </c>
      <c r="J190" s="230" t="s">
        <v>5184</v>
      </c>
      <c r="K190" s="230" t="s">
        <v>5161</v>
      </c>
      <c r="L190" s="230" t="s">
        <v>1987</v>
      </c>
      <c r="M190" s="230" t="e">
        <f>#REF!</f>
        <v>#REF!</v>
      </c>
      <c r="N190" s="248" t="e">
        <f>#REF!</f>
        <v>#REF!</v>
      </c>
      <c r="P190" t="s">
        <v>5151</v>
      </c>
      <c r="Q190" t="s">
        <v>5185</v>
      </c>
      <c r="R190" t="s">
        <v>5161</v>
      </c>
      <c r="S190" t="e">
        <f>QUIMIO!#REF!</f>
        <v>#REF!</v>
      </c>
      <c r="T190" t="e">
        <f>QUIMIO!#REF!</f>
        <v>#REF!</v>
      </c>
      <c r="U190" t="e">
        <f>QUIMIO!#REF!</f>
        <v>#REF!</v>
      </c>
      <c r="W190" t="s">
        <v>5153</v>
      </c>
      <c r="X190" t="s">
        <v>5186</v>
      </c>
      <c r="Y190" t="s">
        <v>5161</v>
      </c>
      <c r="Z190" t="e">
        <f>'ADUL INTER'!#REF!</f>
        <v>#REF!</v>
      </c>
      <c r="AA190" t="e">
        <f>'ADUL INTER'!#REF!</f>
        <v>#REF!</v>
      </c>
      <c r="AB190" t="e">
        <f>'ADUL INTER'!#REF!</f>
        <v>#REF!</v>
      </c>
    </row>
    <row r="191" spans="9:28" x14ac:dyDescent="0.25">
      <c r="I191" s="230" t="s">
        <v>5149</v>
      </c>
      <c r="J191" s="230" t="s">
        <v>5184</v>
      </c>
      <c r="K191" s="230" t="s">
        <v>5162</v>
      </c>
      <c r="L191" s="230" t="s">
        <v>1983</v>
      </c>
      <c r="M191" s="230" t="e">
        <f>#REF!</f>
        <v>#REF!</v>
      </c>
      <c r="N191" s="248" t="e">
        <f>#REF!</f>
        <v>#REF!</v>
      </c>
      <c r="P191" t="s">
        <v>5151</v>
      </c>
      <c r="Q191" t="s">
        <v>5185</v>
      </c>
      <c r="R191" t="s">
        <v>5162</v>
      </c>
      <c r="S191" t="e">
        <f>QUIMIO!#REF!</f>
        <v>#REF!</v>
      </c>
      <c r="T191" t="e">
        <f>QUIMIO!#REF!</f>
        <v>#REF!</v>
      </c>
      <c r="U191" t="e">
        <f>QUIMIO!#REF!</f>
        <v>#REF!</v>
      </c>
      <c r="W191" t="s">
        <v>5153</v>
      </c>
      <c r="X191" t="s">
        <v>5186</v>
      </c>
      <c r="Y191" t="s">
        <v>5162</v>
      </c>
      <c r="Z191" t="e">
        <f>'ADUL INTER'!#REF!</f>
        <v>#REF!</v>
      </c>
      <c r="AA191" t="e">
        <f>'ADUL INTER'!#REF!</f>
        <v>#REF!</v>
      </c>
      <c r="AB191" t="e">
        <f>'ADUL INTER'!#REF!</f>
        <v>#REF!</v>
      </c>
    </row>
    <row r="192" spans="9:28" x14ac:dyDescent="0.25">
      <c r="I192" s="230" t="s">
        <v>5149</v>
      </c>
      <c r="J192" s="230" t="s">
        <v>5184</v>
      </c>
      <c r="K192" s="230" t="s">
        <v>5162</v>
      </c>
      <c r="L192" s="230" t="s">
        <v>1985</v>
      </c>
      <c r="M192" s="230" t="e">
        <f>#REF!</f>
        <v>#REF!</v>
      </c>
      <c r="N192" s="248" t="e">
        <f>#REF!</f>
        <v>#REF!</v>
      </c>
      <c r="P192" t="s">
        <v>5151</v>
      </c>
      <c r="Q192" t="s">
        <v>5185</v>
      </c>
      <c r="R192" t="s">
        <v>5162</v>
      </c>
      <c r="S192" t="e">
        <f>QUIMIO!#REF!</f>
        <v>#REF!</v>
      </c>
      <c r="T192" t="e">
        <f>QUIMIO!#REF!</f>
        <v>#REF!</v>
      </c>
      <c r="U192" t="e">
        <f>QUIMIO!#REF!</f>
        <v>#REF!</v>
      </c>
      <c r="W192" t="s">
        <v>5153</v>
      </c>
      <c r="X192" t="s">
        <v>5186</v>
      </c>
      <c r="Y192" t="s">
        <v>5162</v>
      </c>
      <c r="Z192" t="e">
        <f>'ADUL INTER'!#REF!</f>
        <v>#REF!</v>
      </c>
      <c r="AA192" t="e">
        <f>'ADUL INTER'!#REF!</f>
        <v>#REF!</v>
      </c>
      <c r="AB192" t="e">
        <f>'ADUL INTER'!#REF!</f>
        <v>#REF!</v>
      </c>
    </row>
    <row r="193" spans="9:28" x14ac:dyDescent="0.25">
      <c r="I193" s="230" t="s">
        <v>5149</v>
      </c>
      <c r="J193" s="230" t="s">
        <v>5184</v>
      </c>
      <c r="K193" s="230" t="s">
        <v>5162</v>
      </c>
      <c r="L193" s="230" t="s">
        <v>1986</v>
      </c>
      <c r="M193" s="230" t="e">
        <f>#REF!</f>
        <v>#REF!</v>
      </c>
      <c r="N193" s="248" t="e">
        <f>#REF!</f>
        <v>#REF!</v>
      </c>
      <c r="P193" t="s">
        <v>5151</v>
      </c>
      <c r="Q193" t="s">
        <v>5185</v>
      </c>
      <c r="R193" t="s">
        <v>5162</v>
      </c>
      <c r="S193" t="e">
        <f>QUIMIO!#REF!</f>
        <v>#REF!</v>
      </c>
      <c r="T193" t="e">
        <f>QUIMIO!#REF!</f>
        <v>#REF!</v>
      </c>
      <c r="U193" t="e">
        <f>QUIMIO!#REF!</f>
        <v>#REF!</v>
      </c>
      <c r="W193" t="s">
        <v>5153</v>
      </c>
      <c r="X193" t="s">
        <v>5186</v>
      </c>
      <c r="Y193" t="s">
        <v>5162</v>
      </c>
      <c r="Z193" t="e">
        <f>'ADUL INTER'!#REF!</f>
        <v>#REF!</v>
      </c>
      <c r="AA193" t="e">
        <f>'ADUL INTER'!#REF!</f>
        <v>#REF!</v>
      </c>
      <c r="AB193" t="e">
        <f>'ADUL INTER'!#REF!</f>
        <v>#REF!</v>
      </c>
    </row>
    <row r="194" spans="9:28" x14ac:dyDescent="0.25">
      <c r="I194" s="230" t="s">
        <v>5149</v>
      </c>
      <c r="J194" s="230" t="s">
        <v>5184</v>
      </c>
      <c r="K194" s="230" t="s">
        <v>5162</v>
      </c>
      <c r="L194" s="230" t="s">
        <v>1987</v>
      </c>
      <c r="M194" s="230" t="e">
        <f>#REF!</f>
        <v>#REF!</v>
      </c>
      <c r="N194" s="248" t="e">
        <f>#REF!</f>
        <v>#REF!</v>
      </c>
      <c r="P194" t="s">
        <v>5151</v>
      </c>
      <c r="Q194" t="s">
        <v>5185</v>
      </c>
      <c r="R194" t="s">
        <v>5162</v>
      </c>
      <c r="S194" t="e">
        <f>QUIMIO!#REF!</f>
        <v>#REF!</v>
      </c>
      <c r="T194" t="e">
        <f>QUIMIO!#REF!</f>
        <v>#REF!</v>
      </c>
      <c r="U194" t="e">
        <f>QUIMIO!#REF!</f>
        <v>#REF!</v>
      </c>
      <c r="W194" t="s">
        <v>5153</v>
      </c>
      <c r="X194" t="s">
        <v>5186</v>
      </c>
      <c r="Y194" t="s">
        <v>5162</v>
      </c>
      <c r="Z194" t="e">
        <f>'ADUL INTER'!#REF!</f>
        <v>#REF!</v>
      </c>
      <c r="AA194" t="e">
        <f>'ADUL INTER'!#REF!</f>
        <v>#REF!</v>
      </c>
      <c r="AB194" t="e">
        <f>'ADUL INTER'!#REF!</f>
        <v>#REF!</v>
      </c>
    </row>
    <row r="195" spans="9:28" x14ac:dyDescent="0.25">
      <c r="I195" s="236" t="s">
        <v>5149</v>
      </c>
      <c r="J195" s="236" t="s">
        <v>5187</v>
      </c>
      <c r="K195" s="236" t="s">
        <v>5148</v>
      </c>
      <c r="L195" s="236" t="s">
        <v>1983</v>
      </c>
      <c r="M195" s="236" t="e">
        <f>#REF!</f>
        <v>#REF!</v>
      </c>
      <c r="N195" s="245" t="e">
        <f>#REF!</f>
        <v>#REF!</v>
      </c>
      <c r="P195" t="s">
        <v>5151</v>
      </c>
      <c r="Q195" t="s">
        <v>5188</v>
      </c>
      <c r="R195" t="s">
        <v>5148</v>
      </c>
      <c r="S195" t="e">
        <f>'DX VASC'!#REF!</f>
        <v>#REF!</v>
      </c>
      <c r="T195" t="e">
        <f>'DX VASC'!#REF!</f>
        <v>#REF!</v>
      </c>
      <c r="U195" t="e">
        <f>'DX VASC'!#REF!</f>
        <v>#REF!</v>
      </c>
      <c r="W195" t="s">
        <v>5153</v>
      </c>
      <c r="X195" t="s">
        <v>5189</v>
      </c>
      <c r="Y195" t="s">
        <v>5148</v>
      </c>
      <c r="Z195" t="e">
        <f>'ADUL INTENS'!#REF!</f>
        <v>#REF!</v>
      </c>
      <c r="AA195" t="e">
        <f>'ADUL INTENS'!#REF!</f>
        <v>#REF!</v>
      </c>
      <c r="AB195" t="e">
        <f>'ADUL INTENS'!#REF!</f>
        <v>#REF!</v>
      </c>
    </row>
    <row r="196" spans="9:28" x14ac:dyDescent="0.25">
      <c r="I196" s="236" t="s">
        <v>5149</v>
      </c>
      <c r="J196" s="236" t="s">
        <v>5187</v>
      </c>
      <c r="K196" s="236" t="s">
        <v>5148</v>
      </c>
      <c r="L196" s="236" t="s">
        <v>1984</v>
      </c>
      <c r="M196" s="236" t="e">
        <f>#REF!</f>
        <v>#REF!</v>
      </c>
      <c r="N196" s="245" t="e">
        <f>#REF!</f>
        <v>#REF!</v>
      </c>
      <c r="P196" t="s">
        <v>5151</v>
      </c>
      <c r="Q196" t="s">
        <v>5188</v>
      </c>
      <c r="R196" t="s">
        <v>5148</v>
      </c>
      <c r="S196" t="e">
        <f>'DX VASC'!#REF!</f>
        <v>#REF!</v>
      </c>
      <c r="T196" t="e">
        <f>'DX VASC'!#REF!</f>
        <v>#REF!</v>
      </c>
      <c r="U196" t="e">
        <f>'DX VASC'!#REF!</f>
        <v>#REF!</v>
      </c>
      <c r="W196" t="s">
        <v>5153</v>
      </c>
      <c r="X196" t="s">
        <v>5189</v>
      </c>
      <c r="Y196" t="s">
        <v>5148</v>
      </c>
      <c r="Z196" t="e">
        <f>'ADUL INTENS'!#REF!</f>
        <v>#REF!</v>
      </c>
      <c r="AA196" t="e">
        <f>'ADUL INTENS'!#REF!</f>
        <v>#REF!</v>
      </c>
      <c r="AB196" t="e">
        <f>'ADUL INTENS'!#REF!</f>
        <v>#REF!</v>
      </c>
    </row>
    <row r="197" spans="9:28" x14ac:dyDescent="0.25">
      <c r="I197" s="236" t="s">
        <v>5149</v>
      </c>
      <c r="J197" s="236" t="s">
        <v>5187</v>
      </c>
      <c r="K197" s="236" t="s">
        <v>5148</v>
      </c>
      <c r="L197" s="236" t="s">
        <v>1986</v>
      </c>
      <c r="M197" s="236" t="e">
        <f>#REF!</f>
        <v>#REF!</v>
      </c>
      <c r="N197" s="245" t="e">
        <f>#REF!</f>
        <v>#REF!</v>
      </c>
      <c r="P197" t="s">
        <v>5151</v>
      </c>
      <c r="Q197" t="s">
        <v>5188</v>
      </c>
      <c r="R197" t="s">
        <v>5148</v>
      </c>
      <c r="S197" t="e">
        <f>'DX VASC'!#REF!</f>
        <v>#REF!</v>
      </c>
      <c r="T197" t="e">
        <f>'DX VASC'!#REF!</f>
        <v>#REF!</v>
      </c>
      <c r="U197" t="e">
        <f>'DX VASC'!#REF!</f>
        <v>#REF!</v>
      </c>
      <c r="W197" t="s">
        <v>5153</v>
      </c>
      <c r="X197" t="s">
        <v>5189</v>
      </c>
      <c r="Y197" t="s">
        <v>5148</v>
      </c>
      <c r="Z197" t="e">
        <f>'ADUL INTENS'!#REF!</f>
        <v>#REF!</v>
      </c>
      <c r="AA197" t="e">
        <f>'ADUL INTENS'!#REF!</f>
        <v>#REF!</v>
      </c>
      <c r="AB197" t="e">
        <f>'ADUL INTENS'!#REF!</f>
        <v>#REF!</v>
      </c>
    </row>
    <row r="198" spans="9:28" x14ac:dyDescent="0.25">
      <c r="I198" s="236" t="s">
        <v>5149</v>
      </c>
      <c r="J198" s="236" t="s">
        <v>5187</v>
      </c>
      <c r="K198" s="236" t="s">
        <v>5148</v>
      </c>
      <c r="L198" s="236" t="s">
        <v>1987</v>
      </c>
      <c r="M198" s="236" t="e">
        <f>#REF!</f>
        <v>#REF!</v>
      </c>
      <c r="N198" s="245" t="e">
        <f>#REF!</f>
        <v>#REF!</v>
      </c>
      <c r="P198" t="s">
        <v>5151</v>
      </c>
      <c r="Q198" t="s">
        <v>5188</v>
      </c>
      <c r="R198" t="s">
        <v>5148</v>
      </c>
      <c r="S198" t="e">
        <f>'DX VASC'!#REF!</f>
        <v>#REF!</v>
      </c>
      <c r="T198" t="e">
        <f>'DX VASC'!#REF!</f>
        <v>#REF!</v>
      </c>
      <c r="U198" t="e">
        <f>'DX VASC'!#REF!</f>
        <v>#REF!</v>
      </c>
      <c r="W198" t="s">
        <v>5153</v>
      </c>
      <c r="X198" t="s">
        <v>5189</v>
      </c>
      <c r="Y198" t="s">
        <v>5148</v>
      </c>
      <c r="Z198" t="e">
        <f>'ADUL INTENS'!#REF!</f>
        <v>#REF!</v>
      </c>
      <c r="AA198" t="e">
        <f>'ADUL INTENS'!#REF!</f>
        <v>#REF!</v>
      </c>
      <c r="AB198" t="e">
        <f>'ADUL INTENS'!#REF!</f>
        <v>#REF!</v>
      </c>
    </row>
    <row r="199" spans="9:28" x14ac:dyDescent="0.25">
      <c r="I199" s="236" t="s">
        <v>5149</v>
      </c>
      <c r="J199" s="236" t="s">
        <v>5187</v>
      </c>
      <c r="K199" s="236" t="s">
        <v>5158</v>
      </c>
      <c r="L199" s="236" t="s">
        <v>1983</v>
      </c>
      <c r="M199" s="236" t="e">
        <f>#REF!</f>
        <v>#REF!</v>
      </c>
      <c r="N199" s="245" t="e">
        <f>#REF!</f>
        <v>#REF!</v>
      </c>
      <c r="P199" t="s">
        <v>5151</v>
      </c>
      <c r="Q199" t="s">
        <v>5188</v>
      </c>
      <c r="R199" t="s">
        <v>5158</v>
      </c>
      <c r="S199" t="e">
        <f>'DX VASC'!#REF!</f>
        <v>#REF!</v>
      </c>
      <c r="T199" t="e">
        <f>'DX VASC'!#REF!</f>
        <v>#REF!</v>
      </c>
      <c r="U199" t="e">
        <f>'DX VASC'!#REF!</f>
        <v>#REF!</v>
      </c>
      <c r="W199" t="s">
        <v>5153</v>
      </c>
      <c r="X199" t="s">
        <v>5189</v>
      </c>
      <c r="Y199" t="s">
        <v>5158</v>
      </c>
      <c r="Z199" t="e">
        <f>'ADUL INTENS'!#REF!</f>
        <v>#REF!</v>
      </c>
      <c r="AA199" t="e">
        <f>'ADUL INTENS'!#REF!</f>
        <v>#REF!</v>
      </c>
      <c r="AB199" t="e">
        <f>'ADUL INTENS'!#REF!</f>
        <v>#REF!</v>
      </c>
    </row>
    <row r="200" spans="9:28" x14ac:dyDescent="0.25">
      <c r="I200" s="236" t="s">
        <v>5149</v>
      </c>
      <c r="J200" s="236" t="s">
        <v>5187</v>
      </c>
      <c r="K200" s="236" t="s">
        <v>5158</v>
      </c>
      <c r="L200" s="236" t="s">
        <v>1985</v>
      </c>
      <c r="M200" s="236" t="e">
        <f>#REF!</f>
        <v>#REF!</v>
      </c>
      <c r="N200" s="245" t="e">
        <f>#REF!</f>
        <v>#REF!</v>
      </c>
      <c r="P200" t="s">
        <v>5151</v>
      </c>
      <c r="Q200" t="s">
        <v>5188</v>
      </c>
      <c r="R200" t="s">
        <v>5158</v>
      </c>
      <c r="S200" t="e">
        <f>'DX VASC'!#REF!</f>
        <v>#REF!</v>
      </c>
      <c r="T200" t="e">
        <f>'DX VASC'!#REF!</f>
        <v>#REF!</v>
      </c>
      <c r="U200" t="e">
        <f>'DX VASC'!#REF!</f>
        <v>#REF!</v>
      </c>
      <c r="W200" t="s">
        <v>5153</v>
      </c>
      <c r="X200" t="s">
        <v>5189</v>
      </c>
      <c r="Y200" t="s">
        <v>5158</v>
      </c>
      <c r="Z200" t="e">
        <f>'ADUL INTENS'!#REF!</f>
        <v>#REF!</v>
      </c>
      <c r="AA200" t="e">
        <f>'ADUL INTENS'!#REF!</f>
        <v>#REF!</v>
      </c>
      <c r="AB200" t="e">
        <f>'ADUL INTENS'!#REF!</f>
        <v>#REF!</v>
      </c>
    </row>
    <row r="201" spans="9:28" x14ac:dyDescent="0.25">
      <c r="I201" s="236" t="s">
        <v>5149</v>
      </c>
      <c r="J201" s="236" t="s">
        <v>5187</v>
      </c>
      <c r="K201" s="236" t="s">
        <v>5158</v>
      </c>
      <c r="L201" s="236" t="s">
        <v>1986</v>
      </c>
      <c r="M201" s="236" t="e">
        <f>#REF!</f>
        <v>#REF!</v>
      </c>
      <c r="N201" s="245" t="e">
        <f>#REF!</f>
        <v>#REF!</v>
      </c>
      <c r="P201" t="s">
        <v>5151</v>
      </c>
      <c r="Q201" t="s">
        <v>5188</v>
      </c>
      <c r="R201" t="s">
        <v>5158</v>
      </c>
      <c r="S201" t="e">
        <f>'DX VASC'!#REF!</f>
        <v>#REF!</v>
      </c>
      <c r="T201" t="e">
        <f>'DX VASC'!#REF!</f>
        <v>#REF!</v>
      </c>
      <c r="U201" t="e">
        <f>'DX VASC'!#REF!</f>
        <v>#REF!</v>
      </c>
      <c r="W201" t="s">
        <v>5153</v>
      </c>
      <c r="X201" t="s">
        <v>5189</v>
      </c>
      <c r="Y201" t="s">
        <v>5158</v>
      </c>
      <c r="Z201" t="e">
        <f>'ADUL INTENS'!#REF!</f>
        <v>#REF!</v>
      </c>
      <c r="AA201" t="e">
        <f>'ADUL INTENS'!#REF!</f>
        <v>#REF!</v>
      </c>
      <c r="AB201" t="e">
        <f>'ADUL INTENS'!#REF!</f>
        <v>#REF!</v>
      </c>
    </row>
    <row r="202" spans="9:28" x14ac:dyDescent="0.25">
      <c r="I202" s="236" t="s">
        <v>5149</v>
      </c>
      <c r="J202" s="236" t="s">
        <v>5187</v>
      </c>
      <c r="K202" s="236" t="s">
        <v>5158</v>
      </c>
      <c r="L202" s="236" t="s">
        <v>1987</v>
      </c>
      <c r="M202" s="236" t="e">
        <f>#REF!</f>
        <v>#REF!</v>
      </c>
      <c r="N202" s="245" t="e">
        <f>#REF!</f>
        <v>#REF!</v>
      </c>
      <c r="P202" t="s">
        <v>5151</v>
      </c>
      <c r="Q202" t="s">
        <v>5188</v>
      </c>
      <c r="R202" t="s">
        <v>5158</v>
      </c>
      <c r="S202" t="e">
        <f>'DX VASC'!#REF!</f>
        <v>#REF!</v>
      </c>
      <c r="T202" t="e">
        <f>'DX VASC'!#REF!</f>
        <v>#REF!</v>
      </c>
      <c r="U202" t="e">
        <f>'DX VASC'!#REF!</f>
        <v>#REF!</v>
      </c>
      <c r="W202" t="s">
        <v>5153</v>
      </c>
      <c r="X202" t="s">
        <v>5189</v>
      </c>
      <c r="Y202" t="s">
        <v>5158</v>
      </c>
      <c r="Z202" t="e">
        <f>'ADUL INTENS'!#REF!</f>
        <v>#REF!</v>
      </c>
      <c r="AA202" t="e">
        <f>'ADUL INTENS'!#REF!</f>
        <v>#REF!</v>
      </c>
      <c r="AB202" t="e">
        <f>'ADUL INTENS'!#REF!</f>
        <v>#REF!</v>
      </c>
    </row>
    <row r="203" spans="9:28" x14ac:dyDescent="0.25">
      <c r="I203" s="236" t="s">
        <v>5149</v>
      </c>
      <c r="J203" s="236" t="s">
        <v>5187</v>
      </c>
      <c r="K203" s="236" t="s">
        <v>5159</v>
      </c>
      <c r="L203" s="236" t="s">
        <v>1983</v>
      </c>
      <c r="M203" s="236" t="e">
        <f>#REF!</f>
        <v>#REF!</v>
      </c>
      <c r="N203" s="245" t="e">
        <f>#REF!</f>
        <v>#REF!</v>
      </c>
      <c r="P203" t="s">
        <v>5151</v>
      </c>
      <c r="Q203" t="s">
        <v>5188</v>
      </c>
      <c r="R203" t="s">
        <v>5159</v>
      </c>
      <c r="S203" t="e">
        <f>'DX VASC'!#REF!</f>
        <v>#REF!</v>
      </c>
      <c r="T203" t="e">
        <f>'DX VASC'!#REF!</f>
        <v>#REF!</v>
      </c>
      <c r="U203" t="e">
        <f>'DX VASC'!#REF!</f>
        <v>#REF!</v>
      </c>
      <c r="W203" t="s">
        <v>5153</v>
      </c>
      <c r="X203" t="s">
        <v>5189</v>
      </c>
      <c r="Y203" t="s">
        <v>5159</v>
      </c>
      <c r="Z203" t="e">
        <f>'ADUL INTENS'!#REF!</f>
        <v>#REF!</v>
      </c>
      <c r="AA203" t="e">
        <f>'ADUL INTENS'!#REF!</f>
        <v>#REF!</v>
      </c>
      <c r="AB203" t="e">
        <f>'ADUL INTENS'!#REF!</f>
        <v>#REF!</v>
      </c>
    </row>
    <row r="204" spans="9:28" x14ac:dyDescent="0.25">
      <c r="I204" s="236" t="s">
        <v>5149</v>
      </c>
      <c r="J204" s="236" t="s">
        <v>5187</v>
      </c>
      <c r="K204" s="236" t="s">
        <v>5159</v>
      </c>
      <c r="L204" s="236" t="s">
        <v>1985</v>
      </c>
      <c r="M204" s="236" t="e">
        <f>#REF!</f>
        <v>#REF!</v>
      </c>
      <c r="N204" s="245" t="e">
        <f>#REF!</f>
        <v>#REF!</v>
      </c>
      <c r="P204" t="s">
        <v>5151</v>
      </c>
      <c r="Q204" t="s">
        <v>5188</v>
      </c>
      <c r="R204" t="s">
        <v>5159</v>
      </c>
      <c r="S204" t="e">
        <f>'DX VASC'!#REF!</f>
        <v>#REF!</v>
      </c>
      <c r="T204" t="e">
        <f>'DX VASC'!#REF!</f>
        <v>#REF!</v>
      </c>
      <c r="U204" t="e">
        <f>'DX VASC'!#REF!</f>
        <v>#REF!</v>
      </c>
      <c r="W204" t="s">
        <v>5153</v>
      </c>
      <c r="X204" t="s">
        <v>5189</v>
      </c>
      <c r="Y204" t="s">
        <v>5159</v>
      </c>
      <c r="Z204" t="e">
        <f>'ADUL INTENS'!#REF!</f>
        <v>#REF!</v>
      </c>
      <c r="AA204" t="e">
        <f>'ADUL INTENS'!#REF!</f>
        <v>#REF!</v>
      </c>
      <c r="AB204" t="e">
        <f>'ADUL INTENS'!#REF!</f>
        <v>#REF!</v>
      </c>
    </row>
    <row r="205" spans="9:28" x14ac:dyDescent="0.25">
      <c r="I205" s="236" t="s">
        <v>5149</v>
      </c>
      <c r="J205" s="236" t="s">
        <v>5187</v>
      </c>
      <c r="K205" s="236" t="s">
        <v>5159</v>
      </c>
      <c r="L205" s="236" t="s">
        <v>1986</v>
      </c>
      <c r="M205" s="236" t="e">
        <f>#REF!</f>
        <v>#REF!</v>
      </c>
      <c r="N205" s="245" t="e">
        <f>#REF!</f>
        <v>#REF!</v>
      </c>
      <c r="P205" t="s">
        <v>5151</v>
      </c>
      <c r="Q205" t="s">
        <v>5188</v>
      </c>
      <c r="R205" t="s">
        <v>5159</v>
      </c>
      <c r="S205" t="e">
        <f>'DX VASC'!#REF!</f>
        <v>#REF!</v>
      </c>
      <c r="T205" t="e">
        <f>'DX VASC'!#REF!</f>
        <v>#REF!</v>
      </c>
      <c r="U205" t="e">
        <f>'DX VASC'!#REF!</f>
        <v>#REF!</v>
      </c>
      <c r="W205" t="s">
        <v>5153</v>
      </c>
      <c r="X205" t="s">
        <v>5189</v>
      </c>
      <c r="Y205" t="s">
        <v>5159</v>
      </c>
      <c r="Z205" t="e">
        <f>'ADUL INTENS'!#REF!</f>
        <v>#REF!</v>
      </c>
      <c r="AA205" t="e">
        <f>'ADUL INTENS'!#REF!</f>
        <v>#REF!</v>
      </c>
      <c r="AB205" t="e">
        <f>'ADUL INTENS'!#REF!</f>
        <v>#REF!</v>
      </c>
    </row>
    <row r="206" spans="9:28" x14ac:dyDescent="0.25">
      <c r="I206" s="236" t="s">
        <v>5149</v>
      </c>
      <c r="J206" s="236" t="s">
        <v>5187</v>
      </c>
      <c r="K206" s="236" t="s">
        <v>5159</v>
      </c>
      <c r="L206" s="236" t="s">
        <v>1987</v>
      </c>
      <c r="M206" s="236" t="e">
        <f>#REF!</f>
        <v>#REF!</v>
      </c>
      <c r="N206" s="245" t="e">
        <f>#REF!</f>
        <v>#REF!</v>
      </c>
      <c r="P206" t="s">
        <v>5151</v>
      </c>
      <c r="Q206" t="s">
        <v>5188</v>
      </c>
      <c r="R206" t="s">
        <v>5159</v>
      </c>
      <c r="S206" t="e">
        <f>'DX VASC'!#REF!</f>
        <v>#REF!</v>
      </c>
      <c r="T206" t="e">
        <f>'DX VASC'!#REF!</f>
        <v>#REF!</v>
      </c>
      <c r="U206" t="e">
        <f>'DX VASC'!#REF!</f>
        <v>#REF!</v>
      </c>
      <c r="W206" t="s">
        <v>5153</v>
      </c>
      <c r="X206" t="s">
        <v>5189</v>
      </c>
      <c r="Y206" t="s">
        <v>5159</v>
      </c>
      <c r="Z206" t="e">
        <f>'ADUL INTENS'!#REF!</f>
        <v>#REF!</v>
      </c>
      <c r="AA206" t="e">
        <f>'ADUL INTENS'!#REF!</f>
        <v>#REF!</v>
      </c>
      <c r="AB206" t="e">
        <f>'ADUL INTENS'!#REF!</f>
        <v>#REF!</v>
      </c>
    </row>
    <row r="207" spans="9:28" x14ac:dyDescent="0.25">
      <c r="I207" s="236" t="s">
        <v>5149</v>
      </c>
      <c r="J207" s="236" t="s">
        <v>5187</v>
      </c>
      <c r="K207" s="236" t="s">
        <v>5160</v>
      </c>
      <c r="L207" s="236" t="s">
        <v>1983</v>
      </c>
      <c r="M207" s="236" t="e">
        <f>#REF!</f>
        <v>#REF!</v>
      </c>
      <c r="N207" s="245" t="e">
        <f>#REF!</f>
        <v>#REF!</v>
      </c>
      <c r="P207" t="s">
        <v>5151</v>
      </c>
      <c r="Q207" t="s">
        <v>5188</v>
      </c>
      <c r="R207" t="s">
        <v>5160</v>
      </c>
      <c r="S207" t="e">
        <f>'DX VASC'!#REF!</f>
        <v>#REF!</v>
      </c>
      <c r="T207" t="e">
        <f>'DX VASC'!#REF!</f>
        <v>#REF!</v>
      </c>
      <c r="U207" t="e">
        <f>'DX VASC'!#REF!</f>
        <v>#REF!</v>
      </c>
      <c r="W207" t="s">
        <v>5153</v>
      </c>
      <c r="X207" t="s">
        <v>5189</v>
      </c>
      <c r="Y207" t="s">
        <v>5160</v>
      </c>
      <c r="Z207" t="e">
        <f>'ADUL INTENS'!#REF!</f>
        <v>#REF!</v>
      </c>
      <c r="AA207" t="e">
        <f>'ADUL INTENS'!#REF!</f>
        <v>#REF!</v>
      </c>
      <c r="AB207" t="e">
        <f>'ADUL INTENS'!#REF!</f>
        <v>#REF!</v>
      </c>
    </row>
    <row r="208" spans="9:28" x14ac:dyDescent="0.25">
      <c r="I208" s="236" t="s">
        <v>5149</v>
      </c>
      <c r="J208" s="236" t="s">
        <v>5187</v>
      </c>
      <c r="K208" s="236" t="s">
        <v>5160</v>
      </c>
      <c r="L208" s="236" t="s">
        <v>1985</v>
      </c>
      <c r="M208" s="236" t="e">
        <f>#REF!</f>
        <v>#REF!</v>
      </c>
      <c r="N208" s="245" t="e">
        <f>#REF!</f>
        <v>#REF!</v>
      </c>
      <c r="P208" t="s">
        <v>5151</v>
      </c>
      <c r="Q208" t="s">
        <v>5188</v>
      </c>
      <c r="R208" t="s">
        <v>5160</v>
      </c>
      <c r="S208" t="e">
        <f>'DX VASC'!#REF!</f>
        <v>#REF!</v>
      </c>
      <c r="T208" t="e">
        <f>'DX VASC'!#REF!</f>
        <v>#REF!</v>
      </c>
      <c r="U208" t="e">
        <f>'DX VASC'!#REF!</f>
        <v>#REF!</v>
      </c>
      <c r="W208" t="s">
        <v>5153</v>
      </c>
      <c r="X208" t="s">
        <v>5189</v>
      </c>
      <c r="Y208" t="s">
        <v>5160</v>
      </c>
      <c r="Z208" t="e">
        <f>'ADUL INTENS'!#REF!</f>
        <v>#REF!</v>
      </c>
      <c r="AA208" t="e">
        <f>'ADUL INTENS'!#REF!</f>
        <v>#REF!</v>
      </c>
      <c r="AB208" t="e">
        <f>'ADUL INTENS'!#REF!</f>
        <v>#REF!</v>
      </c>
    </row>
    <row r="209" spans="9:28" x14ac:dyDescent="0.25">
      <c r="I209" s="236" t="s">
        <v>5149</v>
      </c>
      <c r="J209" s="236" t="s">
        <v>5187</v>
      </c>
      <c r="K209" s="236" t="s">
        <v>5160</v>
      </c>
      <c r="L209" s="236" t="s">
        <v>1986</v>
      </c>
      <c r="M209" s="236" t="e">
        <f>#REF!</f>
        <v>#REF!</v>
      </c>
      <c r="N209" s="245" t="e">
        <f>#REF!</f>
        <v>#REF!</v>
      </c>
      <c r="P209" t="s">
        <v>5151</v>
      </c>
      <c r="Q209" t="s">
        <v>5188</v>
      </c>
      <c r="R209" t="s">
        <v>5160</v>
      </c>
      <c r="S209" t="e">
        <f>'DX VASC'!#REF!</f>
        <v>#REF!</v>
      </c>
      <c r="T209" t="e">
        <f>'DX VASC'!#REF!</f>
        <v>#REF!</v>
      </c>
      <c r="U209" t="e">
        <f>'DX VASC'!#REF!</f>
        <v>#REF!</v>
      </c>
      <c r="W209" t="s">
        <v>5153</v>
      </c>
      <c r="X209" t="s">
        <v>5189</v>
      </c>
      <c r="Y209" t="s">
        <v>5160</v>
      </c>
      <c r="Z209" t="e">
        <f>'ADUL INTENS'!#REF!</f>
        <v>#REF!</v>
      </c>
      <c r="AA209" t="e">
        <f>'ADUL INTENS'!#REF!</f>
        <v>#REF!</v>
      </c>
      <c r="AB209" t="e">
        <f>'ADUL INTENS'!#REF!</f>
        <v>#REF!</v>
      </c>
    </row>
    <row r="210" spans="9:28" x14ac:dyDescent="0.25">
      <c r="I210" s="236" t="s">
        <v>5149</v>
      </c>
      <c r="J210" s="236" t="s">
        <v>5187</v>
      </c>
      <c r="K210" s="236" t="s">
        <v>5160</v>
      </c>
      <c r="L210" s="236" t="s">
        <v>1987</v>
      </c>
      <c r="M210" s="236" t="e">
        <f>#REF!</f>
        <v>#REF!</v>
      </c>
      <c r="N210" s="245" t="e">
        <f>#REF!</f>
        <v>#REF!</v>
      </c>
      <c r="P210" t="s">
        <v>5151</v>
      </c>
      <c r="Q210" t="s">
        <v>5188</v>
      </c>
      <c r="R210" t="s">
        <v>5160</v>
      </c>
      <c r="S210" t="e">
        <f>'DX VASC'!#REF!</f>
        <v>#REF!</v>
      </c>
      <c r="T210" t="e">
        <f>'DX VASC'!#REF!</f>
        <v>#REF!</v>
      </c>
      <c r="U210" t="e">
        <f>'DX VASC'!#REF!</f>
        <v>#REF!</v>
      </c>
      <c r="W210" t="s">
        <v>5153</v>
      </c>
      <c r="X210" t="s">
        <v>5189</v>
      </c>
      <c r="Y210" t="s">
        <v>5160</v>
      </c>
      <c r="Z210" t="e">
        <f>'ADUL INTENS'!#REF!</f>
        <v>#REF!</v>
      </c>
      <c r="AA210" t="e">
        <f>'ADUL INTENS'!#REF!</f>
        <v>#REF!</v>
      </c>
      <c r="AB210" t="e">
        <f>'ADUL INTENS'!#REF!</f>
        <v>#REF!</v>
      </c>
    </row>
    <row r="211" spans="9:28" x14ac:dyDescent="0.25">
      <c r="I211" s="236" t="s">
        <v>5149</v>
      </c>
      <c r="J211" s="236" t="s">
        <v>5187</v>
      </c>
      <c r="K211" s="236" t="s">
        <v>5161</v>
      </c>
      <c r="L211" s="236" t="s">
        <v>1983</v>
      </c>
      <c r="M211" s="236" t="e">
        <f>#REF!</f>
        <v>#REF!</v>
      </c>
      <c r="N211" s="245" t="e">
        <f>#REF!</f>
        <v>#REF!</v>
      </c>
      <c r="P211" t="s">
        <v>5151</v>
      </c>
      <c r="Q211" t="s">
        <v>5188</v>
      </c>
      <c r="R211" t="s">
        <v>5161</v>
      </c>
      <c r="S211" t="e">
        <f>'DX VASC'!#REF!</f>
        <v>#REF!</v>
      </c>
      <c r="T211" t="e">
        <f>'DX VASC'!#REF!</f>
        <v>#REF!</v>
      </c>
      <c r="U211" t="e">
        <f>'DX VASC'!#REF!</f>
        <v>#REF!</v>
      </c>
      <c r="W211" t="s">
        <v>5153</v>
      </c>
      <c r="X211" t="s">
        <v>5189</v>
      </c>
      <c r="Y211" t="s">
        <v>5161</v>
      </c>
      <c r="Z211" t="e">
        <f>'ADUL INTENS'!#REF!</f>
        <v>#REF!</v>
      </c>
      <c r="AA211" t="e">
        <f>'ADUL INTENS'!#REF!</f>
        <v>#REF!</v>
      </c>
      <c r="AB211" t="e">
        <f>'ADUL INTENS'!#REF!</f>
        <v>#REF!</v>
      </c>
    </row>
    <row r="212" spans="9:28" x14ac:dyDescent="0.25">
      <c r="I212" s="236" t="s">
        <v>5149</v>
      </c>
      <c r="J212" s="236" t="s">
        <v>5187</v>
      </c>
      <c r="K212" s="236" t="s">
        <v>5161</v>
      </c>
      <c r="L212" s="236" t="s">
        <v>1985</v>
      </c>
      <c r="M212" s="236" t="e">
        <f>#REF!</f>
        <v>#REF!</v>
      </c>
      <c r="N212" s="245" t="e">
        <f>#REF!</f>
        <v>#REF!</v>
      </c>
      <c r="P212" t="s">
        <v>5151</v>
      </c>
      <c r="Q212" t="s">
        <v>5188</v>
      </c>
      <c r="R212" t="s">
        <v>5161</v>
      </c>
      <c r="S212" t="e">
        <f>'DX VASC'!#REF!</f>
        <v>#REF!</v>
      </c>
      <c r="T212" t="e">
        <f>'DX VASC'!#REF!</f>
        <v>#REF!</v>
      </c>
      <c r="U212" t="e">
        <f>'DX VASC'!#REF!</f>
        <v>#REF!</v>
      </c>
      <c r="W212" t="s">
        <v>5153</v>
      </c>
      <c r="X212" t="s">
        <v>5189</v>
      </c>
      <c r="Y212" t="s">
        <v>5161</v>
      </c>
      <c r="Z212" t="e">
        <f>'ADUL INTENS'!#REF!</f>
        <v>#REF!</v>
      </c>
      <c r="AA212" t="e">
        <f>'ADUL INTENS'!#REF!</f>
        <v>#REF!</v>
      </c>
      <c r="AB212" t="e">
        <f>'ADUL INTENS'!#REF!</f>
        <v>#REF!</v>
      </c>
    </row>
    <row r="213" spans="9:28" x14ac:dyDescent="0.25">
      <c r="I213" s="236" t="s">
        <v>5149</v>
      </c>
      <c r="J213" s="236" t="s">
        <v>5187</v>
      </c>
      <c r="K213" s="236" t="s">
        <v>5161</v>
      </c>
      <c r="L213" s="236" t="s">
        <v>1986</v>
      </c>
      <c r="M213" s="236" t="e">
        <f>#REF!</f>
        <v>#REF!</v>
      </c>
      <c r="N213" s="245" t="e">
        <f>#REF!</f>
        <v>#REF!</v>
      </c>
      <c r="P213" t="s">
        <v>5151</v>
      </c>
      <c r="Q213" t="s">
        <v>5188</v>
      </c>
      <c r="R213" t="s">
        <v>5161</v>
      </c>
      <c r="S213" t="e">
        <f>'DX VASC'!#REF!</f>
        <v>#REF!</v>
      </c>
      <c r="T213" t="e">
        <f>'DX VASC'!#REF!</f>
        <v>#REF!</v>
      </c>
      <c r="U213" t="e">
        <f>'DX VASC'!#REF!</f>
        <v>#REF!</v>
      </c>
      <c r="W213" t="s">
        <v>5153</v>
      </c>
      <c r="X213" t="s">
        <v>5189</v>
      </c>
      <c r="Y213" t="s">
        <v>5161</v>
      </c>
      <c r="Z213" t="e">
        <f>'ADUL INTENS'!#REF!</f>
        <v>#REF!</v>
      </c>
      <c r="AA213" t="e">
        <f>'ADUL INTENS'!#REF!</f>
        <v>#REF!</v>
      </c>
      <c r="AB213" t="e">
        <f>'ADUL INTENS'!#REF!</f>
        <v>#REF!</v>
      </c>
    </row>
    <row r="214" spans="9:28" x14ac:dyDescent="0.25">
      <c r="I214" s="236" t="s">
        <v>5149</v>
      </c>
      <c r="J214" s="236" t="s">
        <v>5187</v>
      </c>
      <c r="K214" s="236" t="s">
        <v>5161</v>
      </c>
      <c r="L214" s="236" t="s">
        <v>1987</v>
      </c>
      <c r="M214" s="236" t="e">
        <f>#REF!</f>
        <v>#REF!</v>
      </c>
      <c r="N214" s="245" t="e">
        <f>#REF!</f>
        <v>#REF!</v>
      </c>
      <c r="P214" t="s">
        <v>5151</v>
      </c>
      <c r="Q214" t="s">
        <v>5188</v>
      </c>
      <c r="R214" t="s">
        <v>5161</v>
      </c>
      <c r="S214" t="e">
        <f>'DX VASC'!#REF!</f>
        <v>#REF!</v>
      </c>
      <c r="T214" t="e">
        <f>'DX VASC'!#REF!</f>
        <v>#REF!</v>
      </c>
      <c r="U214" t="e">
        <f>'DX VASC'!#REF!</f>
        <v>#REF!</v>
      </c>
      <c r="W214" t="s">
        <v>5153</v>
      </c>
      <c r="X214" t="s">
        <v>5189</v>
      </c>
      <c r="Y214" t="s">
        <v>5161</v>
      </c>
      <c r="Z214" t="e">
        <f>'ADUL INTENS'!#REF!</f>
        <v>#REF!</v>
      </c>
      <c r="AA214" t="e">
        <f>'ADUL INTENS'!#REF!</f>
        <v>#REF!</v>
      </c>
      <c r="AB214" t="e">
        <f>'ADUL INTENS'!#REF!</f>
        <v>#REF!</v>
      </c>
    </row>
    <row r="215" spans="9:28" x14ac:dyDescent="0.25">
      <c r="I215" s="236" t="s">
        <v>5149</v>
      </c>
      <c r="J215" s="236" t="s">
        <v>5187</v>
      </c>
      <c r="K215" s="236" t="s">
        <v>5162</v>
      </c>
      <c r="L215" s="236" t="s">
        <v>1983</v>
      </c>
      <c r="M215" s="236" t="e">
        <f>#REF!</f>
        <v>#REF!</v>
      </c>
      <c r="N215" s="245" t="e">
        <f>#REF!</f>
        <v>#REF!</v>
      </c>
      <c r="P215" t="s">
        <v>5151</v>
      </c>
      <c r="Q215" t="s">
        <v>5188</v>
      </c>
      <c r="R215" t="s">
        <v>5162</v>
      </c>
      <c r="S215" t="e">
        <f>'DX VASC'!#REF!</f>
        <v>#REF!</v>
      </c>
      <c r="T215" t="e">
        <f>'DX VASC'!#REF!</f>
        <v>#REF!</v>
      </c>
      <c r="U215" t="e">
        <f>'DX VASC'!#REF!</f>
        <v>#REF!</v>
      </c>
      <c r="W215" t="s">
        <v>5153</v>
      </c>
      <c r="X215" t="s">
        <v>5189</v>
      </c>
      <c r="Y215" t="s">
        <v>5162</v>
      </c>
      <c r="Z215" t="e">
        <f>'ADUL INTENS'!#REF!</f>
        <v>#REF!</v>
      </c>
      <c r="AA215" t="e">
        <f>'ADUL INTENS'!#REF!</f>
        <v>#REF!</v>
      </c>
      <c r="AB215" t="e">
        <f>'ADUL INTENS'!#REF!</f>
        <v>#REF!</v>
      </c>
    </row>
    <row r="216" spans="9:28" x14ac:dyDescent="0.25">
      <c r="I216" s="236" t="s">
        <v>5149</v>
      </c>
      <c r="J216" s="236" t="s">
        <v>5187</v>
      </c>
      <c r="K216" s="236" t="s">
        <v>5162</v>
      </c>
      <c r="L216" s="236" t="s">
        <v>1985</v>
      </c>
      <c r="M216" s="236" t="e">
        <f>#REF!</f>
        <v>#REF!</v>
      </c>
      <c r="N216" s="245" t="e">
        <f>#REF!</f>
        <v>#REF!</v>
      </c>
      <c r="P216" t="s">
        <v>5151</v>
      </c>
      <c r="Q216" t="s">
        <v>5188</v>
      </c>
      <c r="R216" t="s">
        <v>5162</v>
      </c>
      <c r="S216" t="e">
        <f>'DX VASC'!#REF!</f>
        <v>#REF!</v>
      </c>
      <c r="T216" t="e">
        <f>'DX VASC'!#REF!</f>
        <v>#REF!</v>
      </c>
      <c r="U216" t="e">
        <f>'DX VASC'!#REF!</f>
        <v>#REF!</v>
      </c>
      <c r="W216" t="s">
        <v>5153</v>
      </c>
      <c r="X216" t="s">
        <v>5189</v>
      </c>
      <c r="Y216" t="s">
        <v>5162</v>
      </c>
      <c r="Z216" t="e">
        <f>'ADUL INTENS'!#REF!</f>
        <v>#REF!</v>
      </c>
      <c r="AA216" t="e">
        <f>'ADUL INTENS'!#REF!</f>
        <v>#REF!</v>
      </c>
      <c r="AB216" t="e">
        <f>'ADUL INTENS'!#REF!</f>
        <v>#REF!</v>
      </c>
    </row>
    <row r="217" spans="9:28" x14ac:dyDescent="0.25">
      <c r="I217" s="236" t="s">
        <v>5149</v>
      </c>
      <c r="J217" s="236" t="s">
        <v>5187</v>
      </c>
      <c r="K217" s="236" t="s">
        <v>5162</v>
      </c>
      <c r="L217" s="236" t="s">
        <v>1986</v>
      </c>
      <c r="M217" s="236" t="e">
        <f>#REF!</f>
        <v>#REF!</v>
      </c>
      <c r="N217" s="245" t="e">
        <f>#REF!</f>
        <v>#REF!</v>
      </c>
      <c r="P217" t="s">
        <v>5151</v>
      </c>
      <c r="Q217" t="s">
        <v>5188</v>
      </c>
      <c r="R217" t="s">
        <v>5162</v>
      </c>
      <c r="S217" t="e">
        <f>'DX VASC'!#REF!</f>
        <v>#REF!</v>
      </c>
      <c r="T217" t="e">
        <f>'DX VASC'!#REF!</f>
        <v>#REF!</v>
      </c>
      <c r="U217" t="e">
        <f>'DX VASC'!#REF!</f>
        <v>#REF!</v>
      </c>
      <c r="W217" t="s">
        <v>5153</v>
      </c>
      <c r="X217" t="s">
        <v>5189</v>
      </c>
      <c r="Y217" t="s">
        <v>5162</v>
      </c>
      <c r="Z217" t="e">
        <f>'ADUL INTENS'!#REF!</f>
        <v>#REF!</v>
      </c>
      <c r="AA217" t="e">
        <f>'ADUL INTENS'!#REF!</f>
        <v>#REF!</v>
      </c>
      <c r="AB217" t="e">
        <f>'ADUL INTENS'!#REF!</f>
        <v>#REF!</v>
      </c>
    </row>
    <row r="218" spans="9:28" x14ac:dyDescent="0.25">
      <c r="I218" s="236" t="s">
        <v>5149</v>
      </c>
      <c r="J218" s="236" t="s">
        <v>5187</v>
      </c>
      <c r="K218" s="236" t="s">
        <v>5162</v>
      </c>
      <c r="L218" s="236" t="s">
        <v>1987</v>
      </c>
      <c r="M218" s="236" t="e">
        <f>#REF!</f>
        <v>#REF!</v>
      </c>
      <c r="N218" s="245" t="e">
        <f>#REF!</f>
        <v>#REF!</v>
      </c>
      <c r="P218" t="s">
        <v>5151</v>
      </c>
      <c r="Q218" t="s">
        <v>5188</v>
      </c>
      <c r="R218" t="s">
        <v>5162</v>
      </c>
      <c r="S218" t="e">
        <f>'DX VASC'!#REF!</f>
        <v>#REF!</v>
      </c>
      <c r="T218" t="e">
        <f>'DX VASC'!#REF!</f>
        <v>#REF!</v>
      </c>
      <c r="U218" t="e">
        <f>'DX VASC'!#REF!</f>
        <v>#REF!</v>
      </c>
      <c r="W218" t="s">
        <v>5153</v>
      </c>
      <c r="X218" t="s">
        <v>5189</v>
      </c>
      <c r="Y218" t="s">
        <v>5162</v>
      </c>
      <c r="Z218" t="e">
        <f>'ADUL INTENS'!#REF!</f>
        <v>#REF!</v>
      </c>
      <c r="AA218" t="e">
        <f>'ADUL INTENS'!#REF!</f>
        <v>#REF!</v>
      </c>
      <c r="AB218" t="e">
        <f>'ADUL INTENS'!#REF!</f>
        <v>#REF!</v>
      </c>
    </row>
    <row r="219" spans="9:28" x14ac:dyDescent="0.25">
      <c r="I219" s="230" t="s">
        <v>5149</v>
      </c>
      <c r="J219" s="230" t="s">
        <v>5190</v>
      </c>
      <c r="K219" s="230" t="s">
        <v>5148</v>
      </c>
      <c r="L219" s="230" t="s">
        <v>1983</v>
      </c>
      <c r="M219" s="230" t="e">
        <f>#REF!</f>
        <v>#REF!</v>
      </c>
      <c r="N219" s="248" t="e">
        <f>#REF!</f>
        <v>#REF!</v>
      </c>
      <c r="P219" t="s">
        <v>5151</v>
      </c>
      <c r="Q219" t="s">
        <v>5191</v>
      </c>
      <c r="R219" t="s">
        <v>5148</v>
      </c>
      <c r="S219" t="e">
        <f>HEMOD!#REF!</f>
        <v>#REF!</v>
      </c>
      <c r="T219" t="e">
        <f>HEMOD!#REF!</f>
        <v>#REF!</v>
      </c>
      <c r="U219" t="e">
        <f>HEMOD!#REF!</f>
        <v>#REF!</v>
      </c>
      <c r="W219" t="s">
        <v>5153</v>
      </c>
      <c r="X219" t="s">
        <v>5192</v>
      </c>
      <c r="Y219" t="s">
        <v>5148</v>
      </c>
      <c r="Z219" t="e">
        <f>'HOSP SMENTAL'!#REF!</f>
        <v>#REF!</v>
      </c>
      <c r="AA219" t="e">
        <f>'HOSP SMENTAL'!#REF!</f>
        <v>#REF!</v>
      </c>
      <c r="AB219" t="e">
        <f>'HOSP SMENTAL'!#REF!</f>
        <v>#REF!</v>
      </c>
    </row>
    <row r="220" spans="9:28" x14ac:dyDescent="0.25">
      <c r="I220" s="230" t="s">
        <v>5149</v>
      </c>
      <c r="J220" s="230" t="s">
        <v>5190</v>
      </c>
      <c r="K220" s="230" t="s">
        <v>5148</v>
      </c>
      <c r="L220" s="230" t="s">
        <v>1984</v>
      </c>
      <c r="M220" s="230" t="e">
        <f>#REF!</f>
        <v>#REF!</v>
      </c>
      <c r="N220" s="248" t="e">
        <f>#REF!</f>
        <v>#REF!</v>
      </c>
      <c r="P220" t="s">
        <v>5151</v>
      </c>
      <c r="Q220" t="s">
        <v>5191</v>
      </c>
      <c r="R220" t="s">
        <v>5148</v>
      </c>
      <c r="S220" t="e">
        <f>HEMOD!#REF!</f>
        <v>#REF!</v>
      </c>
      <c r="T220" t="e">
        <f>HEMOD!#REF!</f>
        <v>#REF!</v>
      </c>
      <c r="U220" t="e">
        <f>HEMOD!#REF!</f>
        <v>#REF!</v>
      </c>
      <c r="W220" t="s">
        <v>5153</v>
      </c>
      <c r="X220" t="s">
        <v>5192</v>
      </c>
      <c r="Y220" t="s">
        <v>5148</v>
      </c>
      <c r="Z220" t="e">
        <f>'HOSP SMENTAL'!#REF!</f>
        <v>#REF!</v>
      </c>
      <c r="AA220" t="e">
        <f>'HOSP SMENTAL'!#REF!</f>
        <v>#REF!</v>
      </c>
      <c r="AB220" t="e">
        <f>'HOSP SMENTAL'!#REF!</f>
        <v>#REF!</v>
      </c>
    </row>
    <row r="221" spans="9:28" x14ac:dyDescent="0.25">
      <c r="I221" s="230" t="s">
        <v>5149</v>
      </c>
      <c r="J221" s="230" t="s">
        <v>5190</v>
      </c>
      <c r="K221" s="230" t="s">
        <v>5148</v>
      </c>
      <c r="L221" s="230" t="s">
        <v>1986</v>
      </c>
      <c r="M221" s="230" t="e">
        <f>#REF!</f>
        <v>#REF!</v>
      </c>
      <c r="N221" s="248" t="e">
        <f>#REF!</f>
        <v>#REF!</v>
      </c>
      <c r="P221" t="s">
        <v>5151</v>
      </c>
      <c r="Q221" t="s">
        <v>5191</v>
      </c>
      <c r="R221" t="s">
        <v>5148</v>
      </c>
      <c r="S221" t="e">
        <f>HEMOD!#REF!</f>
        <v>#REF!</v>
      </c>
      <c r="T221" t="e">
        <f>HEMOD!#REF!</f>
        <v>#REF!</v>
      </c>
      <c r="U221" t="e">
        <f>HEMOD!#REF!</f>
        <v>#REF!</v>
      </c>
      <c r="W221" t="s">
        <v>5153</v>
      </c>
      <c r="X221" t="s">
        <v>5192</v>
      </c>
      <c r="Y221" t="s">
        <v>5148</v>
      </c>
      <c r="Z221" t="e">
        <f>'HOSP SMENTAL'!#REF!</f>
        <v>#REF!</v>
      </c>
      <c r="AA221" t="e">
        <f>'HOSP SMENTAL'!#REF!</f>
        <v>#REF!</v>
      </c>
      <c r="AB221" t="e">
        <f>'HOSP SMENTAL'!#REF!</f>
        <v>#REF!</v>
      </c>
    </row>
    <row r="222" spans="9:28" x14ac:dyDescent="0.25">
      <c r="I222" s="230" t="s">
        <v>5149</v>
      </c>
      <c r="J222" s="230" t="s">
        <v>5190</v>
      </c>
      <c r="K222" s="230" t="s">
        <v>5148</v>
      </c>
      <c r="L222" s="230" t="s">
        <v>1987</v>
      </c>
      <c r="M222" s="230" t="e">
        <f>#REF!</f>
        <v>#REF!</v>
      </c>
      <c r="N222" s="248" t="e">
        <f>#REF!</f>
        <v>#REF!</v>
      </c>
      <c r="P222" t="s">
        <v>5151</v>
      </c>
      <c r="Q222" t="s">
        <v>5191</v>
      </c>
      <c r="R222" t="s">
        <v>5148</v>
      </c>
      <c r="S222" t="e">
        <f>HEMOD!#REF!</f>
        <v>#REF!</v>
      </c>
      <c r="T222" t="e">
        <f>HEMOD!#REF!</f>
        <v>#REF!</v>
      </c>
      <c r="U222" t="e">
        <f>HEMOD!#REF!</f>
        <v>#REF!</v>
      </c>
      <c r="W222" t="s">
        <v>5153</v>
      </c>
      <c r="X222" t="s">
        <v>5192</v>
      </c>
      <c r="Y222" t="s">
        <v>5148</v>
      </c>
      <c r="Z222" t="e">
        <f>'HOSP SMENTAL'!#REF!</f>
        <v>#REF!</v>
      </c>
      <c r="AA222" t="e">
        <f>'HOSP SMENTAL'!#REF!</f>
        <v>#REF!</v>
      </c>
      <c r="AB222" t="e">
        <f>'HOSP SMENTAL'!#REF!</f>
        <v>#REF!</v>
      </c>
    </row>
    <row r="223" spans="9:28" x14ac:dyDescent="0.25">
      <c r="I223" s="230" t="s">
        <v>5149</v>
      </c>
      <c r="J223" s="230" t="s">
        <v>5190</v>
      </c>
      <c r="K223" s="230" t="s">
        <v>5158</v>
      </c>
      <c r="L223" s="230" t="s">
        <v>1983</v>
      </c>
      <c r="M223" s="230" t="e">
        <f>#REF!</f>
        <v>#REF!</v>
      </c>
      <c r="N223" s="248" t="e">
        <f>#REF!</f>
        <v>#REF!</v>
      </c>
      <c r="P223" t="s">
        <v>5151</v>
      </c>
      <c r="Q223" t="s">
        <v>5191</v>
      </c>
      <c r="R223" t="s">
        <v>5158</v>
      </c>
      <c r="S223" t="e">
        <f>HEMOD!#REF!</f>
        <v>#REF!</v>
      </c>
      <c r="T223" t="e">
        <f>HEMOD!#REF!</f>
        <v>#REF!</v>
      </c>
      <c r="U223" t="e">
        <f>HEMOD!#REF!</f>
        <v>#REF!</v>
      </c>
      <c r="W223" t="s">
        <v>5153</v>
      </c>
      <c r="X223" t="s">
        <v>5192</v>
      </c>
      <c r="Y223" t="s">
        <v>5158</v>
      </c>
      <c r="Z223" t="e">
        <f>'HOSP SMENTAL'!#REF!</f>
        <v>#REF!</v>
      </c>
      <c r="AA223" t="e">
        <f>'HOSP SMENTAL'!#REF!</f>
        <v>#REF!</v>
      </c>
      <c r="AB223" t="e">
        <f>'HOSP SMENTAL'!#REF!</f>
        <v>#REF!</v>
      </c>
    </row>
    <row r="224" spans="9:28" x14ac:dyDescent="0.25">
      <c r="I224" s="230" t="s">
        <v>5149</v>
      </c>
      <c r="J224" s="230" t="s">
        <v>5190</v>
      </c>
      <c r="K224" s="230" t="s">
        <v>5158</v>
      </c>
      <c r="L224" s="230" t="s">
        <v>1985</v>
      </c>
      <c r="M224" s="230" t="e">
        <f>#REF!</f>
        <v>#REF!</v>
      </c>
      <c r="N224" s="248" t="e">
        <f>#REF!</f>
        <v>#REF!</v>
      </c>
      <c r="P224" t="s">
        <v>5151</v>
      </c>
      <c r="Q224" t="s">
        <v>5191</v>
      </c>
      <c r="R224" t="s">
        <v>5158</v>
      </c>
      <c r="S224" t="e">
        <f>HEMOD!#REF!</f>
        <v>#REF!</v>
      </c>
      <c r="T224" t="e">
        <f>HEMOD!#REF!</f>
        <v>#REF!</v>
      </c>
      <c r="U224" t="e">
        <f>HEMOD!#REF!</f>
        <v>#REF!</v>
      </c>
      <c r="W224" t="s">
        <v>5153</v>
      </c>
      <c r="X224" t="s">
        <v>5192</v>
      </c>
      <c r="Y224" t="s">
        <v>5158</v>
      </c>
      <c r="Z224" t="e">
        <f>'HOSP SMENTAL'!#REF!</f>
        <v>#REF!</v>
      </c>
      <c r="AA224" t="e">
        <f>'HOSP SMENTAL'!#REF!</f>
        <v>#REF!</v>
      </c>
      <c r="AB224" t="e">
        <f>'HOSP SMENTAL'!#REF!</f>
        <v>#REF!</v>
      </c>
    </row>
    <row r="225" spans="9:28" x14ac:dyDescent="0.25">
      <c r="I225" s="230" t="s">
        <v>5149</v>
      </c>
      <c r="J225" s="230" t="s">
        <v>5190</v>
      </c>
      <c r="K225" s="230" t="s">
        <v>5158</v>
      </c>
      <c r="L225" s="230" t="s">
        <v>1986</v>
      </c>
      <c r="M225" s="230" t="e">
        <f>#REF!</f>
        <v>#REF!</v>
      </c>
      <c r="N225" s="248" t="e">
        <f>#REF!</f>
        <v>#REF!</v>
      </c>
      <c r="P225" t="s">
        <v>5151</v>
      </c>
      <c r="Q225" t="s">
        <v>5191</v>
      </c>
      <c r="R225" t="s">
        <v>5158</v>
      </c>
      <c r="S225" t="e">
        <f>HEMOD!#REF!</f>
        <v>#REF!</v>
      </c>
      <c r="T225" t="e">
        <f>HEMOD!#REF!</f>
        <v>#REF!</v>
      </c>
      <c r="U225" t="e">
        <f>HEMOD!#REF!</f>
        <v>#REF!</v>
      </c>
      <c r="W225" t="s">
        <v>5153</v>
      </c>
      <c r="X225" t="s">
        <v>5192</v>
      </c>
      <c r="Y225" t="s">
        <v>5158</v>
      </c>
      <c r="Z225" t="e">
        <f>'HOSP SMENTAL'!#REF!</f>
        <v>#REF!</v>
      </c>
      <c r="AA225" t="e">
        <f>'HOSP SMENTAL'!#REF!</f>
        <v>#REF!</v>
      </c>
      <c r="AB225" t="e">
        <f>'HOSP SMENTAL'!#REF!</f>
        <v>#REF!</v>
      </c>
    </row>
    <row r="226" spans="9:28" x14ac:dyDescent="0.25">
      <c r="I226" s="230" t="s">
        <v>5149</v>
      </c>
      <c r="J226" s="230" t="s">
        <v>5190</v>
      </c>
      <c r="K226" s="230" t="s">
        <v>5158</v>
      </c>
      <c r="L226" s="230" t="s">
        <v>1987</v>
      </c>
      <c r="M226" s="230" t="e">
        <f>#REF!</f>
        <v>#REF!</v>
      </c>
      <c r="N226" s="248" t="e">
        <f>#REF!</f>
        <v>#REF!</v>
      </c>
      <c r="P226" t="s">
        <v>5151</v>
      </c>
      <c r="Q226" t="s">
        <v>5191</v>
      </c>
      <c r="R226" t="s">
        <v>5158</v>
      </c>
      <c r="S226" t="e">
        <f>HEMOD!#REF!</f>
        <v>#REF!</v>
      </c>
      <c r="T226" t="e">
        <f>HEMOD!#REF!</f>
        <v>#REF!</v>
      </c>
      <c r="U226" t="e">
        <f>HEMOD!#REF!</f>
        <v>#REF!</v>
      </c>
      <c r="W226" t="s">
        <v>5153</v>
      </c>
      <c r="X226" t="s">
        <v>5192</v>
      </c>
      <c r="Y226" t="s">
        <v>5158</v>
      </c>
      <c r="Z226" t="e">
        <f>'HOSP SMENTAL'!#REF!</f>
        <v>#REF!</v>
      </c>
      <c r="AA226" t="e">
        <f>'HOSP SMENTAL'!#REF!</f>
        <v>#REF!</v>
      </c>
      <c r="AB226" t="e">
        <f>'HOSP SMENTAL'!#REF!</f>
        <v>#REF!</v>
      </c>
    </row>
    <row r="227" spans="9:28" x14ac:dyDescent="0.25">
      <c r="I227" s="230" t="s">
        <v>5149</v>
      </c>
      <c r="J227" s="230" t="s">
        <v>5190</v>
      </c>
      <c r="K227" s="230" t="s">
        <v>5159</v>
      </c>
      <c r="L227" s="230" t="s">
        <v>1983</v>
      </c>
      <c r="M227" s="230" t="e">
        <f>#REF!</f>
        <v>#REF!</v>
      </c>
      <c r="N227" s="248" t="e">
        <f>#REF!</f>
        <v>#REF!</v>
      </c>
      <c r="P227" t="s">
        <v>5151</v>
      </c>
      <c r="Q227" t="s">
        <v>5191</v>
      </c>
      <c r="R227" t="s">
        <v>5159</v>
      </c>
      <c r="S227" t="e">
        <f>HEMOD!#REF!</f>
        <v>#REF!</v>
      </c>
      <c r="T227" t="e">
        <f>HEMOD!#REF!</f>
        <v>#REF!</v>
      </c>
      <c r="U227" t="e">
        <f>HEMOD!#REF!</f>
        <v>#REF!</v>
      </c>
      <c r="W227" t="s">
        <v>5153</v>
      </c>
      <c r="X227" t="s">
        <v>5192</v>
      </c>
      <c r="Y227" t="s">
        <v>5159</v>
      </c>
      <c r="Z227" t="e">
        <f>'HOSP SMENTAL'!#REF!</f>
        <v>#REF!</v>
      </c>
      <c r="AA227" t="e">
        <f>'HOSP SMENTAL'!#REF!</f>
        <v>#REF!</v>
      </c>
      <c r="AB227" t="e">
        <f>'HOSP SMENTAL'!#REF!</f>
        <v>#REF!</v>
      </c>
    </row>
    <row r="228" spans="9:28" x14ac:dyDescent="0.25">
      <c r="I228" s="230" t="s">
        <v>5149</v>
      </c>
      <c r="J228" s="230" t="s">
        <v>5190</v>
      </c>
      <c r="K228" s="230" t="s">
        <v>5159</v>
      </c>
      <c r="L228" s="230" t="s">
        <v>1985</v>
      </c>
      <c r="M228" s="230" t="e">
        <f>#REF!</f>
        <v>#REF!</v>
      </c>
      <c r="N228" s="248" t="e">
        <f>#REF!</f>
        <v>#REF!</v>
      </c>
      <c r="P228" t="s">
        <v>5151</v>
      </c>
      <c r="Q228" t="s">
        <v>5191</v>
      </c>
      <c r="R228" t="s">
        <v>5159</v>
      </c>
      <c r="S228" t="e">
        <f>HEMOD!#REF!</f>
        <v>#REF!</v>
      </c>
      <c r="T228" t="e">
        <f>HEMOD!#REF!</f>
        <v>#REF!</v>
      </c>
      <c r="U228" t="e">
        <f>HEMOD!#REF!</f>
        <v>#REF!</v>
      </c>
      <c r="W228" t="s">
        <v>5153</v>
      </c>
      <c r="X228" t="s">
        <v>5192</v>
      </c>
      <c r="Y228" t="s">
        <v>5159</v>
      </c>
      <c r="Z228" t="e">
        <f>'HOSP SMENTAL'!#REF!</f>
        <v>#REF!</v>
      </c>
      <c r="AA228" t="e">
        <f>'HOSP SMENTAL'!#REF!</f>
        <v>#REF!</v>
      </c>
      <c r="AB228" t="e">
        <f>'HOSP SMENTAL'!#REF!</f>
        <v>#REF!</v>
      </c>
    </row>
    <row r="229" spans="9:28" x14ac:dyDescent="0.25">
      <c r="I229" s="230" t="s">
        <v>5149</v>
      </c>
      <c r="J229" s="230" t="s">
        <v>5190</v>
      </c>
      <c r="K229" s="230" t="s">
        <v>5159</v>
      </c>
      <c r="L229" s="230" t="s">
        <v>1986</v>
      </c>
      <c r="M229" s="230" t="e">
        <f>#REF!</f>
        <v>#REF!</v>
      </c>
      <c r="N229" s="248" t="e">
        <f>#REF!</f>
        <v>#REF!</v>
      </c>
      <c r="P229" t="s">
        <v>5151</v>
      </c>
      <c r="Q229" t="s">
        <v>5191</v>
      </c>
      <c r="R229" t="s">
        <v>5159</v>
      </c>
      <c r="S229" t="e">
        <f>HEMOD!#REF!</f>
        <v>#REF!</v>
      </c>
      <c r="T229" t="e">
        <f>HEMOD!#REF!</f>
        <v>#REF!</v>
      </c>
      <c r="U229" t="e">
        <f>HEMOD!#REF!</f>
        <v>#REF!</v>
      </c>
      <c r="W229" t="s">
        <v>5153</v>
      </c>
      <c r="X229" t="s">
        <v>5192</v>
      </c>
      <c r="Y229" t="s">
        <v>5159</v>
      </c>
      <c r="Z229" t="e">
        <f>'HOSP SMENTAL'!#REF!</f>
        <v>#REF!</v>
      </c>
      <c r="AA229" t="e">
        <f>'HOSP SMENTAL'!#REF!</f>
        <v>#REF!</v>
      </c>
      <c r="AB229" t="e">
        <f>'HOSP SMENTAL'!#REF!</f>
        <v>#REF!</v>
      </c>
    </row>
    <row r="230" spans="9:28" x14ac:dyDescent="0.25">
      <c r="I230" s="230" t="s">
        <v>5149</v>
      </c>
      <c r="J230" s="230" t="s">
        <v>5190</v>
      </c>
      <c r="K230" s="230" t="s">
        <v>5159</v>
      </c>
      <c r="L230" s="230" t="s">
        <v>1987</v>
      </c>
      <c r="M230" s="230" t="e">
        <f>#REF!</f>
        <v>#REF!</v>
      </c>
      <c r="N230" s="248" t="e">
        <f>#REF!</f>
        <v>#REF!</v>
      </c>
      <c r="P230" t="s">
        <v>5151</v>
      </c>
      <c r="Q230" t="s">
        <v>5191</v>
      </c>
      <c r="R230" t="s">
        <v>5159</v>
      </c>
      <c r="S230" t="e">
        <f>HEMOD!#REF!</f>
        <v>#REF!</v>
      </c>
      <c r="T230" t="e">
        <f>HEMOD!#REF!</f>
        <v>#REF!</v>
      </c>
      <c r="U230" t="e">
        <f>HEMOD!#REF!</f>
        <v>#REF!</v>
      </c>
      <c r="W230" t="s">
        <v>5153</v>
      </c>
      <c r="X230" t="s">
        <v>5192</v>
      </c>
      <c r="Y230" t="s">
        <v>5159</v>
      </c>
      <c r="Z230" t="e">
        <f>'HOSP SMENTAL'!#REF!</f>
        <v>#REF!</v>
      </c>
      <c r="AA230" t="e">
        <f>'HOSP SMENTAL'!#REF!</f>
        <v>#REF!</v>
      </c>
      <c r="AB230" t="e">
        <f>'HOSP SMENTAL'!#REF!</f>
        <v>#REF!</v>
      </c>
    </row>
    <row r="231" spans="9:28" x14ac:dyDescent="0.25">
      <c r="I231" s="230" t="s">
        <v>5149</v>
      </c>
      <c r="J231" s="230" t="s">
        <v>5190</v>
      </c>
      <c r="K231" s="230" t="s">
        <v>5160</v>
      </c>
      <c r="L231" s="230" t="s">
        <v>1983</v>
      </c>
      <c r="M231" s="230" t="e">
        <f>#REF!</f>
        <v>#REF!</v>
      </c>
      <c r="N231" s="248" t="e">
        <f>#REF!</f>
        <v>#REF!</v>
      </c>
      <c r="P231" t="s">
        <v>5151</v>
      </c>
      <c r="Q231" t="s">
        <v>5191</v>
      </c>
      <c r="R231" t="s">
        <v>5160</v>
      </c>
      <c r="S231" t="e">
        <f>HEMOD!#REF!</f>
        <v>#REF!</v>
      </c>
      <c r="T231" t="e">
        <f>HEMOD!#REF!</f>
        <v>#REF!</v>
      </c>
      <c r="U231" t="e">
        <f>HEMOD!#REF!</f>
        <v>#REF!</v>
      </c>
      <c r="W231" t="s">
        <v>5153</v>
      </c>
      <c r="X231" t="s">
        <v>5192</v>
      </c>
      <c r="Y231" t="s">
        <v>5160</v>
      </c>
      <c r="Z231" t="e">
        <f>'HOSP SMENTAL'!#REF!</f>
        <v>#REF!</v>
      </c>
      <c r="AA231" t="e">
        <f>'HOSP SMENTAL'!#REF!</f>
        <v>#REF!</v>
      </c>
      <c r="AB231" t="e">
        <f>'HOSP SMENTAL'!#REF!</f>
        <v>#REF!</v>
      </c>
    </row>
    <row r="232" spans="9:28" x14ac:dyDescent="0.25">
      <c r="I232" s="230" t="s">
        <v>5149</v>
      </c>
      <c r="J232" s="230" t="s">
        <v>5190</v>
      </c>
      <c r="K232" s="230" t="s">
        <v>5160</v>
      </c>
      <c r="L232" s="230" t="s">
        <v>1985</v>
      </c>
      <c r="M232" s="230" t="e">
        <f>#REF!</f>
        <v>#REF!</v>
      </c>
      <c r="N232" s="248" t="e">
        <f>#REF!</f>
        <v>#REF!</v>
      </c>
      <c r="P232" t="s">
        <v>5151</v>
      </c>
      <c r="Q232" t="s">
        <v>5191</v>
      </c>
      <c r="R232" t="s">
        <v>5160</v>
      </c>
      <c r="S232" t="e">
        <f>HEMOD!#REF!</f>
        <v>#REF!</v>
      </c>
      <c r="T232" t="e">
        <f>HEMOD!#REF!</f>
        <v>#REF!</v>
      </c>
      <c r="U232" t="e">
        <f>HEMOD!#REF!</f>
        <v>#REF!</v>
      </c>
      <c r="W232" t="s">
        <v>5153</v>
      </c>
      <c r="X232" t="s">
        <v>5192</v>
      </c>
      <c r="Y232" t="s">
        <v>5160</v>
      </c>
      <c r="Z232" t="e">
        <f>'HOSP SMENTAL'!#REF!</f>
        <v>#REF!</v>
      </c>
      <c r="AA232" t="e">
        <f>'HOSP SMENTAL'!#REF!</f>
        <v>#REF!</v>
      </c>
      <c r="AB232" t="e">
        <f>'HOSP SMENTAL'!#REF!</f>
        <v>#REF!</v>
      </c>
    </row>
    <row r="233" spans="9:28" x14ac:dyDescent="0.25">
      <c r="I233" s="230" t="s">
        <v>5149</v>
      </c>
      <c r="J233" s="230" t="s">
        <v>5190</v>
      </c>
      <c r="K233" s="230" t="s">
        <v>5160</v>
      </c>
      <c r="L233" s="230" t="s">
        <v>1986</v>
      </c>
      <c r="M233" s="230" t="e">
        <f>#REF!</f>
        <v>#REF!</v>
      </c>
      <c r="N233" s="248" t="e">
        <f>#REF!</f>
        <v>#REF!</v>
      </c>
      <c r="P233" t="s">
        <v>5151</v>
      </c>
      <c r="Q233" t="s">
        <v>5191</v>
      </c>
      <c r="R233" t="s">
        <v>5160</v>
      </c>
      <c r="S233" t="e">
        <f>HEMOD!#REF!</f>
        <v>#REF!</v>
      </c>
      <c r="T233" t="e">
        <f>HEMOD!#REF!</f>
        <v>#REF!</v>
      </c>
      <c r="U233" t="e">
        <f>HEMOD!#REF!</f>
        <v>#REF!</v>
      </c>
      <c r="W233" t="s">
        <v>5153</v>
      </c>
      <c r="X233" t="s">
        <v>5192</v>
      </c>
      <c r="Y233" t="s">
        <v>5160</v>
      </c>
      <c r="Z233" t="e">
        <f>'HOSP SMENTAL'!#REF!</f>
        <v>#REF!</v>
      </c>
      <c r="AA233" t="e">
        <f>'HOSP SMENTAL'!#REF!</f>
        <v>#REF!</v>
      </c>
      <c r="AB233" t="e">
        <f>'HOSP SMENTAL'!#REF!</f>
        <v>#REF!</v>
      </c>
    </row>
    <row r="234" spans="9:28" x14ac:dyDescent="0.25">
      <c r="I234" s="230" t="s">
        <v>5149</v>
      </c>
      <c r="J234" s="230" t="s">
        <v>5190</v>
      </c>
      <c r="K234" s="230" t="s">
        <v>5160</v>
      </c>
      <c r="L234" s="230" t="s">
        <v>1987</v>
      </c>
      <c r="M234" s="230" t="e">
        <f>#REF!</f>
        <v>#REF!</v>
      </c>
      <c r="N234" s="248" t="e">
        <f>#REF!</f>
        <v>#REF!</v>
      </c>
      <c r="P234" t="s">
        <v>5151</v>
      </c>
      <c r="Q234" t="s">
        <v>5191</v>
      </c>
      <c r="R234" t="s">
        <v>5160</v>
      </c>
      <c r="S234" t="e">
        <f>HEMOD!#REF!</f>
        <v>#REF!</v>
      </c>
      <c r="T234" t="e">
        <f>HEMOD!#REF!</f>
        <v>#REF!</v>
      </c>
      <c r="U234" t="e">
        <f>HEMOD!#REF!</f>
        <v>#REF!</v>
      </c>
      <c r="W234" t="s">
        <v>5153</v>
      </c>
      <c r="X234" t="s">
        <v>5192</v>
      </c>
      <c r="Y234" t="s">
        <v>5160</v>
      </c>
      <c r="Z234" t="e">
        <f>'HOSP SMENTAL'!#REF!</f>
        <v>#REF!</v>
      </c>
      <c r="AA234" t="e">
        <f>'HOSP SMENTAL'!#REF!</f>
        <v>#REF!</v>
      </c>
      <c r="AB234" t="e">
        <f>'HOSP SMENTAL'!#REF!</f>
        <v>#REF!</v>
      </c>
    </row>
    <row r="235" spans="9:28" x14ac:dyDescent="0.25">
      <c r="I235" s="230" t="s">
        <v>5149</v>
      </c>
      <c r="J235" s="230" t="s">
        <v>5190</v>
      </c>
      <c r="K235" s="230" t="s">
        <v>5161</v>
      </c>
      <c r="L235" s="230" t="s">
        <v>1983</v>
      </c>
      <c r="M235" s="230" t="e">
        <f>#REF!</f>
        <v>#REF!</v>
      </c>
      <c r="N235" s="248" t="e">
        <f>#REF!</f>
        <v>#REF!</v>
      </c>
      <c r="P235" t="s">
        <v>5151</v>
      </c>
      <c r="Q235" t="s">
        <v>5191</v>
      </c>
      <c r="R235" t="s">
        <v>5161</v>
      </c>
      <c r="S235" t="e">
        <f>HEMOD!#REF!</f>
        <v>#REF!</v>
      </c>
      <c r="T235" t="e">
        <f>HEMOD!#REF!</f>
        <v>#REF!</v>
      </c>
      <c r="U235" t="e">
        <f>HEMOD!#REF!</f>
        <v>#REF!</v>
      </c>
      <c r="W235" t="s">
        <v>5153</v>
      </c>
      <c r="X235" t="s">
        <v>5192</v>
      </c>
      <c r="Y235" t="s">
        <v>5161</v>
      </c>
      <c r="Z235" t="e">
        <f>'HOSP SMENTAL'!#REF!</f>
        <v>#REF!</v>
      </c>
      <c r="AA235" t="e">
        <f>'HOSP SMENTAL'!#REF!</f>
        <v>#REF!</v>
      </c>
      <c r="AB235" t="e">
        <f>'HOSP SMENTAL'!#REF!</f>
        <v>#REF!</v>
      </c>
    </row>
    <row r="236" spans="9:28" x14ac:dyDescent="0.25">
      <c r="I236" s="230" t="s">
        <v>5149</v>
      </c>
      <c r="J236" s="230" t="s">
        <v>5190</v>
      </c>
      <c r="K236" s="230" t="s">
        <v>5161</v>
      </c>
      <c r="L236" s="230" t="s">
        <v>1985</v>
      </c>
      <c r="M236" s="230" t="e">
        <f>#REF!</f>
        <v>#REF!</v>
      </c>
      <c r="N236" s="248" t="e">
        <f>#REF!</f>
        <v>#REF!</v>
      </c>
      <c r="P236" t="s">
        <v>5151</v>
      </c>
      <c r="Q236" t="s">
        <v>5191</v>
      </c>
      <c r="R236" t="s">
        <v>5161</v>
      </c>
      <c r="S236" t="e">
        <f>HEMOD!#REF!</f>
        <v>#REF!</v>
      </c>
      <c r="T236" t="e">
        <f>HEMOD!#REF!</f>
        <v>#REF!</v>
      </c>
      <c r="U236" t="e">
        <f>HEMOD!#REF!</f>
        <v>#REF!</v>
      </c>
      <c r="W236" t="s">
        <v>5153</v>
      </c>
      <c r="X236" t="s">
        <v>5192</v>
      </c>
      <c r="Y236" t="s">
        <v>5161</v>
      </c>
      <c r="Z236" t="e">
        <f>'HOSP SMENTAL'!#REF!</f>
        <v>#REF!</v>
      </c>
      <c r="AA236" t="e">
        <f>'HOSP SMENTAL'!#REF!</f>
        <v>#REF!</v>
      </c>
      <c r="AB236" t="e">
        <f>'HOSP SMENTAL'!#REF!</f>
        <v>#REF!</v>
      </c>
    </row>
    <row r="237" spans="9:28" x14ac:dyDescent="0.25">
      <c r="I237" s="230" t="s">
        <v>5149</v>
      </c>
      <c r="J237" s="230" t="s">
        <v>5190</v>
      </c>
      <c r="K237" s="230" t="s">
        <v>5161</v>
      </c>
      <c r="L237" s="230" t="s">
        <v>1986</v>
      </c>
      <c r="M237" s="230" t="e">
        <f>#REF!</f>
        <v>#REF!</v>
      </c>
      <c r="N237" s="248" t="e">
        <f>#REF!</f>
        <v>#REF!</v>
      </c>
      <c r="P237" t="s">
        <v>5151</v>
      </c>
      <c r="Q237" t="s">
        <v>5191</v>
      </c>
      <c r="R237" t="s">
        <v>5161</v>
      </c>
      <c r="S237" t="e">
        <f>HEMOD!#REF!</f>
        <v>#REF!</v>
      </c>
      <c r="T237" t="e">
        <f>HEMOD!#REF!</f>
        <v>#REF!</v>
      </c>
      <c r="U237" t="e">
        <f>HEMOD!#REF!</f>
        <v>#REF!</v>
      </c>
      <c r="W237" t="s">
        <v>5153</v>
      </c>
      <c r="X237" t="s">
        <v>5192</v>
      </c>
      <c r="Y237" t="s">
        <v>5161</v>
      </c>
      <c r="Z237" t="e">
        <f>'HOSP SMENTAL'!#REF!</f>
        <v>#REF!</v>
      </c>
      <c r="AA237" t="e">
        <f>'HOSP SMENTAL'!#REF!</f>
        <v>#REF!</v>
      </c>
      <c r="AB237" t="e">
        <f>'HOSP SMENTAL'!#REF!</f>
        <v>#REF!</v>
      </c>
    </row>
    <row r="238" spans="9:28" x14ac:dyDescent="0.25">
      <c r="I238" s="230" t="s">
        <v>5149</v>
      </c>
      <c r="J238" s="230" t="s">
        <v>5190</v>
      </c>
      <c r="K238" s="230" t="s">
        <v>5161</v>
      </c>
      <c r="L238" s="230" t="s">
        <v>1987</v>
      </c>
      <c r="M238" s="230" t="e">
        <f>#REF!</f>
        <v>#REF!</v>
      </c>
      <c r="N238" s="248" t="e">
        <f>#REF!</f>
        <v>#REF!</v>
      </c>
      <c r="P238" t="s">
        <v>5151</v>
      </c>
      <c r="Q238" t="s">
        <v>5191</v>
      </c>
      <c r="R238" t="s">
        <v>5161</v>
      </c>
      <c r="S238" t="e">
        <f>HEMOD!#REF!</f>
        <v>#REF!</v>
      </c>
      <c r="T238" t="e">
        <f>HEMOD!#REF!</f>
        <v>#REF!</v>
      </c>
      <c r="U238" t="e">
        <f>HEMOD!#REF!</f>
        <v>#REF!</v>
      </c>
      <c r="W238" t="s">
        <v>5153</v>
      </c>
      <c r="X238" t="s">
        <v>5192</v>
      </c>
      <c r="Y238" t="s">
        <v>5161</v>
      </c>
      <c r="Z238" t="e">
        <f>'HOSP SMENTAL'!#REF!</f>
        <v>#REF!</v>
      </c>
      <c r="AA238" t="e">
        <f>'HOSP SMENTAL'!#REF!</f>
        <v>#REF!</v>
      </c>
      <c r="AB238" t="e">
        <f>'HOSP SMENTAL'!#REF!</f>
        <v>#REF!</v>
      </c>
    </row>
    <row r="239" spans="9:28" x14ac:dyDescent="0.25">
      <c r="I239" s="230" t="s">
        <v>5149</v>
      </c>
      <c r="J239" s="230" t="s">
        <v>5190</v>
      </c>
      <c r="K239" s="230" t="s">
        <v>5162</v>
      </c>
      <c r="L239" s="230" t="s">
        <v>1983</v>
      </c>
      <c r="M239" s="230" t="e">
        <f>#REF!</f>
        <v>#REF!</v>
      </c>
      <c r="N239" s="248" t="e">
        <f>#REF!</f>
        <v>#REF!</v>
      </c>
      <c r="P239" t="s">
        <v>5151</v>
      </c>
      <c r="Q239" t="s">
        <v>5191</v>
      </c>
      <c r="R239" t="s">
        <v>5162</v>
      </c>
      <c r="S239" t="e">
        <f>HEMOD!#REF!</f>
        <v>#REF!</v>
      </c>
      <c r="T239" t="e">
        <f>HEMOD!#REF!</f>
        <v>#REF!</v>
      </c>
      <c r="U239" t="e">
        <f>HEMOD!#REF!</f>
        <v>#REF!</v>
      </c>
      <c r="W239" t="s">
        <v>5153</v>
      </c>
      <c r="X239" t="s">
        <v>5192</v>
      </c>
      <c r="Y239" t="s">
        <v>5162</v>
      </c>
      <c r="Z239" t="e">
        <f>'HOSP SMENTAL'!#REF!</f>
        <v>#REF!</v>
      </c>
      <c r="AA239" t="e">
        <f>'HOSP SMENTAL'!#REF!</f>
        <v>#REF!</v>
      </c>
      <c r="AB239" t="e">
        <f>'HOSP SMENTAL'!#REF!</f>
        <v>#REF!</v>
      </c>
    </row>
    <row r="240" spans="9:28" x14ac:dyDescent="0.25">
      <c r="I240" s="230" t="s">
        <v>5149</v>
      </c>
      <c r="J240" s="230" t="s">
        <v>5190</v>
      </c>
      <c r="K240" s="230" t="s">
        <v>5162</v>
      </c>
      <c r="L240" s="230" t="s">
        <v>1985</v>
      </c>
      <c r="M240" s="230" t="e">
        <f>#REF!</f>
        <v>#REF!</v>
      </c>
      <c r="N240" s="248" t="e">
        <f>#REF!</f>
        <v>#REF!</v>
      </c>
      <c r="P240" t="s">
        <v>5151</v>
      </c>
      <c r="Q240" t="s">
        <v>5191</v>
      </c>
      <c r="R240" t="s">
        <v>5162</v>
      </c>
      <c r="S240" t="e">
        <f>HEMOD!#REF!</f>
        <v>#REF!</v>
      </c>
      <c r="T240" t="e">
        <f>HEMOD!#REF!</f>
        <v>#REF!</v>
      </c>
      <c r="U240" t="e">
        <f>HEMOD!#REF!</f>
        <v>#REF!</v>
      </c>
      <c r="W240" t="s">
        <v>5153</v>
      </c>
      <c r="X240" t="s">
        <v>5192</v>
      </c>
      <c r="Y240" t="s">
        <v>5162</v>
      </c>
      <c r="Z240" t="e">
        <f>'HOSP SMENTAL'!#REF!</f>
        <v>#REF!</v>
      </c>
      <c r="AA240" t="e">
        <f>'HOSP SMENTAL'!#REF!</f>
        <v>#REF!</v>
      </c>
      <c r="AB240" t="e">
        <f>'HOSP SMENTAL'!#REF!</f>
        <v>#REF!</v>
      </c>
    </row>
    <row r="241" spans="9:28" x14ac:dyDescent="0.25">
      <c r="I241" s="230" t="s">
        <v>5149</v>
      </c>
      <c r="J241" s="230" t="s">
        <v>5190</v>
      </c>
      <c r="K241" s="230" t="s">
        <v>5162</v>
      </c>
      <c r="L241" s="230" t="s">
        <v>1986</v>
      </c>
      <c r="M241" s="230" t="e">
        <f>#REF!</f>
        <v>#REF!</v>
      </c>
      <c r="N241" s="248" t="e">
        <f>#REF!</f>
        <v>#REF!</v>
      </c>
      <c r="P241" t="s">
        <v>5151</v>
      </c>
      <c r="Q241" t="s">
        <v>5191</v>
      </c>
      <c r="R241" t="s">
        <v>5162</v>
      </c>
      <c r="S241" t="e">
        <f>HEMOD!#REF!</f>
        <v>#REF!</v>
      </c>
      <c r="T241" t="e">
        <f>HEMOD!#REF!</f>
        <v>#REF!</v>
      </c>
      <c r="U241" t="e">
        <f>HEMOD!#REF!</f>
        <v>#REF!</v>
      </c>
      <c r="W241" t="s">
        <v>5153</v>
      </c>
      <c r="X241" t="s">
        <v>5192</v>
      </c>
      <c r="Y241" t="s">
        <v>5162</v>
      </c>
      <c r="Z241" t="e">
        <f>'HOSP SMENTAL'!#REF!</f>
        <v>#REF!</v>
      </c>
      <c r="AA241" t="e">
        <f>'HOSP SMENTAL'!#REF!</f>
        <v>#REF!</v>
      </c>
      <c r="AB241" t="e">
        <f>'HOSP SMENTAL'!#REF!</f>
        <v>#REF!</v>
      </c>
    </row>
    <row r="242" spans="9:28" x14ac:dyDescent="0.25">
      <c r="I242" s="230" t="s">
        <v>5149</v>
      </c>
      <c r="J242" s="230" t="s">
        <v>5190</v>
      </c>
      <c r="K242" s="230" t="s">
        <v>5162</v>
      </c>
      <c r="L242" s="230" t="s">
        <v>1987</v>
      </c>
      <c r="M242" s="230" t="e">
        <f>#REF!</f>
        <v>#REF!</v>
      </c>
      <c r="N242" s="248" t="e">
        <f>#REF!</f>
        <v>#REF!</v>
      </c>
      <c r="P242" t="s">
        <v>5151</v>
      </c>
      <c r="Q242" t="s">
        <v>5191</v>
      </c>
      <c r="R242" t="s">
        <v>5162</v>
      </c>
      <c r="S242" t="e">
        <f>HEMOD!#REF!</f>
        <v>#REF!</v>
      </c>
      <c r="T242" t="e">
        <f>HEMOD!#REF!</f>
        <v>#REF!</v>
      </c>
      <c r="U242" t="e">
        <f>HEMOD!#REF!</f>
        <v>#REF!</v>
      </c>
      <c r="W242" t="s">
        <v>5153</v>
      </c>
      <c r="X242" t="s">
        <v>5192</v>
      </c>
      <c r="Y242" t="s">
        <v>5162</v>
      </c>
      <c r="Z242" t="e">
        <f>'HOSP SMENTAL'!#REF!</f>
        <v>#REF!</v>
      </c>
      <c r="AA242" t="e">
        <f>'HOSP SMENTAL'!#REF!</f>
        <v>#REF!</v>
      </c>
      <c r="AB242" t="e">
        <f>'HOSP SMENTAL'!#REF!</f>
        <v>#REF!</v>
      </c>
    </row>
    <row r="243" spans="9:28" x14ac:dyDescent="0.25">
      <c r="I243" s="235" t="s">
        <v>5149</v>
      </c>
      <c r="J243" s="235" t="s">
        <v>5193</v>
      </c>
      <c r="K243" s="235" t="s">
        <v>5148</v>
      </c>
      <c r="L243" s="235" t="s">
        <v>1983</v>
      </c>
      <c r="M243" s="235" t="e">
        <f>#REF!</f>
        <v>#REF!</v>
      </c>
      <c r="N243" s="250" t="e">
        <f>#REF!</f>
        <v>#REF!</v>
      </c>
      <c r="P243" t="s">
        <v>5151</v>
      </c>
      <c r="Q243" t="s">
        <v>5194</v>
      </c>
      <c r="R243" t="s">
        <v>5148</v>
      </c>
      <c r="S243" t="e">
        <f>PRETRANS!#REF!</f>
        <v>#REF!</v>
      </c>
      <c r="T243" t="e">
        <f>PRETRANS!#REF!</f>
        <v>#REF!</v>
      </c>
      <c r="U243" t="e">
        <f>PRETRANS!#REF!</f>
        <v>#REF!</v>
      </c>
      <c r="W243" t="s">
        <v>5153</v>
      </c>
      <c r="X243" t="s">
        <v>5195</v>
      </c>
      <c r="Y243" t="s">
        <v>5148</v>
      </c>
      <c r="Z243" t="e">
        <f>'HOSP PARCIAL'!#REF!</f>
        <v>#REF!</v>
      </c>
      <c r="AA243" t="e">
        <f>'HOSP PARCIAL'!#REF!</f>
        <v>#REF!</v>
      </c>
      <c r="AB243" t="e">
        <f>'HOSP PARCIAL'!#REF!</f>
        <v>#REF!</v>
      </c>
    </row>
    <row r="244" spans="9:28" x14ac:dyDescent="0.25">
      <c r="I244" s="235" t="s">
        <v>5149</v>
      </c>
      <c r="J244" s="235" t="s">
        <v>5193</v>
      </c>
      <c r="K244" s="235" t="s">
        <v>5148</v>
      </c>
      <c r="L244" s="235" t="s">
        <v>1984</v>
      </c>
      <c r="M244" s="235" t="e">
        <f>#REF!</f>
        <v>#REF!</v>
      </c>
      <c r="N244" s="250" t="e">
        <f>#REF!</f>
        <v>#REF!</v>
      </c>
      <c r="P244" t="s">
        <v>5151</v>
      </c>
      <c r="Q244" t="s">
        <v>5194</v>
      </c>
      <c r="R244" t="s">
        <v>5148</v>
      </c>
      <c r="S244" t="e">
        <f>PRETRANS!#REF!</f>
        <v>#REF!</v>
      </c>
      <c r="T244" t="e">
        <f>PRETRANS!#REF!</f>
        <v>#REF!</v>
      </c>
      <c r="U244" t="e">
        <f>PRETRANS!#REF!</f>
        <v>#REF!</v>
      </c>
      <c r="W244" t="s">
        <v>5153</v>
      </c>
      <c r="X244" t="s">
        <v>5195</v>
      </c>
      <c r="Y244" t="s">
        <v>5148</v>
      </c>
      <c r="Z244" t="e">
        <f>'HOSP PARCIAL'!#REF!</f>
        <v>#REF!</v>
      </c>
      <c r="AA244" t="e">
        <f>'HOSP PARCIAL'!#REF!</f>
        <v>#REF!</v>
      </c>
      <c r="AB244" t="e">
        <f>'HOSP PARCIAL'!#REF!</f>
        <v>#REF!</v>
      </c>
    </row>
    <row r="245" spans="9:28" x14ac:dyDescent="0.25">
      <c r="I245" s="235" t="s">
        <v>5149</v>
      </c>
      <c r="J245" s="235" t="s">
        <v>5193</v>
      </c>
      <c r="K245" s="235" t="s">
        <v>5148</v>
      </c>
      <c r="L245" s="235" t="s">
        <v>1986</v>
      </c>
      <c r="M245" s="235" t="e">
        <f>#REF!</f>
        <v>#REF!</v>
      </c>
      <c r="N245" s="250" t="e">
        <f>#REF!</f>
        <v>#REF!</v>
      </c>
      <c r="P245" t="s">
        <v>5151</v>
      </c>
      <c r="Q245" t="s">
        <v>5194</v>
      </c>
      <c r="R245" t="s">
        <v>5148</v>
      </c>
      <c r="S245" t="e">
        <f>PRETRANS!#REF!</f>
        <v>#REF!</v>
      </c>
      <c r="T245" t="e">
        <f>PRETRANS!#REF!</f>
        <v>#REF!</v>
      </c>
      <c r="U245" t="e">
        <f>PRETRANS!#REF!</f>
        <v>#REF!</v>
      </c>
      <c r="W245" t="s">
        <v>5153</v>
      </c>
      <c r="X245" t="s">
        <v>5195</v>
      </c>
      <c r="Y245" t="s">
        <v>5148</v>
      </c>
      <c r="Z245" t="e">
        <f>'HOSP PARCIAL'!#REF!</f>
        <v>#REF!</v>
      </c>
      <c r="AA245" t="e">
        <f>'HOSP PARCIAL'!#REF!</f>
        <v>#REF!</v>
      </c>
      <c r="AB245" t="e">
        <f>'HOSP PARCIAL'!#REF!</f>
        <v>#REF!</v>
      </c>
    </row>
    <row r="246" spans="9:28" x14ac:dyDescent="0.25">
      <c r="I246" s="235" t="s">
        <v>5149</v>
      </c>
      <c r="J246" s="235" t="s">
        <v>5193</v>
      </c>
      <c r="K246" s="235" t="s">
        <v>5148</v>
      </c>
      <c r="L246" s="235" t="s">
        <v>1987</v>
      </c>
      <c r="M246" s="235" t="e">
        <f>#REF!</f>
        <v>#REF!</v>
      </c>
      <c r="N246" s="250" t="e">
        <f>#REF!</f>
        <v>#REF!</v>
      </c>
      <c r="P246" t="s">
        <v>5151</v>
      </c>
      <c r="Q246" t="s">
        <v>5194</v>
      </c>
      <c r="R246" t="s">
        <v>5148</v>
      </c>
      <c r="S246" t="e">
        <f>PRETRANS!#REF!</f>
        <v>#REF!</v>
      </c>
      <c r="T246" t="e">
        <f>PRETRANS!#REF!</f>
        <v>#REF!</v>
      </c>
      <c r="U246" t="e">
        <f>PRETRANS!#REF!</f>
        <v>#REF!</v>
      </c>
      <c r="W246" t="s">
        <v>5153</v>
      </c>
      <c r="X246" t="s">
        <v>5195</v>
      </c>
      <c r="Y246" t="s">
        <v>5148</v>
      </c>
      <c r="Z246" t="e">
        <f>'HOSP PARCIAL'!#REF!</f>
        <v>#REF!</v>
      </c>
      <c r="AA246" t="e">
        <f>'HOSP PARCIAL'!#REF!</f>
        <v>#REF!</v>
      </c>
      <c r="AB246" t="e">
        <f>'HOSP PARCIAL'!#REF!</f>
        <v>#REF!</v>
      </c>
    </row>
    <row r="247" spans="9:28" x14ac:dyDescent="0.25">
      <c r="I247" s="235" t="s">
        <v>5149</v>
      </c>
      <c r="J247" s="235" t="s">
        <v>5193</v>
      </c>
      <c r="K247" s="235" t="s">
        <v>5158</v>
      </c>
      <c r="L247" s="235" t="s">
        <v>1983</v>
      </c>
      <c r="M247" s="235" t="e">
        <f>#REF!</f>
        <v>#REF!</v>
      </c>
      <c r="N247" s="250" t="e">
        <f>#REF!</f>
        <v>#REF!</v>
      </c>
      <c r="P247" t="s">
        <v>5151</v>
      </c>
      <c r="Q247" t="s">
        <v>5194</v>
      </c>
      <c r="R247" t="s">
        <v>5158</v>
      </c>
      <c r="S247" t="e">
        <f>PRETRANS!#REF!</f>
        <v>#REF!</v>
      </c>
      <c r="T247" t="e">
        <f>PRETRANS!#REF!</f>
        <v>#REF!</v>
      </c>
      <c r="U247" t="e">
        <f>PRETRANS!#REF!</f>
        <v>#REF!</v>
      </c>
      <c r="W247" t="s">
        <v>5153</v>
      </c>
      <c r="X247" t="s">
        <v>5195</v>
      </c>
      <c r="Y247" t="s">
        <v>5158</v>
      </c>
      <c r="Z247" t="e">
        <f>'HOSP PARCIAL'!#REF!</f>
        <v>#REF!</v>
      </c>
      <c r="AA247" t="e">
        <f>'HOSP PARCIAL'!#REF!</f>
        <v>#REF!</v>
      </c>
      <c r="AB247" t="e">
        <f>'HOSP PARCIAL'!#REF!</f>
        <v>#REF!</v>
      </c>
    </row>
    <row r="248" spans="9:28" x14ac:dyDescent="0.25">
      <c r="I248" s="235" t="s">
        <v>5149</v>
      </c>
      <c r="J248" s="235" t="s">
        <v>5193</v>
      </c>
      <c r="K248" s="235" t="s">
        <v>5158</v>
      </c>
      <c r="L248" s="235" t="s">
        <v>1985</v>
      </c>
      <c r="M248" s="235" t="e">
        <f>#REF!</f>
        <v>#REF!</v>
      </c>
      <c r="N248" s="250" t="e">
        <f>#REF!</f>
        <v>#REF!</v>
      </c>
      <c r="P248" t="s">
        <v>5151</v>
      </c>
      <c r="Q248" t="s">
        <v>5194</v>
      </c>
      <c r="R248" t="s">
        <v>5158</v>
      </c>
      <c r="S248" t="e">
        <f>PRETRANS!#REF!</f>
        <v>#REF!</v>
      </c>
      <c r="T248" t="e">
        <f>PRETRANS!#REF!</f>
        <v>#REF!</v>
      </c>
      <c r="U248" t="e">
        <f>PRETRANS!#REF!</f>
        <v>#REF!</v>
      </c>
      <c r="W248" t="s">
        <v>5153</v>
      </c>
      <c r="X248" t="s">
        <v>5195</v>
      </c>
      <c r="Y248" t="s">
        <v>5158</v>
      </c>
      <c r="Z248" t="e">
        <f>'HOSP PARCIAL'!#REF!</f>
        <v>#REF!</v>
      </c>
      <c r="AA248" t="e">
        <f>'HOSP PARCIAL'!#REF!</f>
        <v>#REF!</v>
      </c>
      <c r="AB248" t="e">
        <f>'HOSP PARCIAL'!#REF!</f>
        <v>#REF!</v>
      </c>
    </row>
    <row r="249" spans="9:28" x14ac:dyDescent="0.25">
      <c r="I249" s="235" t="s">
        <v>5149</v>
      </c>
      <c r="J249" s="235" t="s">
        <v>5193</v>
      </c>
      <c r="K249" s="235" t="s">
        <v>5158</v>
      </c>
      <c r="L249" s="235" t="s">
        <v>1986</v>
      </c>
      <c r="M249" s="235" t="e">
        <f>#REF!</f>
        <v>#REF!</v>
      </c>
      <c r="N249" s="250" t="e">
        <f>#REF!</f>
        <v>#REF!</v>
      </c>
      <c r="P249" t="s">
        <v>5151</v>
      </c>
      <c r="Q249" t="s">
        <v>5194</v>
      </c>
      <c r="R249" t="s">
        <v>5158</v>
      </c>
      <c r="S249" t="e">
        <f>PRETRANS!#REF!</f>
        <v>#REF!</v>
      </c>
      <c r="T249" t="e">
        <f>PRETRANS!#REF!</f>
        <v>#REF!</v>
      </c>
      <c r="U249" t="e">
        <f>PRETRANS!#REF!</f>
        <v>#REF!</v>
      </c>
      <c r="W249" t="s">
        <v>5153</v>
      </c>
      <c r="X249" t="s">
        <v>5195</v>
      </c>
      <c r="Y249" t="s">
        <v>5158</v>
      </c>
      <c r="Z249" t="e">
        <f>'HOSP PARCIAL'!#REF!</f>
        <v>#REF!</v>
      </c>
      <c r="AA249" t="e">
        <f>'HOSP PARCIAL'!#REF!</f>
        <v>#REF!</v>
      </c>
      <c r="AB249" t="e">
        <f>'HOSP PARCIAL'!#REF!</f>
        <v>#REF!</v>
      </c>
    </row>
    <row r="250" spans="9:28" x14ac:dyDescent="0.25">
      <c r="I250" s="235" t="s">
        <v>5149</v>
      </c>
      <c r="J250" s="235" t="s">
        <v>5193</v>
      </c>
      <c r="K250" s="235" t="s">
        <v>5158</v>
      </c>
      <c r="L250" s="235" t="s">
        <v>1987</v>
      </c>
      <c r="M250" s="235" t="e">
        <f>#REF!</f>
        <v>#REF!</v>
      </c>
      <c r="N250" s="250" t="e">
        <f>#REF!</f>
        <v>#REF!</v>
      </c>
      <c r="P250" t="s">
        <v>5151</v>
      </c>
      <c r="Q250" t="s">
        <v>5194</v>
      </c>
      <c r="R250" t="s">
        <v>5158</v>
      </c>
      <c r="S250" t="e">
        <f>PRETRANS!#REF!</f>
        <v>#REF!</v>
      </c>
      <c r="T250" t="e">
        <f>PRETRANS!#REF!</f>
        <v>#REF!</v>
      </c>
      <c r="U250" t="e">
        <f>PRETRANS!#REF!</f>
        <v>#REF!</v>
      </c>
      <c r="W250" t="s">
        <v>5153</v>
      </c>
      <c r="X250" t="s">
        <v>5195</v>
      </c>
      <c r="Y250" t="s">
        <v>5158</v>
      </c>
      <c r="Z250" t="e">
        <f>'HOSP PARCIAL'!#REF!</f>
        <v>#REF!</v>
      </c>
      <c r="AA250" t="e">
        <f>'HOSP PARCIAL'!#REF!</f>
        <v>#REF!</v>
      </c>
      <c r="AB250" t="e">
        <f>'HOSP PARCIAL'!#REF!</f>
        <v>#REF!</v>
      </c>
    </row>
    <row r="251" spans="9:28" x14ac:dyDescent="0.25">
      <c r="I251" s="235" t="s">
        <v>5149</v>
      </c>
      <c r="J251" s="235" t="s">
        <v>5193</v>
      </c>
      <c r="K251" s="235" t="s">
        <v>5159</v>
      </c>
      <c r="L251" s="235" t="s">
        <v>1983</v>
      </c>
      <c r="M251" s="235" t="e">
        <f>#REF!</f>
        <v>#REF!</v>
      </c>
      <c r="N251" s="250" t="e">
        <f>#REF!</f>
        <v>#REF!</v>
      </c>
      <c r="P251" t="s">
        <v>5151</v>
      </c>
      <c r="Q251" t="s">
        <v>5194</v>
      </c>
      <c r="R251" t="s">
        <v>5159</v>
      </c>
      <c r="S251" t="e">
        <f>PRETRANS!#REF!</f>
        <v>#REF!</v>
      </c>
      <c r="T251" t="e">
        <f>PRETRANS!#REF!</f>
        <v>#REF!</v>
      </c>
      <c r="U251" t="e">
        <f>PRETRANS!#REF!</f>
        <v>#REF!</v>
      </c>
      <c r="W251" t="s">
        <v>5153</v>
      </c>
      <c r="X251" t="s">
        <v>5195</v>
      </c>
      <c r="Y251" t="s">
        <v>5159</v>
      </c>
      <c r="Z251" t="e">
        <f>'HOSP PARCIAL'!#REF!</f>
        <v>#REF!</v>
      </c>
      <c r="AA251" t="e">
        <f>'HOSP PARCIAL'!#REF!</f>
        <v>#REF!</v>
      </c>
      <c r="AB251" t="e">
        <f>'HOSP PARCIAL'!#REF!</f>
        <v>#REF!</v>
      </c>
    </row>
    <row r="252" spans="9:28" x14ac:dyDescent="0.25">
      <c r="I252" s="235" t="s">
        <v>5149</v>
      </c>
      <c r="J252" s="235" t="s">
        <v>5193</v>
      </c>
      <c r="K252" s="235" t="s">
        <v>5159</v>
      </c>
      <c r="L252" s="235" t="s">
        <v>1985</v>
      </c>
      <c r="M252" s="235" t="e">
        <f>#REF!</f>
        <v>#REF!</v>
      </c>
      <c r="N252" s="250" t="e">
        <f>#REF!</f>
        <v>#REF!</v>
      </c>
      <c r="P252" t="s">
        <v>5151</v>
      </c>
      <c r="Q252" t="s">
        <v>5194</v>
      </c>
      <c r="R252" t="s">
        <v>5159</v>
      </c>
      <c r="S252" t="e">
        <f>PRETRANS!#REF!</f>
        <v>#REF!</v>
      </c>
      <c r="T252" t="e">
        <f>PRETRANS!#REF!</f>
        <v>#REF!</v>
      </c>
      <c r="U252" t="e">
        <f>PRETRANS!#REF!</f>
        <v>#REF!</v>
      </c>
      <c r="W252" t="s">
        <v>5153</v>
      </c>
      <c r="X252" t="s">
        <v>5195</v>
      </c>
      <c r="Y252" t="s">
        <v>5159</v>
      </c>
      <c r="Z252" t="e">
        <f>'HOSP PARCIAL'!#REF!</f>
        <v>#REF!</v>
      </c>
      <c r="AA252" t="e">
        <f>'HOSP PARCIAL'!#REF!</f>
        <v>#REF!</v>
      </c>
      <c r="AB252" t="e">
        <f>'HOSP PARCIAL'!#REF!</f>
        <v>#REF!</v>
      </c>
    </row>
    <row r="253" spans="9:28" x14ac:dyDescent="0.25">
      <c r="I253" s="235" t="s">
        <v>5149</v>
      </c>
      <c r="J253" s="235" t="s">
        <v>5193</v>
      </c>
      <c r="K253" s="235" t="s">
        <v>5159</v>
      </c>
      <c r="L253" s="235" t="s">
        <v>1986</v>
      </c>
      <c r="M253" s="235" t="e">
        <f>#REF!</f>
        <v>#REF!</v>
      </c>
      <c r="N253" s="250" t="e">
        <f>#REF!</f>
        <v>#REF!</v>
      </c>
      <c r="P253" t="s">
        <v>5151</v>
      </c>
      <c r="Q253" t="s">
        <v>5194</v>
      </c>
      <c r="R253" t="s">
        <v>5159</v>
      </c>
      <c r="S253" t="e">
        <f>PRETRANS!#REF!</f>
        <v>#REF!</v>
      </c>
      <c r="T253" t="e">
        <f>PRETRANS!#REF!</f>
        <v>#REF!</v>
      </c>
      <c r="U253" t="e">
        <f>PRETRANS!#REF!</f>
        <v>#REF!</v>
      </c>
      <c r="W253" t="s">
        <v>5153</v>
      </c>
      <c r="X253" t="s">
        <v>5195</v>
      </c>
      <c r="Y253" t="s">
        <v>5159</v>
      </c>
      <c r="Z253" t="e">
        <f>'HOSP PARCIAL'!#REF!</f>
        <v>#REF!</v>
      </c>
      <c r="AA253" t="e">
        <f>'HOSP PARCIAL'!#REF!</f>
        <v>#REF!</v>
      </c>
      <c r="AB253" t="e">
        <f>'HOSP PARCIAL'!#REF!</f>
        <v>#REF!</v>
      </c>
    </row>
    <row r="254" spans="9:28" x14ac:dyDescent="0.25">
      <c r="I254" s="235" t="s">
        <v>5149</v>
      </c>
      <c r="J254" s="235" t="s">
        <v>5193</v>
      </c>
      <c r="K254" s="235" t="s">
        <v>5159</v>
      </c>
      <c r="L254" s="235" t="s">
        <v>1987</v>
      </c>
      <c r="M254" s="235" t="e">
        <f>#REF!</f>
        <v>#REF!</v>
      </c>
      <c r="N254" s="250" t="e">
        <f>#REF!</f>
        <v>#REF!</v>
      </c>
      <c r="P254" t="s">
        <v>5151</v>
      </c>
      <c r="Q254" t="s">
        <v>5194</v>
      </c>
      <c r="R254" t="s">
        <v>5159</v>
      </c>
      <c r="S254" t="e">
        <f>PRETRANS!#REF!</f>
        <v>#REF!</v>
      </c>
      <c r="T254" t="e">
        <f>PRETRANS!#REF!</f>
        <v>#REF!</v>
      </c>
      <c r="U254" t="e">
        <f>PRETRANS!#REF!</f>
        <v>#REF!</v>
      </c>
      <c r="W254" t="s">
        <v>5153</v>
      </c>
      <c r="X254" t="s">
        <v>5195</v>
      </c>
      <c r="Y254" t="s">
        <v>5159</v>
      </c>
      <c r="Z254" t="e">
        <f>'HOSP PARCIAL'!#REF!</f>
        <v>#REF!</v>
      </c>
      <c r="AA254" t="e">
        <f>'HOSP PARCIAL'!#REF!</f>
        <v>#REF!</v>
      </c>
      <c r="AB254" t="e">
        <f>'HOSP PARCIAL'!#REF!</f>
        <v>#REF!</v>
      </c>
    </row>
    <row r="255" spans="9:28" x14ac:dyDescent="0.25">
      <c r="I255" s="235" t="s">
        <v>5149</v>
      </c>
      <c r="J255" s="235" t="s">
        <v>5193</v>
      </c>
      <c r="K255" s="235" t="s">
        <v>5160</v>
      </c>
      <c r="L255" s="235" t="s">
        <v>1983</v>
      </c>
      <c r="M255" s="235" t="e">
        <f>#REF!</f>
        <v>#REF!</v>
      </c>
      <c r="N255" s="250" t="e">
        <f>#REF!</f>
        <v>#REF!</v>
      </c>
      <c r="P255" t="s">
        <v>5151</v>
      </c>
      <c r="Q255" t="s">
        <v>5194</v>
      </c>
      <c r="R255" t="s">
        <v>5160</v>
      </c>
      <c r="S255" t="e">
        <f>PRETRANS!#REF!</f>
        <v>#REF!</v>
      </c>
      <c r="T255" t="e">
        <f>PRETRANS!#REF!</f>
        <v>#REF!</v>
      </c>
      <c r="U255" t="e">
        <f>PRETRANS!#REF!</f>
        <v>#REF!</v>
      </c>
      <c r="W255" t="s">
        <v>5153</v>
      </c>
      <c r="X255" t="s">
        <v>5195</v>
      </c>
      <c r="Y255" t="s">
        <v>5160</v>
      </c>
      <c r="Z255" t="e">
        <f>'HOSP PARCIAL'!#REF!</f>
        <v>#REF!</v>
      </c>
      <c r="AA255" t="e">
        <f>'HOSP PARCIAL'!#REF!</f>
        <v>#REF!</v>
      </c>
      <c r="AB255" t="e">
        <f>'HOSP PARCIAL'!#REF!</f>
        <v>#REF!</v>
      </c>
    </row>
    <row r="256" spans="9:28" x14ac:dyDescent="0.25">
      <c r="I256" s="235" t="s">
        <v>5149</v>
      </c>
      <c r="J256" s="235" t="s">
        <v>5193</v>
      </c>
      <c r="K256" s="235" t="s">
        <v>5160</v>
      </c>
      <c r="L256" s="235" t="s">
        <v>1985</v>
      </c>
      <c r="M256" s="235" t="e">
        <f>#REF!</f>
        <v>#REF!</v>
      </c>
      <c r="N256" s="250" t="e">
        <f>#REF!</f>
        <v>#REF!</v>
      </c>
      <c r="P256" t="s">
        <v>5151</v>
      </c>
      <c r="Q256" t="s">
        <v>5194</v>
      </c>
      <c r="R256" t="s">
        <v>5160</v>
      </c>
      <c r="S256" t="e">
        <f>PRETRANS!#REF!</f>
        <v>#REF!</v>
      </c>
      <c r="T256" t="e">
        <f>PRETRANS!#REF!</f>
        <v>#REF!</v>
      </c>
      <c r="U256" t="e">
        <f>PRETRANS!#REF!</f>
        <v>#REF!</v>
      </c>
      <c r="W256" t="s">
        <v>5153</v>
      </c>
      <c r="X256" t="s">
        <v>5195</v>
      </c>
      <c r="Y256" t="s">
        <v>5160</v>
      </c>
      <c r="Z256" t="e">
        <f>'HOSP PARCIAL'!#REF!</f>
        <v>#REF!</v>
      </c>
      <c r="AA256" t="e">
        <f>'HOSP PARCIAL'!#REF!</f>
        <v>#REF!</v>
      </c>
      <c r="AB256" t="e">
        <f>'HOSP PARCIAL'!#REF!</f>
        <v>#REF!</v>
      </c>
    </row>
    <row r="257" spans="9:28" x14ac:dyDescent="0.25">
      <c r="I257" s="235" t="s">
        <v>5149</v>
      </c>
      <c r="J257" s="235" t="s">
        <v>5193</v>
      </c>
      <c r="K257" s="235" t="s">
        <v>5160</v>
      </c>
      <c r="L257" s="235" t="s">
        <v>1986</v>
      </c>
      <c r="M257" s="235" t="e">
        <f>#REF!</f>
        <v>#REF!</v>
      </c>
      <c r="N257" s="250" t="e">
        <f>#REF!</f>
        <v>#REF!</v>
      </c>
      <c r="P257" t="s">
        <v>5151</v>
      </c>
      <c r="Q257" t="s">
        <v>5194</v>
      </c>
      <c r="R257" t="s">
        <v>5160</v>
      </c>
      <c r="S257" t="e">
        <f>PRETRANS!#REF!</f>
        <v>#REF!</v>
      </c>
      <c r="T257" t="e">
        <f>PRETRANS!#REF!</f>
        <v>#REF!</v>
      </c>
      <c r="U257" t="e">
        <f>PRETRANS!#REF!</f>
        <v>#REF!</v>
      </c>
      <c r="W257" t="s">
        <v>5153</v>
      </c>
      <c r="X257" t="s">
        <v>5195</v>
      </c>
      <c r="Y257" t="s">
        <v>5160</v>
      </c>
      <c r="Z257" t="e">
        <f>'HOSP PARCIAL'!#REF!</f>
        <v>#REF!</v>
      </c>
      <c r="AA257" t="e">
        <f>'HOSP PARCIAL'!#REF!</f>
        <v>#REF!</v>
      </c>
      <c r="AB257" t="e">
        <f>'HOSP PARCIAL'!#REF!</f>
        <v>#REF!</v>
      </c>
    </row>
    <row r="258" spans="9:28" x14ac:dyDescent="0.25">
      <c r="I258" s="235" t="s">
        <v>5149</v>
      </c>
      <c r="J258" s="235" t="s">
        <v>5193</v>
      </c>
      <c r="K258" s="235" t="s">
        <v>5160</v>
      </c>
      <c r="L258" s="235" t="s">
        <v>1987</v>
      </c>
      <c r="M258" s="235" t="e">
        <f>#REF!</f>
        <v>#REF!</v>
      </c>
      <c r="N258" s="250" t="e">
        <f>#REF!</f>
        <v>#REF!</v>
      </c>
      <c r="P258" t="s">
        <v>5151</v>
      </c>
      <c r="Q258" t="s">
        <v>5194</v>
      </c>
      <c r="R258" t="s">
        <v>5160</v>
      </c>
      <c r="S258" t="e">
        <f>PRETRANS!#REF!</f>
        <v>#REF!</v>
      </c>
      <c r="T258" t="e">
        <f>PRETRANS!#REF!</f>
        <v>#REF!</v>
      </c>
      <c r="U258" t="e">
        <f>PRETRANS!#REF!</f>
        <v>#REF!</v>
      </c>
      <c r="W258" t="s">
        <v>5153</v>
      </c>
      <c r="X258" t="s">
        <v>5195</v>
      </c>
      <c r="Y258" t="s">
        <v>5160</v>
      </c>
      <c r="Z258" t="e">
        <f>'HOSP PARCIAL'!#REF!</f>
        <v>#REF!</v>
      </c>
      <c r="AA258" t="e">
        <f>'HOSP PARCIAL'!#REF!</f>
        <v>#REF!</v>
      </c>
      <c r="AB258" t="e">
        <f>'HOSP PARCIAL'!#REF!</f>
        <v>#REF!</v>
      </c>
    </row>
    <row r="259" spans="9:28" x14ac:dyDescent="0.25">
      <c r="I259" s="235" t="s">
        <v>5149</v>
      </c>
      <c r="J259" s="235" t="s">
        <v>5193</v>
      </c>
      <c r="K259" s="235" t="s">
        <v>5161</v>
      </c>
      <c r="L259" s="235" t="s">
        <v>1983</v>
      </c>
      <c r="M259" s="235" t="e">
        <f>#REF!</f>
        <v>#REF!</v>
      </c>
      <c r="N259" s="250" t="e">
        <f>#REF!</f>
        <v>#REF!</v>
      </c>
      <c r="P259" t="s">
        <v>5151</v>
      </c>
      <c r="Q259" t="s">
        <v>5194</v>
      </c>
      <c r="R259" t="s">
        <v>5161</v>
      </c>
      <c r="S259" t="e">
        <f>PRETRANS!#REF!</f>
        <v>#REF!</v>
      </c>
      <c r="T259" t="e">
        <f>PRETRANS!#REF!</f>
        <v>#REF!</v>
      </c>
      <c r="U259" t="e">
        <f>PRETRANS!#REF!</f>
        <v>#REF!</v>
      </c>
      <c r="W259" t="s">
        <v>5153</v>
      </c>
      <c r="X259" t="s">
        <v>5195</v>
      </c>
      <c r="Y259" t="s">
        <v>5161</v>
      </c>
      <c r="Z259" t="e">
        <f>'HOSP PARCIAL'!#REF!</f>
        <v>#REF!</v>
      </c>
      <c r="AA259" t="e">
        <f>'HOSP PARCIAL'!#REF!</f>
        <v>#REF!</v>
      </c>
      <c r="AB259" t="e">
        <f>'HOSP PARCIAL'!#REF!</f>
        <v>#REF!</v>
      </c>
    </row>
    <row r="260" spans="9:28" x14ac:dyDescent="0.25">
      <c r="I260" s="235" t="s">
        <v>5149</v>
      </c>
      <c r="J260" s="235" t="s">
        <v>5193</v>
      </c>
      <c r="K260" s="235" t="s">
        <v>5161</v>
      </c>
      <c r="L260" s="235" t="s">
        <v>1985</v>
      </c>
      <c r="M260" s="235" t="e">
        <f>#REF!</f>
        <v>#REF!</v>
      </c>
      <c r="N260" s="250" t="e">
        <f>#REF!</f>
        <v>#REF!</v>
      </c>
      <c r="P260" t="s">
        <v>5151</v>
      </c>
      <c r="Q260" t="s">
        <v>5194</v>
      </c>
      <c r="R260" t="s">
        <v>5161</v>
      </c>
      <c r="S260" t="e">
        <f>PRETRANS!#REF!</f>
        <v>#REF!</v>
      </c>
      <c r="T260" t="e">
        <f>PRETRANS!#REF!</f>
        <v>#REF!</v>
      </c>
      <c r="U260" t="e">
        <f>PRETRANS!#REF!</f>
        <v>#REF!</v>
      </c>
      <c r="W260" t="s">
        <v>5153</v>
      </c>
      <c r="X260" t="s">
        <v>5195</v>
      </c>
      <c r="Y260" t="s">
        <v>5161</v>
      </c>
      <c r="Z260" t="e">
        <f>'HOSP PARCIAL'!#REF!</f>
        <v>#REF!</v>
      </c>
      <c r="AA260" t="e">
        <f>'HOSP PARCIAL'!#REF!</f>
        <v>#REF!</v>
      </c>
      <c r="AB260" t="e">
        <f>'HOSP PARCIAL'!#REF!</f>
        <v>#REF!</v>
      </c>
    </row>
    <row r="261" spans="9:28" x14ac:dyDescent="0.25">
      <c r="I261" s="235" t="s">
        <v>5149</v>
      </c>
      <c r="J261" s="235" t="s">
        <v>5193</v>
      </c>
      <c r="K261" s="235" t="s">
        <v>5161</v>
      </c>
      <c r="L261" s="235" t="s">
        <v>1986</v>
      </c>
      <c r="M261" s="235" t="e">
        <f>#REF!</f>
        <v>#REF!</v>
      </c>
      <c r="N261" s="250" t="e">
        <f>#REF!</f>
        <v>#REF!</v>
      </c>
      <c r="P261" t="s">
        <v>5151</v>
      </c>
      <c r="Q261" t="s">
        <v>5194</v>
      </c>
      <c r="R261" t="s">
        <v>5161</v>
      </c>
      <c r="S261" t="e">
        <f>PRETRANS!#REF!</f>
        <v>#REF!</v>
      </c>
      <c r="T261" t="e">
        <f>PRETRANS!#REF!</f>
        <v>#REF!</v>
      </c>
      <c r="U261" t="e">
        <f>PRETRANS!#REF!</f>
        <v>#REF!</v>
      </c>
      <c r="W261" t="s">
        <v>5153</v>
      </c>
      <c r="X261" t="s">
        <v>5195</v>
      </c>
      <c r="Y261" t="s">
        <v>5161</v>
      </c>
      <c r="Z261" t="e">
        <f>'HOSP PARCIAL'!#REF!</f>
        <v>#REF!</v>
      </c>
      <c r="AA261" t="e">
        <f>'HOSP PARCIAL'!#REF!</f>
        <v>#REF!</v>
      </c>
      <c r="AB261" t="e">
        <f>'HOSP PARCIAL'!#REF!</f>
        <v>#REF!</v>
      </c>
    </row>
    <row r="262" spans="9:28" x14ac:dyDescent="0.25">
      <c r="I262" s="235" t="s">
        <v>5149</v>
      </c>
      <c r="J262" s="235" t="s">
        <v>5193</v>
      </c>
      <c r="K262" s="235" t="s">
        <v>5161</v>
      </c>
      <c r="L262" s="235" t="s">
        <v>1987</v>
      </c>
      <c r="M262" s="235" t="e">
        <f>#REF!</f>
        <v>#REF!</v>
      </c>
      <c r="N262" s="250" t="e">
        <f>#REF!</f>
        <v>#REF!</v>
      </c>
      <c r="P262" t="s">
        <v>5151</v>
      </c>
      <c r="Q262" t="s">
        <v>5194</v>
      </c>
      <c r="R262" t="s">
        <v>5161</v>
      </c>
      <c r="S262" t="e">
        <f>PRETRANS!#REF!</f>
        <v>#REF!</v>
      </c>
      <c r="T262" t="e">
        <f>PRETRANS!#REF!</f>
        <v>#REF!</v>
      </c>
      <c r="U262" t="e">
        <f>PRETRANS!#REF!</f>
        <v>#REF!</v>
      </c>
      <c r="W262" t="s">
        <v>5153</v>
      </c>
      <c r="X262" t="s">
        <v>5195</v>
      </c>
      <c r="Y262" t="s">
        <v>5161</v>
      </c>
      <c r="Z262" t="e">
        <f>'HOSP PARCIAL'!#REF!</f>
        <v>#REF!</v>
      </c>
      <c r="AA262" t="e">
        <f>'HOSP PARCIAL'!#REF!</f>
        <v>#REF!</v>
      </c>
      <c r="AB262" t="e">
        <f>'HOSP PARCIAL'!#REF!</f>
        <v>#REF!</v>
      </c>
    </row>
    <row r="263" spans="9:28" x14ac:dyDescent="0.25">
      <c r="I263" s="235" t="s">
        <v>5149</v>
      </c>
      <c r="J263" s="235" t="s">
        <v>5193</v>
      </c>
      <c r="K263" s="235" t="s">
        <v>5162</v>
      </c>
      <c r="L263" s="235" t="s">
        <v>1983</v>
      </c>
      <c r="M263" s="235" t="e">
        <f>#REF!</f>
        <v>#REF!</v>
      </c>
      <c r="N263" s="250" t="e">
        <f>#REF!</f>
        <v>#REF!</v>
      </c>
      <c r="P263" t="s">
        <v>5151</v>
      </c>
      <c r="Q263" t="s">
        <v>5194</v>
      </c>
      <c r="R263" t="s">
        <v>5162</v>
      </c>
      <c r="S263" t="e">
        <f>PRETRANS!#REF!</f>
        <v>#REF!</v>
      </c>
      <c r="T263" t="e">
        <f>PRETRANS!#REF!</f>
        <v>#REF!</v>
      </c>
      <c r="U263" t="e">
        <f>PRETRANS!#REF!</f>
        <v>#REF!</v>
      </c>
      <c r="W263" t="s">
        <v>5153</v>
      </c>
      <c r="X263" t="s">
        <v>5195</v>
      </c>
      <c r="Y263" t="s">
        <v>5162</v>
      </c>
      <c r="Z263" t="e">
        <f>'HOSP PARCIAL'!#REF!</f>
        <v>#REF!</v>
      </c>
      <c r="AA263" t="e">
        <f>'HOSP PARCIAL'!#REF!</f>
        <v>#REF!</v>
      </c>
      <c r="AB263" t="e">
        <f>'HOSP PARCIAL'!#REF!</f>
        <v>#REF!</v>
      </c>
    </row>
    <row r="264" spans="9:28" x14ac:dyDescent="0.25">
      <c r="I264" s="235" t="s">
        <v>5149</v>
      </c>
      <c r="J264" s="235" t="s">
        <v>5193</v>
      </c>
      <c r="K264" s="235" t="s">
        <v>5162</v>
      </c>
      <c r="L264" s="235" t="s">
        <v>1985</v>
      </c>
      <c r="M264" s="235" t="e">
        <f>#REF!</f>
        <v>#REF!</v>
      </c>
      <c r="N264" s="250" t="e">
        <f>#REF!</f>
        <v>#REF!</v>
      </c>
      <c r="P264" t="s">
        <v>5151</v>
      </c>
      <c r="Q264" t="s">
        <v>5194</v>
      </c>
      <c r="R264" t="s">
        <v>5162</v>
      </c>
      <c r="S264" t="e">
        <f>PRETRANS!#REF!</f>
        <v>#REF!</v>
      </c>
      <c r="T264" t="e">
        <f>PRETRANS!#REF!</f>
        <v>#REF!</v>
      </c>
      <c r="U264" t="e">
        <f>PRETRANS!#REF!</f>
        <v>#REF!</v>
      </c>
      <c r="W264" t="s">
        <v>5153</v>
      </c>
      <c r="X264" t="s">
        <v>5195</v>
      </c>
      <c r="Y264" t="s">
        <v>5162</v>
      </c>
      <c r="Z264" t="e">
        <f>'HOSP PARCIAL'!#REF!</f>
        <v>#REF!</v>
      </c>
      <c r="AA264" t="e">
        <f>'HOSP PARCIAL'!#REF!</f>
        <v>#REF!</v>
      </c>
      <c r="AB264" t="e">
        <f>'HOSP PARCIAL'!#REF!</f>
        <v>#REF!</v>
      </c>
    </row>
    <row r="265" spans="9:28" x14ac:dyDescent="0.25">
      <c r="I265" s="235" t="s">
        <v>5149</v>
      </c>
      <c r="J265" s="235" t="s">
        <v>5193</v>
      </c>
      <c r="K265" s="235" t="s">
        <v>5162</v>
      </c>
      <c r="L265" s="235" t="s">
        <v>1986</v>
      </c>
      <c r="M265" s="235" t="e">
        <f>#REF!</f>
        <v>#REF!</v>
      </c>
      <c r="N265" s="250" t="e">
        <f>#REF!</f>
        <v>#REF!</v>
      </c>
      <c r="P265" t="s">
        <v>5151</v>
      </c>
      <c r="Q265" t="s">
        <v>5194</v>
      </c>
      <c r="R265" t="s">
        <v>5162</v>
      </c>
      <c r="S265" t="e">
        <f>PRETRANS!#REF!</f>
        <v>#REF!</v>
      </c>
      <c r="T265" t="e">
        <f>PRETRANS!#REF!</f>
        <v>#REF!</v>
      </c>
      <c r="U265" t="e">
        <f>PRETRANS!#REF!</f>
        <v>#REF!</v>
      </c>
      <c r="W265" t="s">
        <v>5153</v>
      </c>
      <c r="X265" t="s">
        <v>5195</v>
      </c>
      <c r="Y265" t="s">
        <v>5162</v>
      </c>
      <c r="Z265" t="e">
        <f>'HOSP PARCIAL'!#REF!</f>
        <v>#REF!</v>
      </c>
      <c r="AA265" t="e">
        <f>'HOSP PARCIAL'!#REF!</f>
        <v>#REF!</v>
      </c>
      <c r="AB265" t="e">
        <f>'HOSP PARCIAL'!#REF!</f>
        <v>#REF!</v>
      </c>
    </row>
    <row r="266" spans="9:28" x14ac:dyDescent="0.25">
      <c r="I266" s="235" t="s">
        <v>5149</v>
      </c>
      <c r="J266" s="235" t="s">
        <v>5193</v>
      </c>
      <c r="K266" s="235" t="s">
        <v>5162</v>
      </c>
      <c r="L266" s="235" t="s">
        <v>1987</v>
      </c>
      <c r="M266" s="235" t="e">
        <f>#REF!</f>
        <v>#REF!</v>
      </c>
      <c r="N266" s="250" t="e">
        <f>#REF!</f>
        <v>#REF!</v>
      </c>
      <c r="P266" t="s">
        <v>5151</v>
      </c>
      <c r="Q266" t="s">
        <v>5194</v>
      </c>
      <c r="R266" t="s">
        <v>5162</v>
      </c>
      <c r="S266" t="e">
        <f>PRETRANS!#REF!</f>
        <v>#REF!</v>
      </c>
      <c r="T266" t="e">
        <f>PRETRANS!#REF!</f>
        <v>#REF!</v>
      </c>
      <c r="U266" t="e">
        <f>PRETRANS!#REF!</f>
        <v>#REF!</v>
      </c>
      <c r="W266" t="s">
        <v>5153</v>
      </c>
      <c r="X266" t="s">
        <v>5195</v>
      </c>
      <c r="Y266" t="s">
        <v>5162</v>
      </c>
      <c r="Z266" t="e">
        <f>'HOSP PARCIAL'!#REF!</f>
        <v>#REF!</v>
      </c>
      <c r="AA266" t="e">
        <f>'HOSP PARCIAL'!#REF!</f>
        <v>#REF!</v>
      </c>
      <c r="AB266" t="e">
        <f>'HOSP PARCIAL'!#REF!</f>
        <v>#REF!</v>
      </c>
    </row>
    <row r="267" spans="9:28" x14ac:dyDescent="0.25">
      <c r="I267" s="238" t="s">
        <v>5149</v>
      </c>
      <c r="J267" s="238" t="s">
        <v>5196</v>
      </c>
      <c r="K267" s="238" t="s">
        <v>5148</v>
      </c>
      <c r="L267" s="238" t="s">
        <v>1983</v>
      </c>
      <c r="M267" s="238" t="e">
        <f>#REF!</f>
        <v>#REF!</v>
      </c>
      <c r="N267" s="249" t="e">
        <f>#REF!</f>
        <v>#REF!</v>
      </c>
      <c r="P267" t="s">
        <v>5151</v>
      </c>
      <c r="Q267" t="s">
        <v>5197</v>
      </c>
      <c r="R267" t="s">
        <v>5148</v>
      </c>
      <c r="S267" t="e">
        <f>'T MUEST'!#REF!</f>
        <v>#REF!</v>
      </c>
      <c r="T267" t="e">
        <f>'T MUEST'!#REF!</f>
        <v>#REF!</v>
      </c>
      <c r="U267" t="e">
        <f>'T MUEST'!#REF!</f>
        <v>#REF!</v>
      </c>
      <c r="W267" t="s">
        <v>5153</v>
      </c>
      <c r="X267" t="s">
        <v>5198</v>
      </c>
      <c r="Y267" t="s">
        <v>5148</v>
      </c>
      <c r="Z267" t="e">
        <f>'CUID BAS SUST'!#REF!</f>
        <v>#REF!</v>
      </c>
      <c r="AA267" t="e">
        <f>'CUID BAS SUST'!#REF!</f>
        <v>#REF!</v>
      </c>
      <c r="AB267" t="e">
        <f>'CUID BAS SUST'!#REF!</f>
        <v>#REF!</v>
      </c>
    </row>
    <row r="268" spans="9:28" x14ac:dyDescent="0.25">
      <c r="I268" s="238" t="s">
        <v>5149</v>
      </c>
      <c r="J268" s="238" t="s">
        <v>5196</v>
      </c>
      <c r="K268" s="238" t="s">
        <v>5148</v>
      </c>
      <c r="L268" s="238" t="s">
        <v>1984</v>
      </c>
      <c r="M268" s="238" t="e">
        <f>#REF!</f>
        <v>#REF!</v>
      </c>
      <c r="N268" s="249" t="e">
        <f>#REF!</f>
        <v>#REF!</v>
      </c>
      <c r="P268" t="s">
        <v>5151</v>
      </c>
      <c r="Q268" t="s">
        <v>5197</v>
      </c>
      <c r="R268" t="s">
        <v>5148</v>
      </c>
      <c r="S268" t="e">
        <f>'T MUEST'!#REF!</f>
        <v>#REF!</v>
      </c>
      <c r="T268" t="e">
        <f>'T MUEST'!#REF!</f>
        <v>#REF!</v>
      </c>
      <c r="U268" t="e">
        <f>'T MUEST'!#REF!</f>
        <v>#REF!</v>
      </c>
      <c r="W268" t="s">
        <v>5153</v>
      </c>
      <c r="X268" t="s">
        <v>5198</v>
      </c>
      <c r="Y268" t="s">
        <v>5148</v>
      </c>
      <c r="Z268" t="e">
        <f>'CUID BAS SUST'!#REF!</f>
        <v>#REF!</v>
      </c>
      <c r="AA268" t="e">
        <f>'CUID BAS SUST'!#REF!</f>
        <v>#REF!</v>
      </c>
      <c r="AB268" t="e">
        <f>'CUID BAS SUST'!#REF!</f>
        <v>#REF!</v>
      </c>
    </row>
    <row r="269" spans="9:28" x14ac:dyDescent="0.25">
      <c r="I269" s="238" t="s">
        <v>5149</v>
      </c>
      <c r="J269" s="238" t="s">
        <v>5196</v>
      </c>
      <c r="K269" s="238" t="s">
        <v>5148</v>
      </c>
      <c r="L269" s="238" t="s">
        <v>1986</v>
      </c>
      <c r="M269" s="238" t="e">
        <f>#REF!</f>
        <v>#REF!</v>
      </c>
      <c r="N269" s="249" t="e">
        <f>#REF!</f>
        <v>#REF!</v>
      </c>
      <c r="P269" t="s">
        <v>5151</v>
      </c>
      <c r="Q269" t="s">
        <v>5197</v>
      </c>
      <c r="R269" t="s">
        <v>5148</v>
      </c>
      <c r="S269" t="e">
        <f>'T MUEST'!#REF!</f>
        <v>#REF!</v>
      </c>
      <c r="T269" t="e">
        <f>'T MUEST'!#REF!</f>
        <v>#REF!</v>
      </c>
      <c r="U269" t="e">
        <f>'T MUEST'!#REF!</f>
        <v>#REF!</v>
      </c>
      <c r="W269" t="s">
        <v>5153</v>
      </c>
      <c r="X269" t="s">
        <v>5198</v>
      </c>
      <c r="Y269" t="s">
        <v>5148</v>
      </c>
      <c r="Z269" t="e">
        <f>'CUID BAS SUST'!#REF!</f>
        <v>#REF!</v>
      </c>
      <c r="AA269" t="e">
        <f>'CUID BAS SUST'!#REF!</f>
        <v>#REF!</v>
      </c>
      <c r="AB269" t="e">
        <f>'CUID BAS SUST'!#REF!</f>
        <v>#REF!</v>
      </c>
    </row>
    <row r="270" spans="9:28" x14ac:dyDescent="0.25">
      <c r="I270" s="238" t="s">
        <v>5149</v>
      </c>
      <c r="J270" s="238" t="s">
        <v>5196</v>
      </c>
      <c r="K270" s="238" t="s">
        <v>5148</v>
      </c>
      <c r="L270" s="238" t="s">
        <v>1987</v>
      </c>
      <c r="M270" s="238" t="e">
        <f>#REF!</f>
        <v>#REF!</v>
      </c>
      <c r="N270" s="249" t="e">
        <f>#REF!</f>
        <v>#REF!</v>
      </c>
      <c r="P270" t="s">
        <v>5151</v>
      </c>
      <c r="Q270" t="s">
        <v>5197</v>
      </c>
      <c r="R270" t="s">
        <v>5148</v>
      </c>
      <c r="S270" t="e">
        <f>'T MUEST'!#REF!</f>
        <v>#REF!</v>
      </c>
      <c r="T270" t="e">
        <f>'T MUEST'!#REF!</f>
        <v>#REF!</v>
      </c>
      <c r="U270" t="e">
        <f>'T MUEST'!#REF!</f>
        <v>#REF!</v>
      </c>
      <c r="W270" t="s">
        <v>5153</v>
      </c>
      <c r="X270" t="s">
        <v>5198</v>
      </c>
      <c r="Y270" t="s">
        <v>5148</v>
      </c>
      <c r="Z270" t="e">
        <f>'CUID BAS SUST'!#REF!</f>
        <v>#REF!</v>
      </c>
      <c r="AA270" t="e">
        <f>'CUID BAS SUST'!#REF!</f>
        <v>#REF!</v>
      </c>
      <c r="AB270" t="e">
        <f>'CUID BAS SUST'!#REF!</f>
        <v>#REF!</v>
      </c>
    </row>
    <row r="271" spans="9:28" x14ac:dyDescent="0.25">
      <c r="I271" s="238" t="s">
        <v>5149</v>
      </c>
      <c r="J271" s="238" t="s">
        <v>5196</v>
      </c>
      <c r="K271" s="238" t="s">
        <v>5158</v>
      </c>
      <c r="L271" s="238" t="s">
        <v>1983</v>
      </c>
      <c r="M271" s="238" t="e">
        <f>#REF!</f>
        <v>#REF!</v>
      </c>
      <c r="N271" s="249" t="e">
        <f>#REF!</f>
        <v>#REF!</v>
      </c>
      <c r="P271" t="s">
        <v>5151</v>
      </c>
      <c r="Q271" t="s">
        <v>5197</v>
      </c>
      <c r="R271" t="s">
        <v>5158</v>
      </c>
      <c r="S271" t="e">
        <f>'T MUEST'!#REF!</f>
        <v>#REF!</v>
      </c>
      <c r="T271" t="e">
        <f>'T MUEST'!#REF!</f>
        <v>#REF!</v>
      </c>
      <c r="U271" t="e">
        <f>'T MUEST'!#REF!</f>
        <v>#REF!</v>
      </c>
      <c r="W271" t="s">
        <v>5153</v>
      </c>
      <c r="X271" t="s">
        <v>5198</v>
      </c>
      <c r="Y271" t="s">
        <v>5158</v>
      </c>
      <c r="Z271" t="e">
        <f>'CUID BAS SUST'!#REF!</f>
        <v>#REF!</v>
      </c>
      <c r="AA271" t="e">
        <f>'CUID BAS SUST'!#REF!</f>
        <v>#REF!</v>
      </c>
      <c r="AB271" t="e">
        <f>'CUID BAS SUST'!#REF!</f>
        <v>#REF!</v>
      </c>
    </row>
    <row r="272" spans="9:28" x14ac:dyDescent="0.25">
      <c r="I272" s="238" t="s">
        <v>5149</v>
      </c>
      <c r="J272" s="238" t="s">
        <v>5196</v>
      </c>
      <c r="K272" s="238" t="s">
        <v>5158</v>
      </c>
      <c r="L272" s="238" t="s">
        <v>1985</v>
      </c>
      <c r="M272" s="238" t="e">
        <f>#REF!</f>
        <v>#REF!</v>
      </c>
      <c r="N272" s="249" t="e">
        <f>#REF!</f>
        <v>#REF!</v>
      </c>
      <c r="P272" t="s">
        <v>5151</v>
      </c>
      <c r="Q272" t="s">
        <v>5197</v>
      </c>
      <c r="R272" t="s">
        <v>5158</v>
      </c>
      <c r="S272" t="e">
        <f>'T MUEST'!#REF!</f>
        <v>#REF!</v>
      </c>
      <c r="T272" t="e">
        <f>'T MUEST'!#REF!</f>
        <v>#REF!</v>
      </c>
      <c r="U272" t="e">
        <f>'T MUEST'!#REF!</f>
        <v>#REF!</v>
      </c>
      <c r="W272" t="s">
        <v>5153</v>
      </c>
      <c r="X272" t="s">
        <v>5198</v>
      </c>
      <c r="Y272" t="s">
        <v>5158</v>
      </c>
      <c r="Z272" t="e">
        <f>'CUID BAS SUST'!#REF!</f>
        <v>#REF!</v>
      </c>
      <c r="AA272" t="e">
        <f>'CUID BAS SUST'!#REF!</f>
        <v>#REF!</v>
      </c>
      <c r="AB272" t="e">
        <f>'CUID BAS SUST'!#REF!</f>
        <v>#REF!</v>
      </c>
    </row>
    <row r="273" spans="9:28" x14ac:dyDescent="0.25">
      <c r="I273" s="238" t="s">
        <v>5149</v>
      </c>
      <c r="J273" s="238" t="s">
        <v>5196</v>
      </c>
      <c r="K273" s="238" t="s">
        <v>5158</v>
      </c>
      <c r="L273" s="238" t="s">
        <v>1986</v>
      </c>
      <c r="M273" s="238" t="e">
        <f>#REF!</f>
        <v>#REF!</v>
      </c>
      <c r="N273" s="249" t="e">
        <f>#REF!</f>
        <v>#REF!</v>
      </c>
      <c r="P273" t="s">
        <v>5151</v>
      </c>
      <c r="Q273" t="s">
        <v>5197</v>
      </c>
      <c r="R273" t="s">
        <v>5158</v>
      </c>
      <c r="S273" t="e">
        <f>'T MUEST'!#REF!</f>
        <v>#REF!</v>
      </c>
      <c r="T273" t="e">
        <f>'T MUEST'!#REF!</f>
        <v>#REF!</v>
      </c>
      <c r="U273" t="e">
        <f>'T MUEST'!#REF!</f>
        <v>#REF!</v>
      </c>
      <c r="W273" t="s">
        <v>5153</v>
      </c>
      <c r="X273" t="s">
        <v>5198</v>
      </c>
      <c r="Y273" t="s">
        <v>5158</v>
      </c>
      <c r="Z273" t="e">
        <f>'CUID BAS SUST'!#REF!</f>
        <v>#REF!</v>
      </c>
      <c r="AA273" t="e">
        <f>'CUID BAS SUST'!#REF!</f>
        <v>#REF!</v>
      </c>
      <c r="AB273" t="e">
        <f>'CUID BAS SUST'!#REF!</f>
        <v>#REF!</v>
      </c>
    </row>
    <row r="274" spans="9:28" x14ac:dyDescent="0.25">
      <c r="I274" s="238" t="s">
        <v>5149</v>
      </c>
      <c r="J274" s="238" t="s">
        <v>5196</v>
      </c>
      <c r="K274" s="238" t="s">
        <v>5158</v>
      </c>
      <c r="L274" s="238" t="s">
        <v>1987</v>
      </c>
      <c r="M274" s="238" t="e">
        <f>#REF!</f>
        <v>#REF!</v>
      </c>
      <c r="N274" s="249" t="e">
        <f>#REF!</f>
        <v>#REF!</v>
      </c>
      <c r="P274" t="s">
        <v>5151</v>
      </c>
      <c r="Q274" t="s">
        <v>5197</v>
      </c>
      <c r="R274" t="s">
        <v>5158</v>
      </c>
      <c r="S274" t="e">
        <f>'T MUEST'!#REF!</f>
        <v>#REF!</v>
      </c>
      <c r="T274" t="e">
        <f>'T MUEST'!#REF!</f>
        <v>#REF!</v>
      </c>
      <c r="U274" t="e">
        <f>'T MUEST'!#REF!</f>
        <v>#REF!</v>
      </c>
      <c r="W274" t="s">
        <v>5153</v>
      </c>
      <c r="X274" t="s">
        <v>5198</v>
      </c>
      <c r="Y274" t="s">
        <v>5158</v>
      </c>
      <c r="Z274" t="e">
        <f>'CUID BAS SUST'!#REF!</f>
        <v>#REF!</v>
      </c>
      <c r="AA274" t="e">
        <f>'CUID BAS SUST'!#REF!</f>
        <v>#REF!</v>
      </c>
      <c r="AB274" t="e">
        <f>'CUID BAS SUST'!#REF!</f>
        <v>#REF!</v>
      </c>
    </row>
    <row r="275" spans="9:28" x14ac:dyDescent="0.25">
      <c r="I275" s="238" t="s">
        <v>5149</v>
      </c>
      <c r="J275" s="238" t="s">
        <v>5196</v>
      </c>
      <c r="K275" s="238" t="s">
        <v>5159</v>
      </c>
      <c r="L275" s="238" t="s">
        <v>1983</v>
      </c>
      <c r="M275" s="238" t="e">
        <f>#REF!</f>
        <v>#REF!</v>
      </c>
      <c r="N275" s="249" t="e">
        <f>#REF!</f>
        <v>#REF!</v>
      </c>
      <c r="P275" t="s">
        <v>5151</v>
      </c>
      <c r="Q275" t="s">
        <v>5197</v>
      </c>
      <c r="R275" t="s">
        <v>5159</v>
      </c>
      <c r="S275" t="e">
        <f>'T MUEST'!#REF!</f>
        <v>#REF!</v>
      </c>
      <c r="T275" t="e">
        <f>'T MUEST'!#REF!</f>
        <v>#REF!</v>
      </c>
      <c r="U275" t="e">
        <f>'T MUEST'!#REF!</f>
        <v>#REF!</v>
      </c>
      <c r="W275" t="s">
        <v>5153</v>
      </c>
      <c r="X275" t="s">
        <v>5198</v>
      </c>
      <c r="Y275" t="s">
        <v>5159</v>
      </c>
      <c r="Z275" t="e">
        <f>'CUID BAS SUST'!#REF!</f>
        <v>#REF!</v>
      </c>
      <c r="AA275" t="e">
        <f>'CUID BAS SUST'!#REF!</f>
        <v>#REF!</v>
      </c>
      <c r="AB275" t="e">
        <f>'CUID BAS SUST'!#REF!</f>
        <v>#REF!</v>
      </c>
    </row>
    <row r="276" spans="9:28" x14ac:dyDescent="0.25">
      <c r="I276" s="238" t="s">
        <v>5149</v>
      </c>
      <c r="J276" s="238" t="s">
        <v>5196</v>
      </c>
      <c r="K276" s="238" t="s">
        <v>5159</v>
      </c>
      <c r="L276" s="238" t="s">
        <v>1985</v>
      </c>
      <c r="M276" s="238" t="e">
        <f>#REF!</f>
        <v>#REF!</v>
      </c>
      <c r="N276" s="249" t="e">
        <f>#REF!</f>
        <v>#REF!</v>
      </c>
      <c r="P276" t="s">
        <v>5151</v>
      </c>
      <c r="Q276" t="s">
        <v>5197</v>
      </c>
      <c r="R276" t="s">
        <v>5159</v>
      </c>
      <c r="S276" t="e">
        <f>'T MUEST'!#REF!</f>
        <v>#REF!</v>
      </c>
      <c r="T276" t="e">
        <f>'T MUEST'!#REF!</f>
        <v>#REF!</v>
      </c>
      <c r="U276" t="e">
        <f>'T MUEST'!#REF!</f>
        <v>#REF!</v>
      </c>
      <c r="W276" t="s">
        <v>5153</v>
      </c>
      <c r="X276" t="s">
        <v>5198</v>
      </c>
      <c r="Y276" t="s">
        <v>5159</v>
      </c>
      <c r="Z276" t="e">
        <f>'CUID BAS SUST'!#REF!</f>
        <v>#REF!</v>
      </c>
      <c r="AA276" t="e">
        <f>'CUID BAS SUST'!#REF!</f>
        <v>#REF!</v>
      </c>
      <c r="AB276" t="e">
        <f>'CUID BAS SUST'!#REF!</f>
        <v>#REF!</v>
      </c>
    </row>
    <row r="277" spans="9:28" x14ac:dyDescent="0.25">
      <c r="I277" s="238" t="s">
        <v>5149</v>
      </c>
      <c r="J277" s="238" t="s">
        <v>5196</v>
      </c>
      <c r="K277" s="238" t="s">
        <v>5159</v>
      </c>
      <c r="L277" s="238" t="s">
        <v>1986</v>
      </c>
      <c r="M277" s="238" t="e">
        <f>#REF!</f>
        <v>#REF!</v>
      </c>
      <c r="N277" s="249" t="e">
        <f>#REF!</f>
        <v>#REF!</v>
      </c>
      <c r="P277" t="s">
        <v>5151</v>
      </c>
      <c r="Q277" t="s">
        <v>5197</v>
      </c>
      <c r="R277" t="s">
        <v>5159</v>
      </c>
      <c r="S277" t="e">
        <f>'T MUEST'!#REF!</f>
        <v>#REF!</v>
      </c>
      <c r="T277" t="e">
        <f>'T MUEST'!#REF!</f>
        <v>#REF!</v>
      </c>
      <c r="U277" t="e">
        <f>'T MUEST'!#REF!</f>
        <v>#REF!</v>
      </c>
      <c r="W277" t="s">
        <v>5153</v>
      </c>
      <c r="X277" t="s">
        <v>5198</v>
      </c>
      <c r="Y277" t="s">
        <v>5159</v>
      </c>
      <c r="Z277" t="e">
        <f>'CUID BAS SUST'!#REF!</f>
        <v>#REF!</v>
      </c>
      <c r="AA277" t="e">
        <f>'CUID BAS SUST'!#REF!</f>
        <v>#REF!</v>
      </c>
      <c r="AB277" t="e">
        <f>'CUID BAS SUST'!#REF!</f>
        <v>#REF!</v>
      </c>
    </row>
    <row r="278" spans="9:28" x14ac:dyDescent="0.25">
      <c r="I278" s="238" t="s">
        <v>5149</v>
      </c>
      <c r="J278" s="238" t="s">
        <v>5196</v>
      </c>
      <c r="K278" s="238" t="s">
        <v>5159</v>
      </c>
      <c r="L278" s="238" t="s">
        <v>1987</v>
      </c>
      <c r="M278" s="238" t="e">
        <f>#REF!</f>
        <v>#REF!</v>
      </c>
      <c r="N278" s="249" t="e">
        <f>#REF!</f>
        <v>#REF!</v>
      </c>
      <c r="P278" t="s">
        <v>5151</v>
      </c>
      <c r="Q278" t="s">
        <v>5197</v>
      </c>
      <c r="R278" t="s">
        <v>5159</v>
      </c>
      <c r="S278" t="e">
        <f>'T MUEST'!#REF!</f>
        <v>#REF!</v>
      </c>
      <c r="T278" t="e">
        <f>'T MUEST'!#REF!</f>
        <v>#REF!</v>
      </c>
      <c r="U278" t="e">
        <f>'T MUEST'!#REF!</f>
        <v>#REF!</v>
      </c>
      <c r="W278" t="s">
        <v>5153</v>
      </c>
      <c r="X278" t="s">
        <v>5198</v>
      </c>
      <c r="Y278" t="s">
        <v>5159</v>
      </c>
      <c r="Z278" t="e">
        <f>'CUID BAS SUST'!#REF!</f>
        <v>#REF!</v>
      </c>
      <c r="AA278" t="e">
        <f>'CUID BAS SUST'!#REF!</f>
        <v>#REF!</v>
      </c>
      <c r="AB278" t="e">
        <f>'CUID BAS SUST'!#REF!</f>
        <v>#REF!</v>
      </c>
    </row>
    <row r="279" spans="9:28" x14ac:dyDescent="0.25">
      <c r="I279" s="238" t="s">
        <v>5149</v>
      </c>
      <c r="J279" s="238" t="s">
        <v>5196</v>
      </c>
      <c r="K279" s="238" t="s">
        <v>5160</v>
      </c>
      <c r="L279" s="238" t="s">
        <v>1983</v>
      </c>
      <c r="M279" s="238" t="e">
        <f>#REF!</f>
        <v>#REF!</v>
      </c>
      <c r="N279" s="249" t="e">
        <f>#REF!</f>
        <v>#REF!</v>
      </c>
      <c r="P279" t="s">
        <v>5151</v>
      </c>
      <c r="Q279" t="s">
        <v>5197</v>
      </c>
      <c r="R279" t="s">
        <v>5160</v>
      </c>
      <c r="S279" t="e">
        <f>'T MUEST'!#REF!</f>
        <v>#REF!</v>
      </c>
      <c r="T279" t="e">
        <f>'T MUEST'!#REF!</f>
        <v>#REF!</v>
      </c>
      <c r="U279" t="e">
        <f>'T MUEST'!#REF!</f>
        <v>#REF!</v>
      </c>
      <c r="W279" t="s">
        <v>5153</v>
      </c>
      <c r="X279" t="s">
        <v>5198</v>
      </c>
      <c r="Y279" t="s">
        <v>5160</v>
      </c>
      <c r="Z279" t="e">
        <f>'CUID BAS SUST'!#REF!</f>
        <v>#REF!</v>
      </c>
      <c r="AA279" t="e">
        <f>'CUID BAS SUST'!#REF!</f>
        <v>#REF!</v>
      </c>
      <c r="AB279" t="e">
        <f>'CUID BAS SUST'!#REF!</f>
        <v>#REF!</v>
      </c>
    </row>
    <row r="280" spans="9:28" x14ac:dyDescent="0.25">
      <c r="I280" s="238" t="s">
        <v>5149</v>
      </c>
      <c r="J280" s="238" t="s">
        <v>5196</v>
      </c>
      <c r="K280" s="238" t="s">
        <v>5160</v>
      </c>
      <c r="L280" s="238" t="s">
        <v>1985</v>
      </c>
      <c r="M280" s="238" t="e">
        <f>#REF!</f>
        <v>#REF!</v>
      </c>
      <c r="N280" s="249" t="e">
        <f>#REF!</f>
        <v>#REF!</v>
      </c>
      <c r="P280" t="s">
        <v>5151</v>
      </c>
      <c r="Q280" t="s">
        <v>5197</v>
      </c>
      <c r="R280" t="s">
        <v>5160</v>
      </c>
      <c r="S280" t="e">
        <f>'T MUEST'!#REF!</f>
        <v>#REF!</v>
      </c>
      <c r="T280" t="e">
        <f>'T MUEST'!#REF!</f>
        <v>#REF!</v>
      </c>
      <c r="U280" t="e">
        <f>'T MUEST'!#REF!</f>
        <v>#REF!</v>
      </c>
      <c r="W280" t="s">
        <v>5153</v>
      </c>
      <c r="X280" t="s">
        <v>5198</v>
      </c>
      <c r="Y280" t="s">
        <v>5160</v>
      </c>
      <c r="Z280" t="e">
        <f>'CUID BAS SUST'!#REF!</f>
        <v>#REF!</v>
      </c>
      <c r="AA280" t="e">
        <f>'CUID BAS SUST'!#REF!</f>
        <v>#REF!</v>
      </c>
      <c r="AB280" t="e">
        <f>'CUID BAS SUST'!#REF!</f>
        <v>#REF!</v>
      </c>
    </row>
    <row r="281" spans="9:28" x14ac:dyDescent="0.25">
      <c r="I281" s="238" t="s">
        <v>5149</v>
      </c>
      <c r="J281" s="238" t="s">
        <v>5196</v>
      </c>
      <c r="K281" s="238" t="s">
        <v>5160</v>
      </c>
      <c r="L281" s="238" t="s">
        <v>1986</v>
      </c>
      <c r="M281" s="238" t="e">
        <f>#REF!</f>
        <v>#REF!</v>
      </c>
      <c r="N281" s="249" t="e">
        <f>#REF!</f>
        <v>#REF!</v>
      </c>
      <c r="P281" t="s">
        <v>5151</v>
      </c>
      <c r="Q281" t="s">
        <v>5197</v>
      </c>
      <c r="R281" t="s">
        <v>5160</v>
      </c>
      <c r="S281" t="e">
        <f>'T MUEST'!#REF!</f>
        <v>#REF!</v>
      </c>
      <c r="T281" t="e">
        <f>'T MUEST'!#REF!</f>
        <v>#REF!</v>
      </c>
      <c r="U281" t="e">
        <f>'T MUEST'!#REF!</f>
        <v>#REF!</v>
      </c>
      <c r="W281" t="s">
        <v>5153</v>
      </c>
      <c r="X281" t="s">
        <v>5198</v>
      </c>
      <c r="Y281" t="s">
        <v>5160</v>
      </c>
      <c r="Z281" t="e">
        <f>'CUID BAS SUST'!#REF!</f>
        <v>#REF!</v>
      </c>
      <c r="AA281" t="e">
        <f>'CUID BAS SUST'!#REF!</f>
        <v>#REF!</v>
      </c>
      <c r="AB281" t="e">
        <f>'CUID BAS SUST'!#REF!</f>
        <v>#REF!</v>
      </c>
    </row>
    <row r="282" spans="9:28" x14ac:dyDescent="0.25">
      <c r="I282" s="238" t="s">
        <v>5149</v>
      </c>
      <c r="J282" s="238" t="s">
        <v>5196</v>
      </c>
      <c r="K282" s="238" t="s">
        <v>5160</v>
      </c>
      <c r="L282" s="238" t="s">
        <v>1987</v>
      </c>
      <c r="M282" s="238" t="e">
        <f>#REF!</f>
        <v>#REF!</v>
      </c>
      <c r="N282" s="249" t="e">
        <f>#REF!</f>
        <v>#REF!</v>
      </c>
      <c r="P282" t="s">
        <v>5151</v>
      </c>
      <c r="Q282" t="s">
        <v>5197</v>
      </c>
      <c r="R282" t="s">
        <v>5160</v>
      </c>
      <c r="S282" t="e">
        <f>'T MUEST'!#REF!</f>
        <v>#REF!</v>
      </c>
      <c r="T282" t="e">
        <f>'T MUEST'!#REF!</f>
        <v>#REF!</v>
      </c>
      <c r="U282" t="e">
        <f>'T MUEST'!#REF!</f>
        <v>#REF!</v>
      </c>
      <c r="W282" t="s">
        <v>5153</v>
      </c>
      <c r="X282" t="s">
        <v>5198</v>
      </c>
      <c r="Y282" t="s">
        <v>5160</v>
      </c>
      <c r="Z282" t="e">
        <f>'CUID BAS SUST'!#REF!</f>
        <v>#REF!</v>
      </c>
      <c r="AA282" t="e">
        <f>'CUID BAS SUST'!#REF!</f>
        <v>#REF!</v>
      </c>
      <c r="AB282" t="e">
        <f>'CUID BAS SUST'!#REF!</f>
        <v>#REF!</v>
      </c>
    </row>
    <row r="283" spans="9:28" x14ac:dyDescent="0.25">
      <c r="I283" s="238" t="s">
        <v>5149</v>
      </c>
      <c r="J283" s="238" t="s">
        <v>5196</v>
      </c>
      <c r="K283" s="238" t="s">
        <v>5161</v>
      </c>
      <c r="L283" s="238" t="s">
        <v>1983</v>
      </c>
      <c r="M283" s="238" t="e">
        <f>#REF!</f>
        <v>#REF!</v>
      </c>
      <c r="N283" s="249" t="e">
        <f>#REF!</f>
        <v>#REF!</v>
      </c>
      <c r="P283" t="s">
        <v>5151</v>
      </c>
      <c r="Q283" t="s">
        <v>5197</v>
      </c>
      <c r="R283" t="s">
        <v>5161</v>
      </c>
      <c r="S283" t="e">
        <f>'T MUEST'!#REF!</f>
        <v>#REF!</v>
      </c>
      <c r="T283" t="e">
        <f>'T MUEST'!#REF!</f>
        <v>#REF!</v>
      </c>
      <c r="U283" t="e">
        <f>'T MUEST'!#REF!</f>
        <v>#REF!</v>
      </c>
      <c r="W283" t="s">
        <v>5153</v>
      </c>
      <c r="X283" t="s">
        <v>5198</v>
      </c>
      <c r="Y283" t="s">
        <v>5161</v>
      </c>
      <c r="Z283" t="e">
        <f>'CUID BAS SUST'!#REF!</f>
        <v>#REF!</v>
      </c>
      <c r="AA283" t="e">
        <f>'CUID BAS SUST'!#REF!</f>
        <v>#REF!</v>
      </c>
      <c r="AB283" t="e">
        <f>'CUID BAS SUST'!#REF!</f>
        <v>#REF!</v>
      </c>
    </row>
    <row r="284" spans="9:28" x14ac:dyDescent="0.25">
      <c r="I284" s="238" t="s">
        <v>5149</v>
      </c>
      <c r="J284" s="238" t="s">
        <v>5196</v>
      </c>
      <c r="K284" s="238" t="s">
        <v>5161</v>
      </c>
      <c r="L284" s="238" t="s">
        <v>1985</v>
      </c>
      <c r="M284" s="238" t="e">
        <f>#REF!</f>
        <v>#REF!</v>
      </c>
      <c r="N284" s="249" t="e">
        <f>#REF!</f>
        <v>#REF!</v>
      </c>
      <c r="P284" t="s">
        <v>5151</v>
      </c>
      <c r="Q284" t="s">
        <v>5197</v>
      </c>
      <c r="R284" t="s">
        <v>5161</v>
      </c>
      <c r="S284" t="e">
        <f>'T MUEST'!#REF!</f>
        <v>#REF!</v>
      </c>
      <c r="T284" t="e">
        <f>'T MUEST'!#REF!</f>
        <v>#REF!</v>
      </c>
      <c r="U284" t="e">
        <f>'T MUEST'!#REF!</f>
        <v>#REF!</v>
      </c>
      <c r="W284" t="s">
        <v>5153</v>
      </c>
      <c r="X284" t="s">
        <v>5198</v>
      </c>
      <c r="Y284" t="s">
        <v>5161</v>
      </c>
      <c r="Z284" t="e">
        <f>'CUID BAS SUST'!#REF!</f>
        <v>#REF!</v>
      </c>
      <c r="AA284" t="e">
        <f>'CUID BAS SUST'!#REF!</f>
        <v>#REF!</v>
      </c>
      <c r="AB284" t="e">
        <f>'CUID BAS SUST'!#REF!</f>
        <v>#REF!</v>
      </c>
    </row>
    <row r="285" spans="9:28" x14ac:dyDescent="0.25">
      <c r="I285" s="238" t="s">
        <v>5149</v>
      </c>
      <c r="J285" s="238" t="s">
        <v>5196</v>
      </c>
      <c r="K285" s="238" t="s">
        <v>5161</v>
      </c>
      <c r="L285" s="238" t="s">
        <v>1986</v>
      </c>
      <c r="M285" s="238" t="e">
        <f>#REF!</f>
        <v>#REF!</v>
      </c>
      <c r="N285" s="249" t="e">
        <f>#REF!</f>
        <v>#REF!</v>
      </c>
      <c r="P285" t="s">
        <v>5151</v>
      </c>
      <c r="Q285" t="s">
        <v>5197</v>
      </c>
      <c r="R285" t="s">
        <v>5161</v>
      </c>
      <c r="S285" t="e">
        <f>'T MUEST'!#REF!</f>
        <v>#REF!</v>
      </c>
      <c r="T285" t="e">
        <f>'T MUEST'!#REF!</f>
        <v>#REF!</v>
      </c>
      <c r="U285" t="e">
        <f>'T MUEST'!#REF!</f>
        <v>#REF!</v>
      </c>
      <c r="W285" t="s">
        <v>5153</v>
      </c>
      <c r="X285" t="s">
        <v>5198</v>
      </c>
      <c r="Y285" t="s">
        <v>5161</v>
      </c>
      <c r="Z285" t="e">
        <f>'CUID BAS SUST'!#REF!</f>
        <v>#REF!</v>
      </c>
      <c r="AA285" t="e">
        <f>'CUID BAS SUST'!#REF!</f>
        <v>#REF!</v>
      </c>
      <c r="AB285" t="e">
        <f>'CUID BAS SUST'!#REF!</f>
        <v>#REF!</v>
      </c>
    </row>
    <row r="286" spans="9:28" x14ac:dyDescent="0.25">
      <c r="I286" s="238" t="s">
        <v>5149</v>
      </c>
      <c r="J286" s="238" t="s">
        <v>5196</v>
      </c>
      <c r="K286" s="238" t="s">
        <v>5161</v>
      </c>
      <c r="L286" s="238" t="s">
        <v>1987</v>
      </c>
      <c r="M286" s="238" t="e">
        <f>#REF!</f>
        <v>#REF!</v>
      </c>
      <c r="N286" s="249" t="e">
        <f>#REF!</f>
        <v>#REF!</v>
      </c>
      <c r="P286" t="s">
        <v>5151</v>
      </c>
      <c r="Q286" t="s">
        <v>5197</v>
      </c>
      <c r="R286" t="s">
        <v>5161</v>
      </c>
      <c r="S286" t="e">
        <f>'T MUEST'!#REF!</f>
        <v>#REF!</v>
      </c>
      <c r="T286" t="e">
        <f>'T MUEST'!#REF!</f>
        <v>#REF!</v>
      </c>
      <c r="U286" t="e">
        <f>'T MUEST'!#REF!</f>
        <v>#REF!</v>
      </c>
      <c r="W286" t="s">
        <v>5153</v>
      </c>
      <c r="X286" t="s">
        <v>5198</v>
      </c>
      <c r="Y286" t="s">
        <v>5161</v>
      </c>
      <c r="Z286" t="e">
        <f>'CUID BAS SUST'!#REF!</f>
        <v>#REF!</v>
      </c>
      <c r="AA286" t="e">
        <f>'CUID BAS SUST'!#REF!</f>
        <v>#REF!</v>
      </c>
      <c r="AB286" t="e">
        <f>'CUID BAS SUST'!#REF!</f>
        <v>#REF!</v>
      </c>
    </row>
    <row r="287" spans="9:28" x14ac:dyDescent="0.25">
      <c r="I287" s="238" t="s">
        <v>5149</v>
      </c>
      <c r="J287" s="238" t="s">
        <v>5196</v>
      </c>
      <c r="K287" s="238" t="s">
        <v>5162</v>
      </c>
      <c r="L287" s="238" t="s">
        <v>1983</v>
      </c>
      <c r="M287" s="238" t="e">
        <f>#REF!</f>
        <v>#REF!</v>
      </c>
      <c r="N287" s="249" t="e">
        <f>#REF!</f>
        <v>#REF!</v>
      </c>
      <c r="P287" t="s">
        <v>5151</v>
      </c>
      <c r="Q287" t="s">
        <v>5197</v>
      </c>
      <c r="R287" t="s">
        <v>5162</v>
      </c>
      <c r="S287" t="e">
        <f>'T MUEST'!#REF!</f>
        <v>#REF!</v>
      </c>
      <c r="T287" t="e">
        <f>'T MUEST'!#REF!</f>
        <v>#REF!</v>
      </c>
      <c r="U287" t="e">
        <f>'T MUEST'!#REF!</f>
        <v>#REF!</v>
      </c>
      <c r="W287" t="s">
        <v>5153</v>
      </c>
      <c r="X287" t="s">
        <v>5198</v>
      </c>
      <c r="Y287" t="s">
        <v>5162</v>
      </c>
      <c r="Z287" t="e">
        <f>'CUID BAS SUST'!#REF!</f>
        <v>#REF!</v>
      </c>
      <c r="AA287" t="e">
        <f>'CUID BAS SUST'!#REF!</f>
        <v>#REF!</v>
      </c>
      <c r="AB287" t="e">
        <f>'CUID BAS SUST'!#REF!</f>
        <v>#REF!</v>
      </c>
    </row>
    <row r="288" spans="9:28" x14ac:dyDescent="0.25">
      <c r="I288" s="238" t="s">
        <v>5149</v>
      </c>
      <c r="J288" s="238" t="s">
        <v>5196</v>
      </c>
      <c r="K288" s="238" t="s">
        <v>5162</v>
      </c>
      <c r="L288" s="238" t="s">
        <v>1985</v>
      </c>
      <c r="M288" s="238" t="e">
        <f>#REF!</f>
        <v>#REF!</v>
      </c>
      <c r="N288" s="249" t="e">
        <f>#REF!</f>
        <v>#REF!</v>
      </c>
      <c r="P288" t="s">
        <v>5151</v>
      </c>
      <c r="Q288" t="s">
        <v>5197</v>
      </c>
      <c r="R288" t="s">
        <v>5162</v>
      </c>
      <c r="S288" t="e">
        <f>'T MUEST'!#REF!</f>
        <v>#REF!</v>
      </c>
      <c r="T288" t="e">
        <f>'T MUEST'!#REF!</f>
        <v>#REF!</v>
      </c>
      <c r="U288" t="e">
        <f>'T MUEST'!#REF!</f>
        <v>#REF!</v>
      </c>
      <c r="W288" t="s">
        <v>5153</v>
      </c>
      <c r="X288" t="s">
        <v>5198</v>
      </c>
      <c r="Y288" t="s">
        <v>5162</v>
      </c>
      <c r="Z288" t="e">
        <f>'CUID BAS SUST'!#REF!</f>
        <v>#REF!</v>
      </c>
      <c r="AA288" t="e">
        <f>'CUID BAS SUST'!#REF!</f>
        <v>#REF!</v>
      </c>
      <c r="AB288" t="e">
        <f>'CUID BAS SUST'!#REF!</f>
        <v>#REF!</v>
      </c>
    </row>
    <row r="289" spans="9:28" x14ac:dyDescent="0.25">
      <c r="I289" s="238" t="s">
        <v>5149</v>
      </c>
      <c r="J289" s="238" t="s">
        <v>5196</v>
      </c>
      <c r="K289" s="238" t="s">
        <v>5162</v>
      </c>
      <c r="L289" s="238" t="s">
        <v>1986</v>
      </c>
      <c r="M289" s="238" t="e">
        <f>#REF!</f>
        <v>#REF!</v>
      </c>
      <c r="N289" s="249" t="e">
        <f>#REF!</f>
        <v>#REF!</v>
      </c>
      <c r="P289" t="s">
        <v>5151</v>
      </c>
      <c r="Q289" t="s">
        <v>5197</v>
      </c>
      <c r="R289" t="s">
        <v>5162</v>
      </c>
      <c r="S289" t="e">
        <f>'T MUEST'!#REF!</f>
        <v>#REF!</v>
      </c>
      <c r="T289" t="e">
        <f>'T MUEST'!#REF!</f>
        <v>#REF!</v>
      </c>
      <c r="U289" t="e">
        <f>'T MUEST'!#REF!</f>
        <v>#REF!</v>
      </c>
      <c r="W289" t="s">
        <v>5153</v>
      </c>
      <c r="X289" t="s">
        <v>5198</v>
      </c>
      <c r="Y289" t="s">
        <v>5162</v>
      </c>
      <c r="Z289" t="e">
        <f>'CUID BAS SUST'!#REF!</f>
        <v>#REF!</v>
      </c>
      <c r="AA289" t="e">
        <f>'CUID BAS SUST'!#REF!</f>
        <v>#REF!</v>
      </c>
      <c r="AB289" t="e">
        <f>'CUID BAS SUST'!#REF!</f>
        <v>#REF!</v>
      </c>
    </row>
    <row r="290" spans="9:28" x14ac:dyDescent="0.25">
      <c r="I290" s="238" t="s">
        <v>5149</v>
      </c>
      <c r="J290" s="238" t="s">
        <v>5196</v>
      </c>
      <c r="K290" s="238" t="s">
        <v>5162</v>
      </c>
      <c r="L290" s="238" t="s">
        <v>1987</v>
      </c>
      <c r="M290" s="238" t="e">
        <f>#REF!</f>
        <v>#REF!</v>
      </c>
      <c r="N290" s="249" t="e">
        <f>#REF!</f>
        <v>#REF!</v>
      </c>
      <c r="P290" t="s">
        <v>5151</v>
      </c>
      <c r="Q290" t="s">
        <v>5197</v>
      </c>
      <c r="R290" t="s">
        <v>5162</v>
      </c>
      <c r="S290" t="e">
        <f>'T MUEST'!#REF!</f>
        <v>#REF!</v>
      </c>
      <c r="T290" t="e">
        <f>'T MUEST'!#REF!</f>
        <v>#REF!</v>
      </c>
      <c r="U290" t="e">
        <f>'T MUEST'!#REF!</f>
        <v>#REF!</v>
      </c>
      <c r="W290" t="s">
        <v>5153</v>
      </c>
      <c r="X290" t="s">
        <v>5198</v>
      </c>
      <c r="Y290" t="s">
        <v>5162</v>
      </c>
      <c r="Z290" t="e">
        <f>'CUID BAS SUST'!#REF!</f>
        <v>#REF!</v>
      </c>
      <c r="AA290" t="e">
        <f>'CUID BAS SUST'!#REF!</f>
        <v>#REF!</v>
      </c>
      <c r="AB290" t="e">
        <f>'CUID BAS SUST'!#REF!</f>
        <v>#REF!</v>
      </c>
    </row>
    <row r="291" spans="9:28" x14ac:dyDescent="0.25">
      <c r="I291" s="237" t="s">
        <v>5149</v>
      </c>
      <c r="J291" s="237" t="s">
        <v>5199</v>
      </c>
      <c r="K291" s="237" t="s">
        <v>5148</v>
      </c>
      <c r="L291" s="237" t="s">
        <v>1983</v>
      </c>
      <c r="M291" s="237" t="e">
        <f>#REF!</f>
        <v>#REF!</v>
      </c>
      <c r="N291" s="246" t="e">
        <f>#REF!</f>
        <v>#REF!</v>
      </c>
      <c r="P291" t="s">
        <v>5151</v>
      </c>
      <c r="Q291" t="s">
        <v>5200</v>
      </c>
      <c r="R291" t="s">
        <v>5148</v>
      </c>
      <c r="S291" t="e">
        <f>LABOR!#REF!</f>
        <v>#REF!</v>
      </c>
      <c r="T291" t="e">
        <f>LABOR!#REF!</f>
        <v>#REF!</v>
      </c>
      <c r="U291" t="e">
        <f>LABOR!#REF!</f>
        <v>#REF!</v>
      </c>
    </row>
    <row r="292" spans="9:28" x14ac:dyDescent="0.25">
      <c r="I292" s="237" t="s">
        <v>5149</v>
      </c>
      <c r="J292" s="237" t="s">
        <v>5199</v>
      </c>
      <c r="K292" s="237" t="s">
        <v>5148</v>
      </c>
      <c r="L292" s="237" t="s">
        <v>1984</v>
      </c>
      <c r="M292" s="237" t="e">
        <f>#REF!</f>
        <v>#REF!</v>
      </c>
      <c r="N292" s="246" t="e">
        <f>#REF!</f>
        <v>#REF!</v>
      </c>
      <c r="P292" t="s">
        <v>5151</v>
      </c>
      <c r="Q292" t="s">
        <v>5200</v>
      </c>
      <c r="R292" t="s">
        <v>5148</v>
      </c>
      <c r="S292" t="e">
        <f>LABOR!#REF!</f>
        <v>#REF!</v>
      </c>
      <c r="T292" t="e">
        <f>LABOR!#REF!</f>
        <v>#REF!</v>
      </c>
      <c r="U292" t="e">
        <f>LABOR!#REF!</f>
        <v>#REF!</v>
      </c>
    </row>
    <row r="293" spans="9:28" x14ac:dyDescent="0.25">
      <c r="I293" s="237" t="s">
        <v>5149</v>
      </c>
      <c r="J293" s="237" t="s">
        <v>5199</v>
      </c>
      <c r="K293" s="237" t="s">
        <v>5148</v>
      </c>
      <c r="L293" s="237" t="s">
        <v>1986</v>
      </c>
      <c r="M293" s="237" t="e">
        <f>#REF!</f>
        <v>#REF!</v>
      </c>
      <c r="N293" s="246" t="e">
        <f>#REF!</f>
        <v>#REF!</v>
      </c>
      <c r="P293" t="s">
        <v>5151</v>
      </c>
      <c r="Q293" t="s">
        <v>5200</v>
      </c>
      <c r="R293" t="s">
        <v>5148</v>
      </c>
      <c r="S293" t="e">
        <f>LABOR!#REF!</f>
        <v>#REF!</v>
      </c>
      <c r="T293" t="e">
        <f>LABOR!#REF!</f>
        <v>#REF!</v>
      </c>
      <c r="U293" t="e">
        <f>LABOR!#REF!</f>
        <v>#REF!</v>
      </c>
    </row>
    <row r="294" spans="9:28" x14ac:dyDescent="0.25">
      <c r="I294" s="237" t="s">
        <v>5149</v>
      </c>
      <c r="J294" s="237" t="s">
        <v>5199</v>
      </c>
      <c r="K294" s="237" t="s">
        <v>5148</v>
      </c>
      <c r="L294" s="237" t="s">
        <v>1987</v>
      </c>
      <c r="M294" s="237" t="e">
        <f>#REF!</f>
        <v>#REF!</v>
      </c>
      <c r="N294" s="246" t="e">
        <f>#REF!</f>
        <v>#REF!</v>
      </c>
      <c r="P294" t="s">
        <v>5151</v>
      </c>
      <c r="Q294" t="s">
        <v>5200</v>
      </c>
      <c r="R294" t="s">
        <v>5148</v>
      </c>
      <c r="S294" t="e">
        <f>LABOR!#REF!</f>
        <v>#REF!</v>
      </c>
      <c r="T294" t="e">
        <f>LABOR!#REF!</f>
        <v>#REF!</v>
      </c>
      <c r="U294" t="e">
        <f>LABOR!#REF!</f>
        <v>#REF!</v>
      </c>
    </row>
    <row r="295" spans="9:28" x14ac:dyDescent="0.25">
      <c r="I295" s="237" t="s">
        <v>5149</v>
      </c>
      <c r="J295" s="237" t="s">
        <v>5199</v>
      </c>
      <c r="K295" s="237" t="s">
        <v>5158</v>
      </c>
      <c r="L295" s="237" t="s">
        <v>1983</v>
      </c>
      <c r="M295" s="237" t="e">
        <f>#REF!</f>
        <v>#REF!</v>
      </c>
      <c r="N295" s="246" t="e">
        <f>#REF!</f>
        <v>#REF!</v>
      </c>
      <c r="P295" t="s">
        <v>5151</v>
      </c>
      <c r="Q295" t="s">
        <v>5200</v>
      </c>
      <c r="R295" t="s">
        <v>5158</v>
      </c>
      <c r="S295" t="e">
        <f>LABOR!#REF!</f>
        <v>#REF!</v>
      </c>
      <c r="T295" t="e">
        <f>LABOR!#REF!</f>
        <v>#REF!</v>
      </c>
      <c r="U295" t="e">
        <f>LABOR!#REF!</f>
        <v>#REF!</v>
      </c>
    </row>
    <row r="296" spans="9:28" x14ac:dyDescent="0.25">
      <c r="I296" s="237" t="s">
        <v>5149</v>
      </c>
      <c r="J296" s="237" t="s">
        <v>5199</v>
      </c>
      <c r="K296" s="237" t="s">
        <v>5158</v>
      </c>
      <c r="L296" s="237" t="s">
        <v>1985</v>
      </c>
      <c r="M296" s="237" t="e">
        <f>#REF!</f>
        <v>#REF!</v>
      </c>
      <c r="N296" s="246" t="e">
        <f>#REF!</f>
        <v>#REF!</v>
      </c>
      <c r="P296" t="s">
        <v>5151</v>
      </c>
      <c r="Q296" t="s">
        <v>5200</v>
      </c>
      <c r="R296" t="s">
        <v>5158</v>
      </c>
      <c r="S296" t="e">
        <f>LABOR!#REF!</f>
        <v>#REF!</v>
      </c>
      <c r="T296" t="e">
        <f>LABOR!#REF!</f>
        <v>#REF!</v>
      </c>
      <c r="U296" t="e">
        <f>LABOR!#REF!</f>
        <v>#REF!</v>
      </c>
    </row>
    <row r="297" spans="9:28" x14ac:dyDescent="0.25">
      <c r="I297" s="237" t="s">
        <v>5149</v>
      </c>
      <c r="J297" s="237" t="s">
        <v>5199</v>
      </c>
      <c r="K297" s="237" t="s">
        <v>5158</v>
      </c>
      <c r="L297" s="237" t="s">
        <v>1986</v>
      </c>
      <c r="M297" s="237" t="e">
        <f>#REF!</f>
        <v>#REF!</v>
      </c>
      <c r="N297" s="246" t="e">
        <f>#REF!</f>
        <v>#REF!</v>
      </c>
      <c r="P297" t="s">
        <v>5151</v>
      </c>
      <c r="Q297" t="s">
        <v>5200</v>
      </c>
      <c r="R297" t="s">
        <v>5158</v>
      </c>
      <c r="S297" t="e">
        <f>LABOR!#REF!</f>
        <v>#REF!</v>
      </c>
      <c r="T297" t="e">
        <f>LABOR!#REF!</f>
        <v>#REF!</v>
      </c>
      <c r="U297" t="e">
        <f>LABOR!#REF!</f>
        <v>#REF!</v>
      </c>
    </row>
    <row r="298" spans="9:28" x14ac:dyDescent="0.25">
      <c r="I298" s="237" t="s">
        <v>5149</v>
      </c>
      <c r="J298" s="237" t="s">
        <v>5199</v>
      </c>
      <c r="K298" s="237" t="s">
        <v>5158</v>
      </c>
      <c r="L298" s="237" t="s">
        <v>1987</v>
      </c>
      <c r="M298" s="237" t="e">
        <f>#REF!</f>
        <v>#REF!</v>
      </c>
      <c r="N298" s="246" t="e">
        <f>#REF!</f>
        <v>#REF!</v>
      </c>
      <c r="P298" t="s">
        <v>5151</v>
      </c>
      <c r="Q298" t="s">
        <v>5200</v>
      </c>
      <c r="R298" t="s">
        <v>5158</v>
      </c>
      <c r="S298" t="e">
        <f>LABOR!#REF!</f>
        <v>#REF!</v>
      </c>
      <c r="T298" t="e">
        <f>LABOR!#REF!</f>
        <v>#REF!</v>
      </c>
      <c r="U298" t="e">
        <f>LABOR!#REF!</f>
        <v>#REF!</v>
      </c>
    </row>
    <row r="299" spans="9:28" x14ac:dyDescent="0.25">
      <c r="I299" s="237" t="s">
        <v>5149</v>
      </c>
      <c r="J299" s="237" t="s">
        <v>5199</v>
      </c>
      <c r="K299" s="237" t="s">
        <v>5159</v>
      </c>
      <c r="L299" s="237" t="s">
        <v>1983</v>
      </c>
      <c r="M299" s="237" t="e">
        <f>#REF!</f>
        <v>#REF!</v>
      </c>
      <c r="N299" s="246" t="e">
        <f>#REF!</f>
        <v>#REF!</v>
      </c>
      <c r="P299" t="s">
        <v>5151</v>
      </c>
      <c r="Q299" t="s">
        <v>5200</v>
      </c>
      <c r="R299" t="s">
        <v>5159</v>
      </c>
      <c r="S299" t="e">
        <f>LABOR!#REF!</f>
        <v>#REF!</v>
      </c>
      <c r="T299" t="e">
        <f>LABOR!#REF!</f>
        <v>#REF!</v>
      </c>
      <c r="U299" t="e">
        <f>LABOR!#REF!</f>
        <v>#REF!</v>
      </c>
    </row>
    <row r="300" spans="9:28" x14ac:dyDescent="0.25">
      <c r="I300" s="237" t="s">
        <v>5149</v>
      </c>
      <c r="J300" s="237" t="s">
        <v>5199</v>
      </c>
      <c r="K300" s="237" t="s">
        <v>5159</v>
      </c>
      <c r="L300" s="237" t="s">
        <v>1985</v>
      </c>
      <c r="M300" s="237" t="e">
        <f>#REF!</f>
        <v>#REF!</v>
      </c>
      <c r="N300" s="246" t="e">
        <f>#REF!</f>
        <v>#REF!</v>
      </c>
      <c r="P300" t="s">
        <v>5151</v>
      </c>
      <c r="Q300" t="s">
        <v>5200</v>
      </c>
      <c r="R300" t="s">
        <v>5159</v>
      </c>
      <c r="S300" t="e">
        <f>LABOR!#REF!</f>
        <v>#REF!</v>
      </c>
      <c r="T300" t="e">
        <f>LABOR!#REF!</f>
        <v>#REF!</v>
      </c>
      <c r="U300" t="e">
        <f>LABOR!#REF!</f>
        <v>#REF!</v>
      </c>
    </row>
    <row r="301" spans="9:28" x14ac:dyDescent="0.25">
      <c r="I301" s="237" t="s">
        <v>5149</v>
      </c>
      <c r="J301" s="237" t="s">
        <v>5199</v>
      </c>
      <c r="K301" s="237" t="s">
        <v>5159</v>
      </c>
      <c r="L301" s="237" t="s">
        <v>1986</v>
      </c>
      <c r="M301" s="237" t="e">
        <f>#REF!</f>
        <v>#REF!</v>
      </c>
      <c r="N301" s="246" t="e">
        <f>#REF!</f>
        <v>#REF!</v>
      </c>
      <c r="P301" t="s">
        <v>5151</v>
      </c>
      <c r="Q301" t="s">
        <v>5200</v>
      </c>
      <c r="R301" t="s">
        <v>5159</v>
      </c>
      <c r="S301" t="e">
        <f>LABOR!#REF!</f>
        <v>#REF!</v>
      </c>
      <c r="T301" t="e">
        <f>LABOR!#REF!</f>
        <v>#REF!</v>
      </c>
      <c r="U301" t="e">
        <f>LABOR!#REF!</f>
        <v>#REF!</v>
      </c>
    </row>
    <row r="302" spans="9:28" x14ac:dyDescent="0.25">
      <c r="I302" s="237" t="s">
        <v>5149</v>
      </c>
      <c r="J302" s="237" t="s">
        <v>5199</v>
      </c>
      <c r="K302" s="237" t="s">
        <v>5159</v>
      </c>
      <c r="L302" s="237" t="s">
        <v>1987</v>
      </c>
      <c r="M302" s="237" t="e">
        <f>#REF!</f>
        <v>#REF!</v>
      </c>
      <c r="N302" s="246" t="e">
        <f>#REF!</f>
        <v>#REF!</v>
      </c>
      <c r="P302" t="s">
        <v>5151</v>
      </c>
      <c r="Q302" t="s">
        <v>5200</v>
      </c>
      <c r="R302" t="s">
        <v>5159</v>
      </c>
      <c r="S302" t="e">
        <f>LABOR!#REF!</f>
        <v>#REF!</v>
      </c>
      <c r="T302" t="e">
        <f>LABOR!#REF!</f>
        <v>#REF!</v>
      </c>
      <c r="U302" t="e">
        <f>LABOR!#REF!</f>
        <v>#REF!</v>
      </c>
    </row>
    <row r="303" spans="9:28" x14ac:dyDescent="0.25">
      <c r="I303" s="237" t="s">
        <v>5149</v>
      </c>
      <c r="J303" s="237" t="s">
        <v>5199</v>
      </c>
      <c r="K303" s="237" t="s">
        <v>5160</v>
      </c>
      <c r="L303" s="237" t="s">
        <v>1983</v>
      </c>
      <c r="M303" s="237" t="e">
        <f>#REF!</f>
        <v>#REF!</v>
      </c>
      <c r="N303" s="246" t="e">
        <f>#REF!</f>
        <v>#REF!</v>
      </c>
      <c r="P303" t="s">
        <v>5151</v>
      </c>
      <c r="Q303" t="s">
        <v>5200</v>
      </c>
      <c r="R303" t="s">
        <v>5160</v>
      </c>
      <c r="S303" t="e">
        <f>LABOR!#REF!</f>
        <v>#REF!</v>
      </c>
      <c r="T303" t="e">
        <f>LABOR!#REF!</f>
        <v>#REF!</v>
      </c>
      <c r="U303" t="e">
        <f>LABOR!#REF!</f>
        <v>#REF!</v>
      </c>
    </row>
    <row r="304" spans="9:28" x14ac:dyDescent="0.25">
      <c r="I304" s="237" t="s">
        <v>5149</v>
      </c>
      <c r="J304" s="237" t="s">
        <v>5199</v>
      </c>
      <c r="K304" s="237" t="s">
        <v>5160</v>
      </c>
      <c r="L304" s="237" t="s">
        <v>1985</v>
      </c>
      <c r="M304" s="237" t="e">
        <f>#REF!</f>
        <v>#REF!</v>
      </c>
      <c r="N304" s="246" t="e">
        <f>#REF!</f>
        <v>#REF!</v>
      </c>
      <c r="P304" t="s">
        <v>5151</v>
      </c>
      <c r="Q304" t="s">
        <v>5200</v>
      </c>
      <c r="R304" t="s">
        <v>5160</v>
      </c>
      <c r="S304" t="e">
        <f>LABOR!#REF!</f>
        <v>#REF!</v>
      </c>
      <c r="T304" t="e">
        <f>LABOR!#REF!</f>
        <v>#REF!</v>
      </c>
      <c r="U304" t="e">
        <f>LABOR!#REF!</f>
        <v>#REF!</v>
      </c>
    </row>
    <row r="305" spans="9:21" x14ac:dyDescent="0.25">
      <c r="I305" s="237" t="s">
        <v>5149</v>
      </c>
      <c r="J305" s="237" t="s">
        <v>5199</v>
      </c>
      <c r="K305" s="237" t="s">
        <v>5160</v>
      </c>
      <c r="L305" s="237" t="s">
        <v>1986</v>
      </c>
      <c r="M305" s="237" t="e">
        <f>#REF!</f>
        <v>#REF!</v>
      </c>
      <c r="N305" s="246" t="e">
        <f>#REF!</f>
        <v>#REF!</v>
      </c>
      <c r="P305" t="s">
        <v>5151</v>
      </c>
      <c r="Q305" t="s">
        <v>5200</v>
      </c>
      <c r="R305" t="s">
        <v>5160</v>
      </c>
      <c r="S305" t="e">
        <f>LABOR!#REF!</f>
        <v>#REF!</v>
      </c>
      <c r="T305" t="e">
        <f>LABOR!#REF!</f>
        <v>#REF!</v>
      </c>
      <c r="U305" t="e">
        <f>LABOR!#REF!</f>
        <v>#REF!</v>
      </c>
    </row>
    <row r="306" spans="9:21" x14ac:dyDescent="0.25">
      <c r="I306" s="237" t="s">
        <v>5149</v>
      </c>
      <c r="J306" s="237" t="s">
        <v>5199</v>
      </c>
      <c r="K306" s="237" t="s">
        <v>5160</v>
      </c>
      <c r="L306" s="237" t="s">
        <v>1987</v>
      </c>
      <c r="M306" s="237" t="e">
        <f>#REF!</f>
        <v>#REF!</v>
      </c>
      <c r="N306" s="246" t="e">
        <f>#REF!</f>
        <v>#REF!</v>
      </c>
      <c r="P306" t="s">
        <v>5151</v>
      </c>
      <c r="Q306" t="s">
        <v>5200</v>
      </c>
      <c r="R306" t="s">
        <v>5160</v>
      </c>
      <c r="S306" t="e">
        <f>LABOR!#REF!</f>
        <v>#REF!</v>
      </c>
      <c r="T306" t="e">
        <f>LABOR!#REF!</f>
        <v>#REF!</v>
      </c>
      <c r="U306" t="e">
        <f>LABOR!#REF!</f>
        <v>#REF!</v>
      </c>
    </row>
    <row r="307" spans="9:21" x14ac:dyDescent="0.25">
      <c r="I307" s="237" t="s">
        <v>5149</v>
      </c>
      <c r="J307" s="237" t="s">
        <v>5199</v>
      </c>
      <c r="K307" s="237" t="s">
        <v>5161</v>
      </c>
      <c r="L307" s="237" t="s">
        <v>1983</v>
      </c>
      <c r="M307" s="237" t="e">
        <f>#REF!</f>
        <v>#REF!</v>
      </c>
      <c r="N307" s="246" t="e">
        <f>#REF!</f>
        <v>#REF!</v>
      </c>
      <c r="P307" t="s">
        <v>5151</v>
      </c>
      <c r="Q307" t="s">
        <v>5200</v>
      </c>
      <c r="R307" t="s">
        <v>5161</v>
      </c>
      <c r="S307" t="e">
        <f>LABOR!#REF!</f>
        <v>#REF!</v>
      </c>
      <c r="T307" t="e">
        <f>LABOR!#REF!</f>
        <v>#REF!</v>
      </c>
      <c r="U307" t="e">
        <f>LABOR!#REF!</f>
        <v>#REF!</v>
      </c>
    </row>
    <row r="308" spans="9:21" x14ac:dyDescent="0.25">
      <c r="I308" s="237" t="s">
        <v>5149</v>
      </c>
      <c r="J308" s="237" t="s">
        <v>5199</v>
      </c>
      <c r="K308" s="237" t="s">
        <v>5161</v>
      </c>
      <c r="L308" s="237" t="s">
        <v>1985</v>
      </c>
      <c r="M308" s="237" t="e">
        <f>#REF!</f>
        <v>#REF!</v>
      </c>
      <c r="N308" s="246" t="e">
        <f>#REF!</f>
        <v>#REF!</v>
      </c>
      <c r="P308" t="s">
        <v>5151</v>
      </c>
      <c r="Q308" t="s">
        <v>5200</v>
      </c>
      <c r="R308" t="s">
        <v>5161</v>
      </c>
      <c r="S308" t="e">
        <f>LABOR!#REF!</f>
        <v>#REF!</v>
      </c>
      <c r="T308" t="e">
        <f>LABOR!#REF!</f>
        <v>#REF!</v>
      </c>
      <c r="U308" t="e">
        <f>LABOR!#REF!</f>
        <v>#REF!</v>
      </c>
    </row>
    <row r="309" spans="9:21" x14ac:dyDescent="0.25">
      <c r="I309" s="237" t="s">
        <v>5149</v>
      </c>
      <c r="J309" s="237" t="s">
        <v>5199</v>
      </c>
      <c r="K309" s="237" t="s">
        <v>5161</v>
      </c>
      <c r="L309" s="237" t="s">
        <v>1986</v>
      </c>
      <c r="M309" s="237" t="e">
        <f>#REF!</f>
        <v>#REF!</v>
      </c>
      <c r="N309" s="246" t="e">
        <f>#REF!</f>
        <v>#REF!</v>
      </c>
      <c r="P309" t="s">
        <v>5151</v>
      </c>
      <c r="Q309" t="s">
        <v>5200</v>
      </c>
      <c r="R309" t="s">
        <v>5161</v>
      </c>
      <c r="S309" t="e">
        <f>LABOR!#REF!</f>
        <v>#REF!</v>
      </c>
      <c r="T309" t="e">
        <f>LABOR!#REF!</f>
        <v>#REF!</v>
      </c>
      <c r="U309" t="e">
        <f>LABOR!#REF!</f>
        <v>#REF!</v>
      </c>
    </row>
    <row r="310" spans="9:21" x14ac:dyDescent="0.25">
      <c r="I310" s="237" t="s">
        <v>5149</v>
      </c>
      <c r="J310" s="237" t="s">
        <v>5199</v>
      </c>
      <c r="K310" s="237" t="s">
        <v>5161</v>
      </c>
      <c r="L310" s="237" t="s">
        <v>1987</v>
      </c>
      <c r="M310" s="237" t="e">
        <f>#REF!</f>
        <v>#REF!</v>
      </c>
      <c r="N310" s="246" t="e">
        <f>#REF!</f>
        <v>#REF!</v>
      </c>
      <c r="P310" t="s">
        <v>5151</v>
      </c>
      <c r="Q310" t="s">
        <v>5200</v>
      </c>
      <c r="R310" t="s">
        <v>5161</v>
      </c>
      <c r="S310" t="e">
        <f>LABOR!#REF!</f>
        <v>#REF!</v>
      </c>
      <c r="T310" t="e">
        <f>LABOR!#REF!</f>
        <v>#REF!</v>
      </c>
      <c r="U310" t="e">
        <f>LABOR!#REF!</f>
        <v>#REF!</v>
      </c>
    </row>
    <row r="311" spans="9:21" x14ac:dyDescent="0.25">
      <c r="I311" s="237" t="s">
        <v>5149</v>
      </c>
      <c r="J311" s="237" t="s">
        <v>5199</v>
      </c>
      <c r="K311" s="237" t="s">
        <v>5162</v>
      </c>
      <c r="L311" s="237" t="s">
        <v>1983</v>
      </c>
      <c r="M311" s="237" t="e">
        <f>#REF!</f>
        <v>#REF!</v>
      </c>
      <c r="N311" s="246" t="e">
        <f>#REF!</f>
        <v>#REF!</v>
      </c>
      <c r="P311" t="s">
        <v>5151</v>
      </c>
      <c r="Q311" t="s">
        <v>5200</v>
      </c>
      <c r="R311" t="s">
        <v>5162</v>
      </c>
      <c r="S311" t="e">
        <f>LABOR!#REF!</f>
        <v>#REF!</v>
      </c>
      <c r="T311" t="e">
        <f>LABOR!#REF!</f>
        <v>#REF!</v>
      </c>
      <c r="U311" t="e">
        <f>LABOR!#REF!</f>
        <v>#REF!</v>
      </c>
    </row>
    <row r="312" spans="9:21" x14ac:dyDescent="0.25">
      <c r="I312" s="237" t="s">
        <v>5149</v>
      </c>
      <c r="J312" s="237" t="s">
        <v>5199</v>
      </c>
      <c r="K312" s="237" t="s">
        <v>5162</v>
      </c>
      <c r="L312" s="237" t="s">
        <v>1985</v>
      </c>
      <c r="M312" s="237" t="e">
        <f>#REF!</f>
        <v>#REF!</v>
      </c>
      <c r="N312" s="246" t="e">
        <f>#REF!</f>
        <v>#REF!</v>
      </c>
      <c r="P312" t="s">
        <v>5151</v>
      </c>
      <c r="Q312" t="s">
        <v>5200</v>
      </c>
      <c r="R312" t="s">
        <v>5162</v>
      </c>
      <c r="S312" t="e">
        <f>LABOR!#REF!</f>
        <v>#REF!</v>
      </c>
      <c r="T312" t="e">
        <f>LABOR!#REF!</f>
        <v>#REF!</v>
      </c>
      <c r="U312" t="e">
        <f>LABOR!#REF!</f>
        <v>#REF!</v>
      </c>
    </row>
    <row r="313" spans="9:21" x14ac:dyDescent="0.25">
      <c r="I313" s="237" t="s">
        <v>5149</v>
      </c>
      <c r="J313" s="237" t="s">
        <v>5199</v>
      </c>
      <c r="K313" s="237" t="s">
        <v>5162</v>
      </c>
      <c r="L313" s="237" t="s">
        <v>1986</v>
      </c>
      <c r="M313" s="237" t="e">
        <f>#REF!</f>
        <v>#REF!</v>
      </c>
      <c r="N313" s="246" t="e">
        <f>#REF!</f>
        <v>#REF!</v>
      </c>
      <c r="P313" t="s">
        <v>5151</v>
      </c>
      <c r="Q313" t="s">
        <v>5200</v>
      </c>
      <c r="R313" t="s">
        <v>5162</v>
      </c>
      <c r="S313" t="e">
        <f>LABOR!#REF!</f>
        <v>#REF!</v>
      </c>
      <c r="T313" t="e">
        <f>LABOR!#REF!</f>
        <v>#REF!</v>
      </c>
      <c r="U313" t="e">
        <f>LABOR!#REF!</f>
        <v>#REF!</v>
      </c>
    </row>
    <row r="314" spans="9:21" x14ac:dyDescent="0.25">
      <c r="I314" s="237" t="s">
        <v>5149</v>
      </c>
      <c r="J314" s="237" t="s">
        <v>5199</v>
      </c>
      <c r="K314" s="237" t="s">
        <v>5162</v>
      </c>
      <c r="L314" s="237" t="s">
        <v>1987</v>
      </c>
      <c r="M314" s="237" t="e">
        <f>#REF!</f>
        <v>#REF!</v>
      </c>
      <c r="N314" s="246" t="e">
        <f>#REF!</f>
        <v>#REF!</v>
      </c>
      <c r="P314" t="s">
        <v>5151</v>
      </c>
      <c r="Q314" t="s">
        <v>5200</v>
      </c>
      <c r="R314" t="s">
        <v>5162</v>
      </c>
      <c r="S314" t="e">
        <f>LABOR!#REF!</f>
        <v>#REF!</v>
      </c>
      <c r="T314" t="e">
        <f>LABOR!#REF!</f>
        <v>#REF!</v>
      </c>
      <c r="U314" t="e">
        <f>LABOR!#REF!</f>
        <v>#REF!</v>
      </c>
    </row>
    <row r="315" spans="9:21" x14ac:dyDescent="0.25">
      <c r="I315" s="239" t="s">
        <v>5149</v>
      </c>
      <c r="J315" s="239" t="s">
        <v>5201</v>
      </c>
      <c r="K315" s="239" t="s">
        <v>5148</v>
      </c>
      <c r="L315" s="239" t="s">
        <v>1983</v>
      </c>
      <c r="M315" s="239" t="e">
        <f>'CE ESP (2)'!#REF!</f>
        <v>#REF!</v>
      </c>
      <c r="N315" s="244" t="e">
        <f>'CE ESP (2)'!#REF!</f>
        <v>#REF!</v>
      </c>
      <c r="P315" t="s">
        <v>5151</v>
      </c>
      <c r="Q315" t="s">
        <v>5202</v>
      </c>
      <c r="R315" t="s">
        <v>5148</v>
      </c>
      <c r="S315" t="e">
        <f>'TOMA CITO'!#REF!</f>
        <v>#REF!</v>
      </c>
      <c r="T315" t="e">
        <f>'TOMA CITO'!#REF!</f>
        <v>#REF!</v>
      </c>
      <c r="U315" t="e">
        <f>'TOMA CITO'!#REF!</f>
        <v>#REF!</v>
      </c>
    </row>
    <row r="316" spans="9:21" x14ac:dyDescent="0.25">
      <c r="I316" s="239" t="s">
        <v>5149</v>
      </c>
      <c r="J316" s="239" t="s">
        <v>5201</v>
      </c>
      <c r="K316" s="239" t="s">
        <v>5148</v>
      </c>
      <c r="L316" s="239" t="s">
        <v>1985</v>
      </c>
      <c r="M316" s="239" t="e">
        <f>'CE ESP (2)'!#REF!</f>
        <v>#REF!</v>
      </c>
      <c r="N316" s="244" t="e">
        <f>'CE ESP (2)'!#REF!</f>
        <v>#REF!</v>
      </c>
      <c r="P316" t="s">
        <v>5151</v>
      </c>
      <c r="Q316" t="s">
        <v>5202</v>
      </c>
      <c r="R316" t="s">
        <v>5148</v>
      </c>
      <c r="S316" t="e">
        <f>'TOMA CITO'!#REF!</f>
        <v>#REF!</v>
      </c>
      <c r="T316" t="e">
        <f>'TOMA CITO'!#REF!</f>
        <v>#REF!</v>
      </c>
      <c r="U316" t="e">
        <f>'TOMA CITO'!#REF!</f>
        <v>#REF!</v>
      </c>
    </row>
    <row r="317" spans="9:21" x14ac:dyDescent="0.25">
      <c r="I317" s="239" t="s">
        <v>5149</v>
      </c>
      <c r="J317" s="239" t="s">
        <v>5201</v>
      </c>
      <c r="K317" s="239" t="s">
        <v>5148</v>
      </c>
      <c r="L317" s="239" t="s">
        <v>1986</v>
      </c>
      <c r="M317" s="239" t="e">
        <f>'CE ESP (2)'!#REF!</f>
        <v>#REF!</v>
      </c>
      <c r="N317" s="244" t="e">
        <f>'CE ESP (2)'!#REF!</f>
        <v>#REF!</v>
      </c>
      <c r="P317" t="s">
        <v>5151</v>
      </c>
      <c r="Q317" t="s">
        <v>5202</v>
      </c>
      <c r="R317" t="s">
        <v>5148</v>
      </c>
      <c r="S317" t="e">
        <f>'TOMA CITO'!#REF!</f>
        <v>#REF!</v>
      </c>
      <c r="T317" t="e">
        <f>'TOMA CITO'!#REF!</f>
        <v>#REF!</v>
      </c>
      <c r="U317" t="e">
        <f>'TOMA CITO'!#REF!</f>
        <v>#REF!</v>
      </c>
    </row>
    <row r="318" spans="9:21" x14ac:dyDescent="0.25">
      <c r="I318" s="239" t="s">
        <v>5149</v>
      </c>
      <c r="J318" s="239" t="s">
        <v>5201</v>
      </c>
      <c r="K318" s="239" t="s">
        <v>5148</v>
      </c>
      <c r="L318" s="239" t="s">
        <v>1987</v>
      </c>
      <c r="M318" s="239" t="e">
        <f>'CE ESP (2)'!#REF!</f>
        <v>#REF!</v>
      </c>
      <c r="N318" s="244" t="e">
        <f>'CE ESP (2)'!#REF!</f>
        <v>#REF!</v>
      </c>
      <c r="P318" t="s">
        <v>5151</v>
      </c>
      <c r="Q318" t="s">
        <v>5202</v>
      </c>
      <c r="R318" t="s">
        <v>5148</v>
      </c>
      <c r="S318" t="e">
        <f>'TOMA CITO'!#REF!</f>
        <v>#REF!</v>
      </c>
      <c r="T318" t="e">
        <f>'TOMA CITO'!#REF!</f>
        <v>#REF!</v>
      </c>
      <c r="U318" t="e">
        <f>'TOMA CITO'!#REF!</f>
        <v>#REF!</v>
      </c>
    </row>
    <row r="319" spans="9:21" x14ac:dyDescent="0.25">
      <c r="I319" s="239" t="s">
        <v>5149</v>
      </c>
      <c r="J319" s="239" t="s">
        <v>5201</v>
      </c>
      <c r="K319" s="239" t="s">
        <v>5158</v>
      </c>
      <c r="L319" s="239" t="s">
        <v>1983</v>
      </c>
      <c r="M319" s="239" t="e">
        <f>'CE ESP (2)'!#REF!</f>
        <v>#REF!</v>
      </c>
      <c r="N319" s="244" t="e">
        <f>'CE ESP (2)'!#REF!</f>
        <v>#REF!</v>
      </c>
      <c r="P319" t="s">
        <v>5151</v>
      </c>
      <c r="Q319" t="s">
        <v>5202</v>
      </c>
      <c r="R319" t="s">
        <v>5158</v>
      </c>
      <c r="S319" t="e">
        <f>'TOMA CITO'!#REF!</f>
        <v>#REF!</v>
      </c>
      <c r="T319" t="e">
        <f>'TOMA CITO'!#REF!</f>
        <v>#REF!</v>
      </c>
      <c r="U319" t="e">
        <f>'TOMA CITO'!#REF!</f>
        <v>#REF!</v>
      </c>
    </row>
    <row r="320" spans="9:21" x14ac:dyDescent="0.25">
      <c r="I320" s="239" t="s">
        <v>5149</v>
      </c>
      <c r="J320" s="239" t="s">
        <v>5201</v>
      </c>
      <c r="K320" s="239" t="s">
        <v>5158</v>
      </c>
      <c r="L320" s="239" t="s">
        <v>1985</v>
      </c>
      <c r="M320" s="239" t="e">
        <f>'CE ESP (2)'!#REF!</f>
        <v>#REF!</v>
      </c>
      <c r="N320" s="244" t="e">
        <f>'CE ESP (2)'!#REF!</f>
        <v>#REF!</v>
      </c>
      <c r="P320" t="s">
        <v>5151</v>
      </c>
      <c r="Q320" t="s">
        <v>5202</v>
      </c>
      <c r="R320" t="s">
        <v>5158</v>
      </c>
      <c r="S320" t="e">
        <f>'TOMA CITO'!#REF!</f>
        <v>#REF!</v>
      </c>
      <c r="T320" t="e">
        <f>'TOMA CITO'!#REF!</f>
        <v>#REF!</v>
      </c>
      <c r="U320" t="e">
        <f>'TOMA CITO'!#REF!</f>
        <v>#REF!</v>
      </c>
    </row>
    <row r="321" spans="9:21" x14ac:dyDescent="0.25">
      <c r="I321" s="239" t="s">
        <v>5149</v>
      </c>
      <c r="J321" s="239" t="s">
        <v>5201</v>
      </c>
      <c r="K321" s="239" t="s">
        <v>5158</v>
      </c>
      <c r="L321" s="239" t="s">
        <v>1986</v>
      </c>
      <c r="M321" s="239" t="e">
        <f>'CE ESP (2)'!#REF!</f>
        <v>#REF!</v>
      </c>
      <c r="N321" s="244" t="e">
        <f>'CE ESP (2)'!#REF!</f>
        <v>#REF!</v>
      </c>
      <c r="P321" t="s">
        <v>5151</v>
      </c>
      <c r="Q321" t="s">
        <v>5202</v>
      </c>
      <c r="R321" t="s">
        <v>5158</v>
      </c>
      <c r="S321" t="e">
        <f>'TOMA CITO'!#REF!</f>
        <v>#REF!</v>
      </c>
      <c r="T321" t="e">
        <f>'TOMA CITO'!#REF!</f>
        <v>#REF!</v>
      </c>
      <c r="U321" t="e">
        <f>'TOMA CITO'!#REF!</f>
        <v>#REF!</v>
      </c>
    </row>
    <row r="322" spans="9:21" x14ac:dyDescent="0.25">
      <c r="I322" s="239" t="s">
        <v>5149</v>
      </c>
      <c r="J322" s="239" t="s">
        <v>5201</v>
      </c>
      <c r="K322" s="239" t="s">
        <v>5158</v>
      </c>
      <c r="L322" s="239" t="s">
        <v>1987</v>
      </c>
      <c r="M322" s="239" t="e">
        <f>'CE ESP (2)'!#REF!</f>
        <v>#REF!</v>
      </c>
      <c r="N322" s="244" t="e">
        <f>'CE ESP (2)'!#REF!</f>
        <v>#REF!</v>
      </c>
      <c r="P322" t="s">
        <v>5151</v>
      </c>
      <c r="Q322" t="s">
        <v>5202</v>
      </c>
      <c r="R322" t="s">
        <v>5158</v>
      </c>
      <c r="S322" t="e">
        <f>'TOMA CITO'!#REF!</f>
        <v>#REF!</v>
      </c>
      <c r="T322" t="e">
        <f>'TOMA CITO'!#REF!</f>
        <v>#REF!</v>
      </c>
      <c r="U322" t="e">
        <f>'TOMA CITO'!#REF!</f>
        <v>#REF!</v>
      </c>
    </row>
    <row r="323" spans="9:21" x14ac:dyDescent="0.25">
      <c r="I323" s="239" t="s">
        <v>5149</v>
      </c>
      <c r="J323" s="239" t="s">
        <v>5201</v>
      </c>
      <c r="K323" s="239" t="s">
        <v>5159</v>
      </c>
      <c r="L323" s="239" t="s">
        <v>1983</v>
      </c>
      <c r="M323" s="239" t="e">
        <f>'CE ESP (2)'!#REF!</f>
        <v>#REF!</v>
      </c>
      <c r="N323" s="244" t="e">
        <f>'CE ESP (2)'!#REF!</f>
        <v>#REF!</v>
      </c>
      <c r="P323" t="s">
        <v>5151</v>
      </c>
      <c r="Q323" t="s">
        <v>5202</v>
      </c>
      <c r="R323" t="s">
        <v>5159</v>
      </c>
      <c r="S323" t="e">
        <f>'TOMA CITO'!#REF!</f>
        <v>#REF!</v>
      </c>
      <c r="T323" t="e">
        <f>'TOMA CITO'!#REF!</f>
        <v>#REF!</v>
      </c>
      <c r="U323" t="e">
        <f>'TOMA CITO'!#REF!</f>
        <v>#REF!</v>
      </c>
    </row>
    <row r="324" spans="9:21" x14ac:dyDescent="0.25">
      <c r="I324" s="239" t="s">
        <v>5149</v>
      </c>
      <c r="J324" s="239" t="s">
        <v>5201</v>
      </c>
      <c r="K324" s="239" t="s">
        <v>5159</v>
      </c>
      <c r="L324" s="239" t="s">
        <v>1985</v>
      </c>
      <c r="M324" s="239" t="e">
        <f>'CE ESP (2)'!#REF!</f>
        <v>#REF!</v>
      </c>
      <c r="N324" s="244" t="e">
        <f>'CE ESP (2)'!#REF!</f>
        <v>#REF!</v>
      </c>
      <c r="P324" t="s">
        <v>5151</v>
      </c>
      <c r="Q324" t="s">
        <v>5202</v>
      </c>
      <c r="R324" t="s">
        <v>5159</v>
      </c>
      <c r="S324" t="e">
        <f>'TOMA CITO'!#REF!</f>
        <v>#REF!</v>
      </c>
      <c r="T324" t="e">
        <f>'TOMA CITO'!#REF!</f>
        <v>#REF!</v>
      </c>
      <c r="U324" t="e">
        <f>'TOMA CITO'!#REF!</f>
        <v>#REF!</v>
      </c>
    </row>
    <row r="325" spans="9:21" x14ac:dyDescent="0.25">
      <c r="I325" s="239" t="s">
        <v>5149</v>
      </c>
      <c r="J325" s="239" t="s">
        <v>5201</v>
      </c>
      <c r="K325" s="239" t="s">
        <v>5159</v>
      </c>
      <c r="L325" s="239" t="s">
        <v>1986</v>
      </c>
      <c r="M325" s="239" t="e">
        <f>'CE ESP (2)'!#REF!</f>
        <v>#REF!</v>
      </c>
      <c r="N325" s="244" t="e">
        <f>'CE ESP (2)'!#REF!</f>
        <v>#REF!</v>
      </c>
      <c r="P325" t="s">
        <v>5151</v>
      </c>
      <c r="Q325" t="s">
        <v>5202</v>
      </c>
      <c r="R325" t="s">
        <v>5159</v>
      </c>
      <c r="S325" t="e">
        <f>'TOMA CITO'!#REF!</f>
        <v>#REF!</v>
      </c>
      <c r="T325" t="e">
        <f>'TOMA CITO'!#REF!</f>
        <v>#REF!</v>
      </c>
      <c r="U325" t="e">
        <f>'TOMA CITO'!#REF!</f>
        <v>#REF!</v>
      </c>
    </row>
    <row r="326" spans="9:21" x14ac:dyDescent="0.25">
      <c r="I326" s="239" t="s">
        <v>5149</v>
      </c>
      <c r="J326" s="239" t="s">
        <v>5201</v>
      </c>
      <c r="K326" s="239" t="s">
        <v>5159</v>
      </c>
      <c r="L326" s="239" t="s">
        <v>1987</v>
      </c>
      <c r="M326" s="239" t="e">
        <f>'CE ESP (2)'!#REF!</f>
        <v>#REF!</v>
      </c>
      <c r="N326" s="244" t="e">
        <f>'CE ESP (2)'!#REF!</f>
        <v>#REF!</v>
      </c>
      <c r="P326" t="s">
        <v>5151</v>
      </c>
      <c r="Q326" t="s">
        <v>5202</v>
      </c>
      <c r="R326" t="s">
        <v>5159</v>
      </c>
      <c r="S326" t="e">
        <f>'TOMA CITO'!#REF!</f>
        <v>#REF!</v>
      </c>
      <c r="T326" t="e">
        <f>'TOMA CITO'!#REF!</f>
        <v>#REF!</v>
      </c>
      <c r="U326" t="e">
        <f>'TOMA CITO'!#REF!</f>
        <v>#REF!</v>
      </c>
    </row>
    <row r="327" spans="9:21" x14ac:dyDescent="0.25">
      <c r="I327" s="239" t="s">
        <v>5149</v>
      </c>
      <c r="J327" s="239" t="s">
        <v>5201</v>
      </c>
      <c r="K327" s="239" t="s">
        <v>5160</v>
      </c>
      <c r="L327" s="239" t="s">
        <v>1983</v>
      </c>
      <c r="M327" s="239" t="e">
        <f>'CE ESP (2)'!#REF!</f>
        <v>#REF!</v>
      </c>
      <c r="N327" s="244" t="e">
        <f>'CE ESP (2)'!#REF!</f>
        <v>#REF!</v>
      </c>
      <c r="P327" t="s">
        <v>5151</v>
      </c>
      <c r="Q327" t="s">
        <v>5202</v>
      </c>
      <c r="R327" t="s">
        <v>5160</v>
      </c>
      <c r="S327" t="e">
        <f>'TOMA CITO'!#REF!</f>
        <v>#REF!</v>
      </c>
      <c r="T327" t="e">
        <f>'TOMA CITO'!#REF!</f>
        <v>#REF!</v>
      </c>
      <c r="U327" t="e">
        <f>'TOMA CITO'!#REF!</f>
        <v>#REF!</v>
      </c>
    </row>
    <row r="328" spans="9:21" x14ac:dyDescent="0.25">
      <c r="I328" s="239" t="s">
        <v>5149</v>
      </c>
      <c r="J328" s="239" t="s">
        <v>5201</v>
      </c>
      <c r="K328" s="239" t="s">
        <v>5160</v>
      </c>
      <c r="L328" s="239" t="s">
        <v>1985</v>
      </c>
      <c r="M328" s="239" t="e">
        <f>'CE ESP (2)'!#REF!</f>
        <v>#REF!</v>
      </c>
      <c r="N328" s="244" t="e">
        <f>'CE ESP (2)'!#REF!</f>
        <v>#REF!</v>
      </c>
      <c r="P328" t="s">
        <v>5151</v>
      </c>
      <c r="Q328" t="s">
        <v>5202</v>
      </c>
      <c r="R328" t="s">
        <v>5160</v>
      </c>
      <c r="S328" t="e">
        <f>'TOMA CITO'!#REF!</f>
        <v>#REF!</v>
      </c>
      <c r="T328" t="e">
        <f>'TOMA CITO'!#REF!</f>
        <v>#REF!</v>
      </c>
      <c r="U328" t="e">
        <f>'TOMA CITO'!#REF!</f>
        <v>#REF!</v>
      </c>
    </row>
    <row r="329" spans="9:21" x14ac:dyDescent="0.25">
      <c r="I329" s="239" t="s">
        <v>5149</v>
      </c>
      <c r="J329" s="239" t="s">
        <v>5201</v>
      </c>
      <c r="K329" s="239" t="s">
        <v>5160</v>
      </c>
      <c r="L329" s="239" t="s">
        <v>1986</v>
      </c>
      <c r="M329" s="239" t="e">
        <f>'CE ESP (2)'!#REF!</f>
        <v>#REF!</v>
      </c>
      <c r="N329" s="244" t="e">
        <f>'CE ESP (2)'!#REF!</f>
        <v>#REF!</v>
      </c>
      <c r="P329" t="s">
        <v>5151</v>
      </c>
      <c r="Q329" t="s">
        <v>5202</v>
      </c>
      <c r="R329" t="s">
        <v>5160</v>
      </c>
      <c r="S329" t="e">
        <f>'TOMA CITO'!#REF!</f>
        <v>#REF!</v>
      </c>
      <c r="T329" t="e">
        <f>'TOMA CITO'!#REF!</f>
        <v>#REF!</v>
      </c>
      <c r="U329" t="e">
        <f>'TOMA CITO'!#REF!</f>
        <v>#REF!</v>
      </c>
    </row>
    <row r="330" spans="9:21" x14ac:dyDescent="0.25">
      <c r="I330" s="239" t="s">
        <v>5149</v>
      </c>
      <c r="J330" s="239" t="s">
        <v>5201</v>
      </c>
      <c r="K330" s="239" t="s">
        <v>5160</v>
      </c>
      <c r="L330" s="239" t="s">
        <v>1987</v>
      </c>
      <c r="M330" s="239" t="e">
        <f>'CE ESP (2)'!#REF!</f>
        <v>#REF!</v>
      </c>
      <c r="N330" s="244" t="e">
        <f>'CE ESP (2)'!#REF!</f>
        <v>#REF!</v>
      </c>
      <c r="P330" t="s">
        <v>5151</v>
      </c>
      <c r="Q330" t="s">
        <v>5202</v>
      </c>
      <c r="R330" t="s">
        <v>5160</v>
      </c>
      <c r="S330" t="e">
        <f>'TOMA CITO'!#REF!</f>
        <v>#REF!</v>
      </c>
      <c r="T330" t="e">
        <f>'TOMA CITO'!#REF!</f>
        <v>#REF!</v>
      </c>
      <c r="U330" t="e">
        <f>'TOMA CITO'!#REF!</f>
        <v>#REF!</v>
      </c>
    </row>
    <row r="331" spans="9:21" x14ac:dyDescent="0.25">
      <c r="I331" s="239" t="s">
        <v>5149</v>
      </c>
      <c r="J331" s="239" t="s">
        <v>5201</v>
      </c>
      <c r="K331" s="239" t="s">
        <v>5161</v>
      </c>
      <c r="L331" s="239" t="s">
        <v>1983</v>
      </c>
      <c r="M331" s="239" t="e">
        <f>'CE ESP (2)'!#REF!</f>
        <v>#REF!</v>
      </c>
      <c r="N331" s="244" t="e">
        <f>'CE ESP (2)'!#REF!</f>
        <v>#REF!</v>
      </c>
      <c r="P331" t="s">
        <v>5151</v>
      </c>
      <c r="Q331" t="s">
        <v>5202</v>
      </c>
      <c r="R331" t="s">
        <v>5161</v>
      </c>
      <c r="S331" t="e">
        <f>'TOMA CITO'!#REF!</f>
        <v>#REF!</v>
      </c>
      <c r="T331" t="e">
        <f>'TOMA CITO'!#REF!</f>
        <v>#REF!</v>
      </c>
      <c r="U331" t="e">
        <f>'TOMA CITO'!#REF!</f>
        <v>#REF!</v>
      </c>
    </row>
    <row r="332" spans="9:21" x14ac:dyDescent="0.25">
      <c r="I332" s="239" t="s">
        <v>5149</v>
      </c>
      <c r="J332" s="239" t="s">
        <v>5201</v>
      </c>
      <c r="K332" s="239" t="s">
        <v>5161</v>
      </c>
      <c r="L332" s="239" t="s">
        <v>1985</v>
      </c>
      <c r="M332" s="239" t="e">
        <f>'CE ESP (2)'!#REF!</f>
        <v>#REF!</v>
      </c>
      <c r="N332" s="244" t="e">
        <f>'CE ESP (2)'!#REF!</f>
        <v>#REF!</v>
      </c>
      <c r="P332" t="s">
        <v>5151</v>
      </c>
      <c r="Q332" t="s">
        <v>5202</v>
      </c>
      <c r="R332" t="s">
        <v>5161</v>
      </c>
      <c r="S332" t="e">
        <f>'TOMA CITO'!#REF!</f>
        <v>#REF!</v>
      </c>
      <c r="T332" t="e">
        <f>'TOMA CITO'!#REF!</f>
        <v>#REF!</v>
      </c>
      <c r="U332" t="e">
        <f>'TOMA CITO'!#REF!</f>
        <v>#REF!</v>
      </c>
    </row>
    <row r="333" spans="9:21" x14ac:dyDescent="0.25">
      <c r="I333" s="239" t="s">
        <v>5149</v>
      </c>
      <c r="J333" s="239" t="s">
        <v>5201</v>
      </c>
      <c r="K333" s="239" t="s">
        <v>5161</v>
      </c>
      <c r="L333" s="239" t="s">
        <v>1986</v>
      </c>
      <c r="M333" s="239" t="e">
        <f>'CE ESP (2)'!#REF!</f>
        <v>#REF!</v>
      </c>
      <c r="N333" s="244" t="e">
        <f>'CE ESP (2)'!#REF!</f>
        <v>#REF!</v>
      </c>
      <c r="P333" t="s">
        <v>5151</v>
      </c>
      <c r="Q333" t="s">
        <v>5202</v>
      </c>
      <c r="R333" t="s">
        <v>5161</v>
      </c>
      <c r="S333" t="e">
        <f>'TOMA CITO'!#REF!</f>
        <v>#REF!</v>
      </c>
      <c r="T333" t="e">
        <f>'TOMA CITO'!#REF!</f>
        <v>#REF!</v>
      </c>
      <c r="U333" t="e">
        <f>'TOMA CITO'!#REF!</f>
        <v>#REF!</v>
      </c>
    </row>
    <row r="334" spans="9:21" x14ac:dyDescent="0.25">
      <c r="I334" s="239" t="s">
        <v>5149</v>
      </c>
      <c r="J334" s="239" t="s">
        <v>5201</v>
      </c>
      <c r="K334" s="239" t="s">
        <v>5161</v>
      </c>
      <c r="L334" s="239" t="s">
        <v>1987</v>
      </c>
      <c r="M334" s="239" t="e">
        <f>'CE ESP (2)'!#REF!</f>
        <v>#REF!</v>
      </c>
      <c r="N334" s="244" t="e">
        <f>'CE ESP (2)'!#REF!</f>
        <v>#REF!</v>
      </c>
      <c r="P334" t="s">
        <v>5151</v>
      </c>
      <c r="Q334" t="s">
        <v>5202</v>
      </c>
      <c r="R334" t="s">
        <v>5161</v>
      </c>
      <c r="S334" t="e">
        <f>'TOMA CITO'!#REF!</f>
        <v>#REF!</v>
      </c>
      <c r="T334" t="e">
        <f>'TOMA CITO'!#REF!</f>
        <v>#REF!</v>
      </c>
      <c r="U334" t="e">
        <f>'TOMA CITO'!#REF!</f>
        <v>#REF!</v>
      </c>
    </row>
    <row r="335" spans="9:21" x14ac:dyDescent="0.25">
      <c r="I335" s="239" t="s">
        <v>5149</v>
      </c>
      <c r="J335" s="239" t="s">
        <v>5201</v>
      </c>
      <c r="K335" s="239" t="s">
        <v>5162</v>
      </c>
      <c r="L335" s="239" t="s">
        <v>1983</v>
      </c>
      <c r="M335" s="239" t="e">
        <f>'CE ESP (2)'!#REF!</f>
        <v>#REF!</v>
      </c>
      <c r="N335" s="244" t="e">
        <f>'CE ESP (2)'!#REF!</f>
        <v>#REF!</v>
      </c>
      <c r="P335" t="s">
        <v>5151</v>
      </c>
      <c r="Q335" t="s">
        <v>5202</v>
      </c>
      <c r="R335" t="s">
        <v>5162</v>
      </c>
      <c r="S335" t="e">
        <f>'TOMA CITO'!#REF!</f>
        <v>#REF!</v>
      </c>
      <c r="T335" t="e">
        <f>'TOMA CITO'!#REF!</f>
        <v>#REF!</v>
      </c>
      <c r="U335" t="e">
        <f>'TOMA CITO'!#REF!</f>
        <v>#REF!</v>
      </c>
    </row>
    <row r="336" spans="9:21" x14ac:dyDescent="0.25">
      <c r="I336" s="239" t="s">
        <v>5149</v>
      </c>
      <c r="J336" s="239" t="s">
        <v>5201</v>
      </c>
      <c r="K336" s="239" t="s">
        <v>5162</v>
      </c>
      <c r="L336" s="239" t="s">
        <v>1985</v>
      </c>
      <c r="M336" s="239" t="e">
        <f>'CE ESP (2)'!#REF!</f>
        <v>#REF!</v>
      </c>
      <c r="N336" s="244" t="e">
        <f>'CE ESP (2)'!#REF!</f>
        <v>#REF!</v>
      </c>
      <c r="P336" t="s">
        <v>5151</v>
      </c>
      <c r="Q336" t="s">
        <v>5202</v>
      </c>
      <c r="R336" t="s">
        <v>5162</v>
      </c>
      <c r="S336" t="e">
        <f>'TOMA CITO'!#REF!</f>
        <v>#REF!</v>
      </c>
      <c r="T336" t="e">
        <f>'TOMA CITO'!#REF!</f>
        <v>#REF!</v>
      </c>
      <c r="U336" t="e">
        <f>'TOMA CITO'!#REF!</f>
        <v>#REF!</v>
      </c>
    </row>
    <row r="337" spans="9:21" x14ac:dyDescent="0.25">
      <c r="I337" s="239" t="s">
        <v>5149</v>
      </c>
      <c r="J337" s="239" t="s">
        <v>5201</v>
      </c>
      <c r="K337" s="239" t="s">
        <v>5162</v>
      </c>
      <c r="L337" s="239" t="s">
        <v>1986</v>
      </c>
      <c r="M337" s="239" t="e">
        <f>'CE ESP (2)'!#REF!</f>
        <v>#REF!</v>
      </c>
      <c r="N337" s="244" t="e">
        <f>'CE ESP (2)'!#REF!</f>
        <v>#REF!</v>
      </c>
      <c r="P337" t="s">
        <v>5151</v>
      </c>
      <c r="Q337" t="s">
        <v>5202</v>
      </c>
      <c r="R337" t="s">
        <v>5162</v>
      </c>
      <c r="S337" t="e">
        <f>'TOMA CITO'!#REF!</f>
        <v>#REF!</v>
      </c>
      <c r="T337" t="e">
        <f>'TOMA CITO'!#REF!</f>
        <v>#REF!</v>
      </c>
      <c r="U337" t="e">
        <f>'TOMA CITO'!#REF!</f>
        <v>#REF!</v>
      </c>
    </row>
    <row r="338" spans="9:21" x14ac:dyDescent="0.25">
      <c r="I338" s="239" t="s">
        <v>5149</v>
      </c>
      <c r="J338" s="239" t="s">
        <v>5201</v>
      </c>
      <c r="K338" s="239" t="s">
        <v>5162</v>
      </c>
      <c r="L338" s="239" t="s">
        <v>1987</v>
      </c>
      <c r="M338" s="239" t="e">
        <f>'CE ESP (2)'!#REF!</f>
        <v>#REF!</v>
      </c>
      <c r="N338" s="244" t="e">
        <f>'CE ESP (2)'!#REF!</f>
        <v>#REF!</v>
      </c>
      <c r="P338" t="s">
        <v>5151</v>
      </c>
      <c r="Q338" t="s">
        <v>5202</v>
      </c>
      <c r="R338" t="s">
        <v>5162</v>
      </c>
      <c r="S338" t="e">
        <f>'TOMA CITO'!#REF!</f>
        <v>#REF!</v>
      </c>
      <c r="T338" t="e">
        <f>'TOMA CITO'!#REF!</f>
        <v>#REF!</v>
      </c>
      <c r="U338" t="e">
        <f>'TOMA CITO'!#REF!</f>
        <v>#REF!</v>
      </c>
    </row>
    <row r="339" spans="9:21" x14ac:dyDescent="0.25">
      <c r="I339" s="234" t="s">
        <v>5149</v>
      </c>
      <c r="J339" s="234" t="s">
        <v>5203</v>
      </c>
      <c r="K339" s="234" t="s">
        <v>5148</v>
      </c>
      <c r="L339" s="234" t="s">
        <v>1983</v>
      </c>
      <c r="M339" s="234" t="e">
        <f>#REF!</f>
        <v>#REF!</v>
      </c>
      <c r="N339" s="243" t="e">
        <f>#REF!</f>
        <v>#REF!</v>
      </c>
      <c r="P339" t="s">
        <v>5151</v>
      </c>
      <c r="Q339" t="s">
        <v>5204</v>
      </c>
      <c r="R339" t="s">
        <v>5148</v>
      </c>
      <c r="S339" t="e">
        <f>'LAB CITO'!#REF!</f>
        <v>#REF!</v>
      </c>
      <c r="T339" t="e">
        <f>'LAB CITO'!#REF!</f>
        <v>#REF!</v>
      </c>
      <c r="U339" t="e">
        <f>'LAB CITO'!#REF!</f>
        <v>#REF!</v>
      </c>
    </row>
    <row r="340" spans="9:21" x14ac:dyDescent="0.25">
      <c r="I340" s="234" t="s">
        <v>5149</v>
      </c>
      <c r="J340" s="234" t="s">
        <v>5203</v>
      </c>
      <c r="K340" s="234" t="s">
        <v>5148</v>
      </c>
      <c r="L340" s="234" t="s">
        <v>1985</v>
      </c>
      <c r="M340" s="234" t="e">
        <f>#REF!</f>
        <v>#REF!</v>
      </c>
      <c r="N340" s="243" t="e">
        <f>#REF!</f>
        <v>#REF!</v>
      </c>
      <c r="P340" t="s">
        <v>5151</v>
      </c>
      <c r="Q340" t="s">
        <v>5204</v>
      </c>
      <c r="R340" t="s">
        <v>5148</v>
      </c>
      <c r="S340" t="e">
        <f>'LAB CITO'!#REF!</f>
        <v>#REF!</v>
      </c>
      <c r="T340" t="e">
        <f>'LAB CITO'!#REF!</f>
        <v>#REF!</v>
      </c>
      <c r="U340" t="e">
        <f>'LAB CITO'!#REF!</f>
        <v>#REF!</v>
      </c>
    </row>
    <row r="341" spans="9:21" x14ac:dyDescent="0.25">
      <c r="I341" s="234" t="s">
        <v>5149</v>
      </c>
      <c r="J341" s="234" t="s">
        <v>5203</v>
      </c>
      <c r="K341" s="234" t="s">
        <v>5148</v>
      </c>
      <c r="L341" s="234" t="s">
        <v>1986</v>
      </c>
      <c r="M341" s="234" t="e">
        <f>#REF!</f>
        <v>#REF!</v>
      </c>
      <c r="N341" s="243" t="e">
        <f>#REF!</f>
        <v>#REF!</v>
      </c>
      <c r="P341" t="s">
        <v>5151</v>
      </c>
      <c r="Q341" t="s">
        <v>5204</v>
      </c>
      <c r="R341" t="s">
        <v>5148</v>
      </c>
      <c r="S341" t="e">
        <f>'LAB CITO'!#REF!</f>
        <v>#REF!</v>
      </c>
      <c r="T341" t="e">
        <f>'LAB CITO'!#REF!</f>
        <v>#REF!</v>
      </c>
      <c r="U341" t="e">
        <f>'LAB CITO'!#REF!</f>
        <v>#REF!</v>
      </c>
    </row>
    <row r="342" spans="9:21" x14ac:dyDescent="0.25">
      <c r="I342" s="234" t="s">
        <v>5149</v>
      </c>
      <c r="J342" s="234" t="s">
        <v>5203</v>
      </c>
      <c r="K342" s="234" t="s">
        <v>5148</v>
      </c>
      <c r="L342" s="234" t="s">
        <v>1987</v>
      </c>
      <c r="M342" s="234" t="e">
        <f>#REF!</f>
        <v>#REF!</v>
      </c>
      <c r="N342" s="243" t="e">
        <f>#REF!</f>
        <v>#REF!</v>
      </c>
      <c r="P342" t="s">
        <v>5151</v>
      </c>
      <c r="Q342" t="s">
        <v>5204</v>
      </c>
      <c r="R342" t="s">
        <v>5148</v>
      </c>
      <c r="S342" t="e">
        <f>'LAB CITO'!#REF!</f>
        <v>#REF!</v>
      </c>
      <c r="T342" t="e">
        <f>'LAB CITO'!#REF!</f>
        <v>#REF!</v>
      </c>
      <c r="U342" t="e">
        <f>'LAB CITO'!#REF!</f>
        <v>#REF!</v>
      </c>
    </row>
    <row r="343" spans="9:21" x14ac:dyDescent="0.25">
      <c r="I343" s="234" t="s">
        <v>5149</v>
      </c>
      <c r="J343" s="234" t="s">
        <v>5203</v>
      </c>
      <c r="K343" s="234" t="s">
        <v>5158</v>
      </c>
      <c r="L343" s="234" t="s">
        <v>1983</v>
      </c>
      <c r="M343" s="234" t="e">
        <f>#REF!</f>
        <v>#REF!</v>
      </c>
      <c r="N343" s="243" t="e">
        <f>#REF!</f>
        <v>#REF!</v>
      </c>
      <c r="P343" t="s">
        <v>5151</v>
      </c>
      <c r="Q343" t="s">
        <v>5204</v>
      </c>
      <c r="R343" t="s">
        <v>5158</v>
      </c>
      <c r="S343" t="e">
        <f>'LAB CITO'!#REF!</f>
        <v>#REF!</v>
      </c>
      <c r="T343" t="e">
        <f>'LAB CITO'!#REF!</f>
        <v>#REF!</v>
      </c>
      <c r="U343" t="e">
        <f>'LAB CITO'!#REF!</f>
        <v>#REF!</v>
      </c>
    </row>
    <row r="344" spans="9:21" x14ac:dyDescent="0.25">
      <c r="I344" s="234" t="s">
        <v>5149</v>
      </c>
      <c r="J344" s="234" t="s">
        <v>5203</v>
      </c>
      <c r="K344" s="234" t="s">
        <v>5158</v>
      </c>
      <c r="L344" s="234" t="s">
        <v>1985</v>
      </c>
      <c r="M344" s="234" t="e">
        <f>#REF!</f>
        <v>#REF!</v>
      </c>
      <c r="N344" s="243" t="e">
        <f>#REF!</f>
        <v>#REF!</v>
      </c>
      <c r="P344" t="s">
        <v>5151</v>
      </c>
      <c r="Q344" t="s">
        <v>5204</v>
      </c>
      <c r="R344" t="s">
        <v>5158</v>
      </c>
      <c r="S344" t="e">
        <f>'LAB CITO'!#REF!</f>
        <v>#REF!</v>
      </c>
      <c r="T344" t="e">
        <f>'LAB CITO'!#REF!</f>
        <v>#REF!</v>
      </c>
      <c r="U344" t="e">
        <f>'LAB CITO'!#REF!</f>
        <v>#REF!</v>
      </c>
    </row>
    <row r="345" spans="9:21" x14ac:dyDescent="0.25">
      <c r="I345" s="234" t="s">
        <v>5149</v>
      </c>
      <c r="J345" s="234" t="s">
        <v>5203</v>
      </c>
      <c r="K345" s="234" t="s">
        <v>5158</v>
      </c>
      <c r="L345" s="234" t="s">
        <v>1986</v>
      </c>
      <c r="M345" s="234" t="e">
        <f>#REF!</f>
        <v>#REF!</v>
      </c>
      <c r="N345" s="243" t="e">
        <f>#REF!</f>
        <v>#REF!</v>
      </c>
      <c r="P345" t="s">
        <v>5151</v>
      </c>
      <c r="Q345" t="s">
        <v>5204</v>
      </c>
      <c r="R345" t="s">
        <v>5158</v>
      </c>
      <c r="S345" t="e">
        <f>'LAB CITO'!#REF!</f>
        <v>#REF!</v>
      </c>
      <c r="T345" t="e">
        <f>'LAB CITO'!#REF!</f>
        <v>#REF!</v>
      </c>
      <c r="U345" t="e">
        <f>'LAB CITO'!#REF!</f>
        <v>#REF!</v>
      </c>
    </row>
    <row r="346" spans="9:21" x14ac:dyDescent="0.25">
      <c r="I346" s="234" t="s">
        <v>5149</v>
      </c>
      <c r="J346" s="234" t="s">
        <v>5203</v>
      </c>
      <c r="K346" s="234" t="s">
        <v>5158</v>
      </c>
      <c r="L346" s="234" t="s">
        <v>1987</v>
      </c>
      <c r="M346" s="234" t="e">
        <f>#REF!</f>
        <v>#REF!</v>
      </c>
      <c r="N346" s="243" t="e">
        <f>#REF!</f>
        <v>#REF!</v>
      </c>
      <c r="P346" t="s">
        <v>5151</v>
      </c>
      <c r="Q346" t="s">
        <v>5204</v>
      </c>
      <c r="R346" t="s">
        <v>5158</v>
      </c>
      <c r="S346" t="e">
        <f>'LAB CITO'!#REF!</f>
        <v>#REF!</v>
      </c>
      <c r="T346" t="e">
        <f>'LAB CITO'!#REF!</f>
        <v>#REF!</v>
      </c>
      <c r="U346" t="e">
        <f>'LAB CITO'!#REF!</f>
        <v>#REF!</v>
      </c>
    </row>
    <row r="347" spans="9:21" x14ac:dyDescent="0.25">
      <c r="I347" s="234" t="s">
        <v>5149</v>
      </c>
      <c r="J347" s="234" t="s">
        <v>5203</v>
      </c>
      <c r="K347" s="234" t="s">
        <v>5159</v>
      </c>
      <c r="L347" s="234" t="s">
        <v>1983</v>
      </c>
      <c r="M347" s="234" t="e">
        <f>#REF!</f>
        <v>#REF!</v>
      </c>
      <c r="N347" s="243" t="e">
        <f>#REF!</f>
        <v>#REF!</v>
      </c>
      <c r="P347" t="s">
        <v>5151</v>
      </c>
      <c r="Q347" t="s">
        <v>5204</v>
      </c>
      <c r="R347" t="s">
        <v>5159</v>
      </c>
      <c r="S347" t="e">
        <f>'LAB CITO'!#REF!</f>
        <v>#REF!</v>
      </c>
      <c r="T347" t="e">
        <f>'LAB CITO'!#REF!</f>
        <v>#REF!</v>
      </c>
      <c r="U347" t="e">
        <f>'LAB CITO'!#REF!</f>
        <v>#REF!</v>
      </c>
    </row>
    <row r="348" spans="9:21" x14ac:dyDescent="0.25">
      <c r="I348" s="234" t="s">
        <v>5149</v>
      </c>
      <c r="J348" s="234" t="s">
        <v>5203</v>
      </c>
      <c r="K348" s="234" t="s">
        <v>5159</v>
      </c>
      <c r="L348" s="234" t="s">
        <v>1985</v>
      </c>
      <c r="M348" s="234" t="e">
        <f>#REF!</f>
        <v>#REF!</v>
      </c>
      <c r="N348" s="243" t="e">
        <f>#REF!</f>
        <v>#REF!</v>
      </c>
      <c r="P348" t="s">
        <v>5151</v>
      </c>
      <c r="Q348" t="s">
        <v>5204</v>
      </c>
      <c r="R348" t="s">
        <v>5159</v>
      </c>
      <c r="S348" t="e">
        <f>'LAB CITO'!#REF!</f>
        <v>#REF!</v>
      </c>
      <c r="T348" t="e">
        <f>'LAB CITO'!#REF!</f>
        <v>#REF!</v>
      </c>
      <c r="U348" t="e">
        <f>'LAB CITO'!#REF!</f>
        <v>#REF!</v>
      </c>
    </row>
    <row r="349" spans="9:21" x14ac:dyDescent="0.25">
      <c r="I349" s="234" t="s">
        <v>5149</v>
      </c>
      <c r="J349" s="234" t="s">
        <v>5203</v>
      </c>
      <c r="K349" s="234" t="s">
        <v>5159</v>
      </c>
      <c r="L349" s="234" t="s">
        <v>1986</v>
      </c>
      <c r="M349" s="234" t="e">
        <f>#REF!</f>
        <v>#REF!</v>
      </c>
      <c r="N349" s="243" t="e">
        <f>#REF!</f>
        <v>#REF!</v>
      </c>
      <c r="P349" t="s">
        <v>5151</v>
      </c>
      <c r="Q349" t="s">
        <v>5204</v>
      </c>
      <c r="R349" t="s">
        <v>5159</v>
      </c>
      <c r="S349" t="e">
        <f>'LAB CITO'!#REF!</f>
        <v>#REF!</v>
      </c>
      <c r="T349" t="e">
        <f>'LAB CITO'!#REF!</f>
        <v>#REF!</v>
      </c>
      <c r="U349" t="e">
        <f>'LAB CITO'!#REF!</f>
        <v>#REF!</v>
      </c>
    </row>
    <row r="350" spans="9:21" x14ac:dyDescent="0.25">
      <c r="I350" s="234" t="s">
        <v>5149</v>
      </c>
      <c r="J350" s="234" t="s">
        <v>5203</v>
      </c>
      <c r="K350" s="234" t="s">
        <v>5159</v>
      </c>
      <c r="L350" s="234" t="s">
        <v>1987</v>
      </c>
      <c r="M350" s="234" t="e">
        <f>#REF!</f>
        <v>#REF!</v>
      </c>
      <c r="N350" s="243" t="e">
        <f>#REF!</f>
        <v>#REF!</v>
      </c>
      <c r="P350" t="s">
        <v>5151</v>
      </c>
      <c r="Q350" t="s">
        <v>5204</v>
      </c>
      <c r="R350" t="s">
        <v>5159</v>
      </c>
      <c r="S350" t="e">
        <f>'LAB CITO'!#REF!</f>
        <v>#REF!</v>
      </c>
      <c r="T350" t="e">
        <f>'LAB CITO'!#REF!</f>
        <v>#REF!</v>
      </c>
      <c r="U350" t="e">
        <f>'LAB CITO'!#REF!</f>
        <v>#REF!</v>
      </c>
    </row>
    <row r="351" spans="9:21" x14ac:dyDescent="0.25">
      <c r="I351" s="234" t="s">
        <v>5149</v>
      </c>
      <c r="J351" s="234" t="s">
        <v>5203</v>
      </c>
      <c r="K351" s="234" t="s">
        <v>5160</v>
      </c>
      <c r="L351" s="234" t="s">
        <v>1983</v>
      </c>
      <c r="M351" s="234" t="e">
        <f>#REF!</f>
        <v>#REF!</v>
      </c>
      <c r="N351" s="243" t="e">
        <f>#REF!</f>
        <v>#REF!</v>
      </c>
      <c r="P351" t="s">
        <v>5151</v>
      </c>
      <c r="Q351" t="s">
        <v>5204</v>
      </c>
      <c r="R351" t="s">
        <v>5160</v>
      </c>
      <c r="S351" t="e">
        <f>'LAB CITO'!#REF!</f>
        <v>#REF!</v>
      </c>
      <c r="T351" t="e">
        <f>'LAB CITO'!#REF!</f>
        <v>#REF!</v>
      </c>
      <c r="U351" t="e">
        <f>'LAB CITO'!#REF!</f>
        <v>#REF!</v>
      </c>
    </row>
    <row r="352" spans="9:21" x14ac:dyDescent="0.25">
      <c r="I352" s="234" t="s">
        <v>5149</v>
      </c>
      <c r="J352" s="234" t="s">
        <v>5203</v>
      </c>
      <c r="K352" s="234" t="s">
        <v>5160</v>
      </c>
      <c r="L352" s="234" t="s">
        <v>1985</v>
      </c>
      <c r="M352" s="234" t="e">
        <f>#REF!</f>
        <v>#REF!</v>
      </c>
      <c r="N352" s="243" t="e">
        <f>#REF!</f>
        <v>#REF!</v>
      </c>
      <c r="P352" t="s">
        <v>5151</v>
      </c>
      <c r="Q352" t="s">
        <v>5204</v>
      </c>
      <c r="R352" t="s">
        <v>5160</v>
      </c>
      <c r="S352" t="e">
        <f>'LAB CITO'!#REF!</f>
        <v>#REF!</v>
      </c>
      <c r="T352" t="e">
        <f>'LAB CITO'!#REF!</f>
        <v>#REF!</v>
      </c>
      <c r="U352" t="e">
        <f>'LAB CITO'!#REF!</f>
        <v>#REF!</v>
      </c>
    </row>
    <row r="353" spans="9:21" x14ac:dyDescent="0.25">
      <c r="I353" s="234" t="s">
        <v>5149</v>
      </c>
      <c r="J353" s="234" t="s">
        <v>5203</v>
      </c>
      <c r="K353" s="234" t="s">
        <v>5160</v>
      </c>
      <c r="L353" s="234" t="s">
        <v>1986</v>
      </c>
      <c r="M353" s="234" t="e">
        <f>#REF!</f>
        <v>#REF!</v>
      </c>
      <c r="N353" s="243" t="e">
        <f>#REF!</f>
        <v>#REF!</v>
      </c>
      <c r="P353" t="s">
        <v>5151</v>
      </c>
      <c r="Q353" t="s">
        <v>5204</v>
      </c>
      <c r="R353" t="s">
        <v>5160</v>
      </c>
      <c r="S353" t="e">
        <f>'LAB CITO'!#REF!</f>
        <v>#REF!</v>
      </c>
      <c r="T353" t="e">
        <f>'LAB CITO'!#REF!</f>
        <v>#REF!</v>
      </c>
      <c r="U353" t="e">
        <f>'LAB CITO'!#REF!</f>
        <v>#REF!</v>
      </c>
    </row>
    <row r="354" spans="9:21" x14ac:dyDescent="0.25">
      <c r="I354" s="234" t="s">
        <v>5149</v>
      </c>
      <c r="J354" s="234" t="s">
        <v>5203</v>
      </c>
      <c r="K354" s="234" t="s">
        <v>5160</v>
      </c>
      <c r="L354" s="234" t="s">
        <v>1987</v>
      </c>
      <c r="M354" s="234" t="e">
        <f>#REF!</f>
        <v>#REF!</v>
      </c>
      <c r="N354" s="243" t="e">
        <f>#REF!</f>
        <v>#REF!</v>
      </c>
      <c r="P354" t="s">
        <v>5151</v>
      </c>
      <c r="Q354" t="s">
        <v>5204</v>
      </c>
      <c r="R354" t="s">
        <v>5160</v>
      </c>
      <c r="S354" t="e">
        <f>'LAB CITO'!#REF!</f>
        <v>#REF!</v>
      </c>
      <c r="T354" t="e">
        <f>'LAB CITO'!#REF!</f>
        <v>#REF!</v>
      </c>
      <c r="U354" t="e">
        <f>'LAB CITO'!#REF!</f>
        <v>#REF!</v>
      </c>
    </row>
    <row r="355" spans="9:21" x14ac:dyDescent="0.25">
      <c r="I355" s="234" t="s">
        <v>5149</v>
      </c>
      <c r="J355" s="234" t="s">
        <v>5203</v>
      </c>
      <c r="K355" s="234" t="s">
        <v>5161</v>
      </c>
      <c r="L355" s="234" t="s">
        <v>1983</v>
      </c>
      <c r="M355" s="234" t="e">
        <f>#REF!</f>
        <v>#REF!</v>
      </c>
      <c r="N355" s="243" t="e">
        <f>#REF!</f>
        <v>#REF!</v>
      </c>
      <c r="P355" t="s">
        <v>5151</v>
      </c>
      <c r="Q355" t="s">
        <v>5204</v>
      </c>
      <c r="R355" t="s">
        <v>5161</v>
      </c>
      <c r="S355" t="e">
        <f>'LAB CITO'!#REF!</f>
        <v>#REF!</v>
      </c>
      <c r="T355" t="e">
        <f>'LAB CITO'!#REF!</f>
        <v>#REF!</v>
      </c>
      <c r="U355" t="e">
        <f>'LAB CITO'!#REF!</f>
        <v>#REF!</v>
      </c>
    </row>
    <row r="356" spans="9:21" x14ac:dyDescent="0.25">
      <c r="I356" s="234" t="s">
        <v>5149</v>
      </c>
      <c r="J356" s="234" t="s">
        <v>5203</v>
      </c>
      <c r="K356" s="234" t="s">
        <v>5161</v>
      </c>
      <c r="L356" s="234" t="s">
        <v>1985</v>
      </c>
      <c r="M356" s="234" t="e">
        <f>#REF!</f>
        <v>#REF!</v>
      </c>
      <c r="N356" s="243" t="e">
        <f>#REF!</f>
        <v>#REF!</v>
      </c>
      <c r="P356" t="s">
        <v>5151</v>
      </c>
      <c r="Q356" t="s">
        <v>5204</v>
      </c>
      <c r="R356" t="s">
        <v>5161</v>
      </c>
      <c r="S356" t="e">
        <f>'LAB CITO'!#REF!</f>
        <v>#REF!</v>
      </c>
      <c r="T356" t="e">
        <f>'LAB CITO'!#REF!</f>
        <v>#REF!</v>
      </c>
      <c r="U356" t="e">
        <f>'LAB CITO'!#REF!</f>
        <v>#REF!</v>
      </c>
    </row>
    <row r="357" spans="9:21" x14ac:dyDescent="0.25">
      <c r="I357" s="234" t="s">
        <v>5149</v>
      </c>
      <c r="J357" s="234" t="s">
        <v>5203</v>
      </c>
      <c r="K357" s="234" t="s">
        <v>5161</v>
      </c>
      <c r="L357" s="234" t="s">
        <v>1986</v>
      </c>
      <c r="M357" s="234" t="e">
        <f>#REF!</f>
        <v>#REF!</v>
      </c>
      <c r="N357" s="243" t="e">
        <f>#REF!</f>
        <v>#REF!</v>
      </c>
      <c r="P357" t="s">
        <v>5151</v>
      </c>
      <c r="Q357" t="s">
        <v>5204</v>
      </c>
      <c r="R357" t="s">
        <v>5161</v>
      </c>
      <c r="S357" t="e">
        <f>'LAB CITO'!#REF!</f>
        <v>#REF!</v>
      </c>
      <c r="T357" t="e">
        <f>'LAB CITO'!#REF!</f>
        <v>#REF!</v>
      </c>
      <c r="U357" t="e">
        <f>'LAB CITO'!#REF!</f>
        <v>#REF!</v>
      </c>
    </row>
    <row r="358" spans="9:21" x14ac:dyDescent="0.25">
      <c r="I358" s="234" t="s">
        <v>5149</v>
      </c>
      <c r="J358" s="234" t="s">
        <v>5203</v>
      </c>
      <c r="K358" s="234" t="s">
        <v>5161</v>
      </c>
      <c r="L358" s="234" t="s">
        <v>1987</v>
      </c>
      <c r="M358" s="234" t="e">
        <f>#REF!</f>
        <v>#REF!</v>
      </c>
      <c r="N358" s="243" t="e">
        <f>#REF!</f>
        <v>#REF!</v>
      </c>
      <c r="P358" t="s">
        <v>5151</v>
      </c>
      <c r="Q358" t="s">
        <v>5204</v>
      </c>
      <c r="R358" t="s">
        <v>5161</v>
      </c>
      <c r="S358" t="e">
        <f>'LAB CITO'!#REF!</f>
        <v>#REF!</v>
      </c>
      <c r="T358" t="e">
        <f>'LAB CITO'!#REF!</f>
        <v>#REF!</v>
      </c>
      <c r="U358" t="e">
        <f>'LAB CITO'!#REF!</f>
        <v>#REF!</v>
      </c>
    </row>
    <row r="359" spans="9:21" x14ac:dyDescent="0.25">
      <c r="I359" s="234" t="s">
        <v>5149</v>
      </c>
      <c r="J359" s="234" t="s">
        <v>5203</v>
      </c>
      <c r="K359" s="234" t="s">
        <v>5162</v>
      </c>
      <c r="L359" s="234" t="s">
        <v>1983</v>
      </c>
      <c r="M359" s="234" t="e">
        <f>#REF!</f>
        <v>#REF!</v>
      </c>
      <c r="N359" s="243" t="e">
        <f>#REF!</f>
        <v>#REF!</v>
      </c>
      <c r="P359" t="s">
        <v>5151</v>
      </c>
      <c r="Q359" t="s">
        <v>5204</v>
      </c>
      <c r="R359" t="s">
        <v>5162</v>
      </c>
      <c r="S359" t="e">
        <f>'LAB CITO'!#REF!</f>
        <v>#REF!</v>
      </c>
      <c r="T359" t="e">
        <f>'LAB CITO'!#REF!</f>
        <v>#REF!</v>
      </c>
      <c r="U359" t="e">
        <f>'LAB CITO'!#REF!</f>
        <v>#REF!</v>
      </c>
    </row>
    <row r="360" spans="9:21" x14ac:dyDescent="0.25">
      <c r="I360" s="234" t="s">
        <v>5149</v>
      </c>
      <c r="J360" s="234" t="s">
        <v>5203</v>
      </c>
      <c r="K360" s="234" t="s">
        <v>5162</v>
      </c>
      <c r="L360" s="234" t="s">
        <v>1985</v>
      </c>
      <c r="M360" s="234" t="e">
        <f>#REF!</f>
        <v>#REF!</v>
      </c>
      <c r="N360" s="243" t="e">
        <f>#REF!</f>
        <v>#REF!</v>
      </c>
      <c r="P360" t="s">
        <v>5151</v>
      </c>
      <c r="Q360" t="s">
        <v>5204</v>
      </c>
      <c r="R360" t="s">
        <v>5162</v>
      </c>
      <c r="S360" t="e">
        <f>'LAB CITO'!#REF!</f>
        <v>#REF!</v>
      </c>
      <c r="T360" t="e">
        <f>'LAB CITO'!#REF!</f>
        <v>#REF!</v>
      </c>
      <c r="U360" t="e">
        <f>'LAB CITO'!#REF!</f>
        <v>#REF!</v>
      </c>
    </row>
    <row r="361" spans="9:21" x14ac:dyDescent="0.25">
      <c r="I361" s="234" t="s">
        <v>5149</v>
      </c>
      <c r="J361" s="234" t="s">
        <v>5203</v>
      </c>
      <c r="K361" s="234" t="s">
        <v>5162</v>
      </c>
      <c r="L361" s="234" t="s">
        <v>1986</v>
      </c>
      <c r="M361" s="234" t="e">
        <f>#REF!</f>
        <v>#REF!</v>
      </c>
      <c r="N361" s="243" t="e">
        <f>#REF!</f>
        <v>#REF!</v>
      </c>
      <c r="P361" t="s">
        <v>5151</v>
      </c>
      <c r="Q361" t="s">
        <v>5204</v>
      </c>
      <c r="R361" t="s">
        <v>5162</v>
      </c>
      <c r="S361" t="e">
        <f>'LAB CITO'!#REF!</f>
        <v>#REF!</v>
      </c>
      <c r="T361" t="e">
        <f>'LAB CITO'!#REF!</f>
        <v>#REF!</v>
      </c>
      <c r="U361" t="e">
        <f>'LAB CITO'!#REF!</f>
        <v>#REF!</v>
      </c>
    </row>
    <row r="362" spans="9:21" x14ac:dyDescent="0.25">
      <c r="I362" s="234" t="s">
        <v>5149</v>
      </c>
      <c r="J362" s="234" t="s">
        <v>5203</v>
      </c>
      <c r="K362" s="234" t="s">
        <v>5162</v>
      </c>
      <c r="L362" s="234" t="s">
        <v>1987</v>
      </c>
      <c r="M362" s="234" t="e">
        <f>#REF!</f>
        <v>#REF!</v>
      </c>
      <c r="N362" s="243" t="e">
        <f>#REF!</f>
        <v>#REF!</v>
      </c>
      <c r="P362" t="s">
        <v>5151</v>
      </c>
      <c r="Q362" t="s">
        <v>5204</v>
      </c>
      <c r="R362" t="s">
        <v>5162</v>
      </c>
      <c r="S362" t="e">
        <f>'LAB CITO'!#REF!</f>
        <v>#REF!</v>
      </c>
      <c r="T362" t="e">
        <f>'LAB CITO'!#REF!</f>
        <v>#REF!</v>
      </c>
      <c r="U362" t="e">
        <f>'LAB CITO'!#REF!</f>
        <v>#REF!</v>
      </c>
    </row>
    <row r="363" spans="9:21" x14ac:dyDescent="0.25">
      <c r="I363" s="230" t="s">
        <v>5149</v>
      </c>
      <c r="J363" s="230" t="s">
        <v>5205</v>
      </c>
      <c r="K363" s="230" t="s">
        <v>5148</v>
      </c>
      <c r="L363" s="230" t="s">
        <v>1983</v>
      </c>
      <c r="M363" s="230" t="e">
        <f>#REF!</f>
        <v>#REF!</v>
      </c>
      <c r="N363" s="248" t="e">
        <f>#REF!</f>
        <v>#REF!</v>
      </c>
      <c r="P363" t="s">
        <v>5151</v>
      </c>
      <c r="Q363" t="s">
        <v>5206</v>
      </c>
      <c r="R363" t="s">
        <v>5148</v>
      </c>
      <c r="S363" t="e">
        <f>HISTO!#REF!</f>
        <v>#REF!</v>
      </c>
      <c r="T363" t="e">
        <f>HISTO!#REF!</f>
        <v>#REF!</v>
      </c>
      <c r="U363" t="e">
        <f>HISTO!#REF!</f>
        <v>#REF!</v>
      </c>
    </row>
    <row r="364" spans="9:21" x14ac:dyDescent="0.25">
      <c r="I364" s="230" t="s">
        <v>5149</v>
      </c>
      <c r="J364" s="230" t="s">
        <v>5205</v>
      </c>
      <c r="K364" s="230" t="s">
        <v>5148</v>
      </c>
      <c r="L364" s="230" t="s">
        <v>1985</v>
      </c>
      <c r="M364" s="230" t="e">
        <f>#REF!</f>
        <v>#REF!</v>
      </c>
      <c r="N364" s="248" t="e">
        <f>#REF!</f>
        <v>#REF!</v>
      </c>
      <c r="P364" t="s">
        <v>5151</v>
      </c>
      <c r="Q364" t="s">
        <v>5206</v>
      </c>
      <c r="R364" t="s">
        <v>5148</v>
      </c>
      <c r="S364" t="e">
        <f>HISTO!#REF!</f>
        <v>#REF!</v>
      </c>
      <c r="T364" t="e">
        <f>HISTO!#REF!</f>
        <v>#REF!</v>
      </c>
      <c r="U364" t="e">
        <f>HISTO!#REF!</f>
        <v>#REF!</v>
      </c>
    </row>
    <row r="365" spans="9:21" x14ac:dyDescent="0.25">
      <c r="I365" s="230" t="s">
        <v>5149</v>
      </c>
      <c r="J365" s="230" t="s">
        <v>5205</v>
      </c>
      <c r="K365" s="230" t="s">
        <v>5148</v>
      </c>
      <c r="L365" s="230" t="s">
        <v>1986</v>
      </c>
      <c r="M365" s="230" t="e">
        <f>#REF!</f>
        <v>#REF!</v>
      </c>
      <c r="N365" s="248" t="e">
        <f>#REF!</f>
        <v>#REF!</v>
      </c>
      <c r="P365" t="s">
        <v>5151</v>
      </c>
      <c r="Q365" t="s">
        <v>5206</v>
      </c>
      <c r="R365" t="s">
        <v>5148</v>
      </c>
      <c r="S365" t="e">
        <f>HISTO!#REF!</f>
        <v>#REF!</v>
      </c>
      <c r="T365" t="e">
        <f>HISTO!#REF!</f>
        <v>#REF!</v>
      </c>
      <c r="U365" t="e">
        <f>HISTO!#REF!</f>
        <v>#REF!</v>
      </c>
    </row>
    <row r="366" spans="9:21" x14ac:dyDescent="0.25">
      <c r="I366" s="230" t="s">
        <v>5149</v>
      </c>
      <c r="J366" s="230" t="s">
        <v>5205</v>
      </c>
      <c r="K366" s="230" t="s">
        <v>5148</v>
      </c>
      <c r="L366" s="230" t="s">
        <v>1987</v>
      </c>
      <c r="M366" s="230" t="e">
        <f>#REF!</f>
        <v>#REF!</v>
      </c>
      <c r="N366" s="248" t="e">
        <f>#REF!</f>
        <v>#REF!</v>
      </c>
      <c r="P366" t="s">
        <v>5151</v>
      </c>
      <c r="Q366" t="s">
        <v>5206</v>
      </c>
      <c r="R366" t="s">
        <v>5148</v>
      </c>
      <c r="S366" t="e">
        <f>HISTO!#REF!</f>
        <v>#REF!</v>
      </c>
      <c r="T366" t="e">
        <f>HISTO!#REF!</f>
        <v>#REF!</v>
      </c>
      <c r="U366" t="e">
        <f>HISTO!#REF!</f>
        <v>#REF!</v>
      </c>
    </row>
    <row r="367" spans="9:21" x14ac:dyDescent="0.25">
      <c r="I367" s="230" t="s">
        <v>5149</v>
      </c>
      <c r="J367" s="230" t="s">
        <v>5205</v>
      </c>
      <c r="K367" s="230" t="s">
        <v>5158</v>
      </c>
      <c r="L367" s="230" t="s">
        <v>1983</v>
      </c>
      <c r="M367" s="230" t="e">
        <f>#REF!</f>
        <v>#REF!</v>
      </c>
      <c r="N367" s="248" t="e">
        <f>#REF!</f>
        <v>#REF!</v>
      </c>
      <c r="P367" t="s">
        <v>5151</v>
      </c>
      <c r="Q367" t="s">
        <v>5206</v>
      </c>
      <c r="R367" t="s">
        <v>5158</v>
      </c>
      <c r="S367" t="e">
        <f>HISTO!#REF!</f>
        <v>#REF!</v>
      </c>
      <c r="T367" t="e">
        <f>HISTO!#REF!</f>
        <v>#REF!</v>
      </c>
      <c r="U367" t="e">
        <f>HISTO!#REF!</f>
        <v>#REF!</v>
      </c>
    </row>
    <row r="368" spans="9:21" x14ac:dyDescent="0.25">
      <c r="I368" s="230" t="s">
        <v>5149</v>
      </c>
      <c r="J368" s="230" t="s">
        <v>5205</v>
      </c>
      <c r="K368" s="230" t="s">
        <v>5158</v>
      </c>
      <c r="L368" s="230" t="s">
        <v>1985</v>
      </c>
      <c r="M368" s="230" t="e">
        <f>#REF!</f>
        <v>#REF!</v>
      </c>
      <c r="N368" s="248" t="e">
        <f>#REF!</f>
        <v>#REF!</v>
      </c>
      <c r="P368" t="s">
        <v>5151</v>
      </c>
      <c r="Q368" t="s">
        <v>5206</v>
      </c>
      <c r="R368" t="s">
        <v>5158</v>
      </c>
      <c r="S368" t="e">
        <f>HISTO!#REF!</f>
        <v>#REF!</v>
      </c>
      <c r="T368" t="e">
        <f>HISTO!#REF!</f>
        <v>#REF!</v>
      </c>
      <c r="U368" t="e">
        <f>HISTO!#REF!</f>
        <v>#REF!</v>
      </c>
    </row>
    <row r="369" spans="9:21" x14ac:dyDescent="0.25">
      <c r="I369" s="230" t="s">
        <v>5149</v>
      </c>
      <c r="J369" s="230" t="s">
        <v>5205</v>
      </c>
      <c r="K369" s="230" t="s">
        <v>5158</v>
      </c>
      <c r="L369" s="230" t="s">
        <v>1986</v>
      </c>
      <c r="M369" s="230" t="e">
        <f>#REF!</f>
        <v>#REF!</v>
      </c>
      <c r="N369" s="248" t="e">
        <f>#REF!</f>
        <v>#REF!</v>
      </c>
      <c r="P369" t="s">
        <v>5151</v>
      </c>
      <c r="Q369" t="s">
        <v>5206</v>
      </c>
      <c r="R369" t="s">
        <v>5158</v>
      </c>
      <c r="S369" t="e">
        <f>HISTO!#REF!</f>
        <v>#REF!</v>
      </c>
      <c r="T369" t="e">
        <f>HISTO!#REF!</f>
        <v>#REF!</v>
      </c>
      <c r="U369" t="e">
        <f>HISTO!#REF!</f>
        <v>#REF!</v>
      </c>
    </row>
    <row r="370" spans="9:21" x14ac:dyDescent="0.25">
      <c r="I370" s="230" t="s">
        <v>5149</v>
      </c>
      <c r="J370" s="230" t="s">
        <v>5205</v>
      </c>
      <c r="K370" s="230" t="s">
        <v>5158</v>
      </c>
      <c r="L370" s="230" t="s">
        <v>1987</v>
      </c>
      <c r="M370" s="230" t="e">
        <f>#REF!</f>
        <v>#REF!</v>
      </c>
      <c r="N370" s="248" t="e">
        <f>#REF!</f>
        <v>#REF!</v>
      </c>
      <c r="P370" t="s">
        <v>5151</v>
      </c>
      <c r="Q370" t="s">
        <v>5206</v>
      </c>
      <c r="R370" t="s">
        <v>5158</v>
      </c>
      <c r="S370" t="e">
        <f>HISTO!#REF!</f>
        <v>#REF!</v>
      </c>
      <c r="T370" t="e">
        <f>HISTO!#REF!</f>
        <v>#REF!</v>
      </c>
      <c r="U370" t="e">
        <f>HISTO!#REF!</f>
        <v>#REF!</v>
      </c>
    </row>
    <row r="371" spans="9:21" x14ac:dyDescent="0.25">
      <c r="I371" s="230" t="s">
        <v>5149</v>
      </c>
      <c r="J371" s="230" t="s">
        <v>5205</v>
      </c>
      <c r="K371" s="230" t="s">
        <v>5159</v>
      </c>
      <c r="L371" s="230" t="s">
        <v>1983</v>
      </c>
      <c r="M371" s="230" t="e">
        <f>#REF!</f>
        <v>#REF!</v>
      </c>
      <c r="N371" s="248" t="e">
        <f>#REF!</f>
        <v>#REF!</v>
      </c>
      <c r="P371" t="s">
        <v>5151</v>
      </c>
      <c r="Q371" t="s">
        <v>5206</v>
      </c>
      <c r="R371" t="s">
        <v>5159</v>
      </c>
      <c r="S371" t="e">
        <f>HISTO!#REF!</f>
        <v>#REF!</v>
      </c>
      <c r="T371" t="e">
        <f>HISTO!#REF!</f>
        <v>#REF!</v>
      </c>
      <c r="U371" t="e">
        <f>HISTO!#REF!</f>
        <v>#REF!</v>
      </c>
    </row>
    <row r="372" spans="9:21" x14ac:dyDescent="0.25">
      <c r="I372" s="230" t="s">
        <v>5149</v>
      </c>
      <c r="J372" s="230" t="s">
        <v>5205</v>
      </c>
      <c r="K372" s="230" t="s">
        <v>5159</v>
      </c>
      <c r="L372" s="230" t="s">
        <v>1985</v>
      </c>
      <c r="M372" s="230" t="e">
        <f>#REF!</f>
        <v>#REF!</v>
      </c>
      <c r="N372" s="248" t="e">
        <f>#REF!</f>
        <v>#REF!</v>
      </c>
      <c r="P372" t="s">
        <v>5151</v>
      </c>
      <c r="Q372" t="s">
        <v>5206</v>
      </c>
      <c r="R372" t="s">
        <v>5159</v>
      </c>
      <c r="S372" t="e">
        <f>HISTO!#REF!</f>
        <v>#REF!</v>
      </c>
      <c r="T372" t="e">
        <f>HISTO!#REF!</f>
        <v>#REF!</v>
      </c>
      <c r="U372" t="e">
        <f>HISTO!#REF!</f>
        <v>#REF!</v>
      </c>
    </row>
    <row r="373" spans="9:21" x14ac:dyDescent="0.25">
      <c r="I373" s="230" t="s">
        <v>5149</v>
      </c>
      <c r="J373" s="230" t="s">
        <v>5205</v>
      </c>
      <c r="K373" s="230" t="s">
        <v>5159</v>
      </c>
      <c r="L373" s="230" t="s">
        <v>1986</v>
      </c>
      <c r="M373" s="230" t="e">
        <f>#REF!</f>
        <v>#REF!</v>
      </c>
      <c r="N373" s="248" t="e">
        <f>#REF!</f>
        <v>#REF!</v>
      </c>
      <c r="P373" t="s">
        <v>5151</v>
      </c>
      <c r="Q373" t="s">
        <v>5206</v>
      </c>
      <c r="R373" t="s">
        <v>5159</v>
      </c>
      <c r="S373" t="e">
        <f>HISTO!#REF!</f>
        <v>#REF!</v>
      </c>
      <c r="T373" t="e">
        <f>HISTO!#REF!</f>
        <v>#REF!</v>
      </c>
      <c r="U373" t="e">
        <f>HISTO!#REF!</f>
        <v>#REF!</v>
      </c>
    </row>
    <row r="374" spans="9:21" x14ac:dyDescent="0.25">
      <c r="I374" s="230" t="s">
        <v>5149</v>
      </c>
      <c r="J374" s="230" t="s">
        <v>5205</v>
      </c>
      <c r="K374" s="230" t="s">
        <v>5159</v>
      </c>
      <c r="L374" s="230" t="s">
        <v>1987</v>
      </c>
      <c r="M374" s="230" t="e">
        <f>#REF!</f>
        <v>#REF!</v>
      </c>
      <c r="N374" s="248" t="e">
        <f>#REF!</f>
        <v>#REF!</v>
      </c>
      <c r="P374" t="s">
        <v>5151</v>
      </c>
      <c r="Q374" t="s">
        <v>5206</v>
      </c>
      <c r="R374" t="s">
        <v>5159</v>
      </c>
      <c r="S374" t="e">
        <f>HISTO!#REF!</f>
        <v>#REF!</v>
      </c>
      <c r="T374" t="e">
        <f>HISTO!#REF!</f>
        <v>#REF!</v>
      </c>
      <c r="U374" t="e">
        <f>HISTO!#REF!</f>
        <v>#REF!</v>
      </c>
    </row>
    <row r="375" spans="9:21" x14ac:dyDescent="0.25">
      <c r="I375" s="230" t="s">
        <v>5149</v>
      </c>
      <c r="J375" s="230" t="s">
        <v>5205</v>
      </c>
      <c r="K375" s="230" t="s">
        <v>5160</v>
      </c>
      <c r="L375" s="230" t="s">
        <v>1983</v>
      </c>
      <c r="M375" s="230" t="e">
        <f>#REF!</f>
        <v>#REF!</v>
      </c>
      <c r="N375" s="248" t="e">
        <f>#REF!</f>
        <v>#REF!</v>
      </c>
      <c r="P375" t="s">
        <v>5151</v>
      </c>
      <c r="Q375" t="s">
        <v>5206</v>
      </c>
      <c r="R375" t="s">
        <v>5160</v>
      </c>
      <c r="S375" t="e">
        <f>HISTO!#REF!</f>
        <v>#REF!</v>
      </c>
      <c r="T375" t="e">
        <f>HISTO!#REF!</f>
        <v>#REF!</v>
      </c>
      <c r="U375" t="e">
        <f>HISTO!#REF!</f>
        <v>#REF!</v>
      </c>
    </row>
    <row r="376" spans="9:21" x14ac:dyDescent="0.25">
      <c r="I376" s="230" t="s">
        <v>5149</v>
      </c>
      <c r="J376" s="230" t="s">
        <v>5205</v>
      </c>
      <c r="K376" s="230" t="s">
        <v>5160</v>
      </c>
      <c r="L376" s="230" t="s">
        <v>1985</v>
      </c>
      <c r="M376" s="230" t="e">
        <f>#REF!</f>
        <v>#REF!</v>
      </c>
      <c r="N376" s="248" t="e">
        <f>#REF!</f>
        <v>#REF!</v>
      </c>
      <c r="P376" t="s">
        <v>5151</v>
      </c>
      <c r="Q376" t="s">
        <v>5206</v>
      </c>
      <c r="R376" t="s">
        <v>5160</v>
      </c>
      <c r="S376" t="e">
        <f>HISTO!#REF!</f>
        <v>#REF!</v>
      </c>
      <c r="T376" t="e">
        <f>HISTO!#REF!</f>
        <v>#REF!</v>
      </c>
      <c r="U376" t="e">
        <f>HISTO!#REF!</f>
        <v>#REF!</v>
      </c>
    </row>
    <row r="377" spans="9:21" x14ac:dyDescent="0.25">
      <c r="I377" s="230" t="s">
        <v>5149</v>
      </c>
      <c r="J377" s="230" t="s">
        <v>5205</v>
      </c>
      <c r="K377" s="230" t="s">
        <v>5160</v>
      </c>
      <c r="L377" s="230" t="s">
        <v>1986</v>
      </c>
      <c r="M377" s="230" t="e">
        <f>#REF!</f>
        <v>#REF!</v>
      </c>
      <c r="N377" s="248" t="e">
        <f>#REF!</f>
        <v>#REF!</v>
      </c>
      <c r="P377" t="s">
        <v>5151</v>
      </c>
      <c r="Q377" t="s">
        <v>5206</v>
      </c>
      <c r="R377" t="s">
        <v>5160</v>
      </c>
      <c r="S377" t="e">
        <f>HISTO!#REF!</f>
        <v>#REF!</v>
      </c>
      <c r="T377" t="e">
        <f>HISTO!#REF!</f>
        <v>#REF!</v>
      </c>
      <c r="U377" t="e">
        <f>HISTO!#REF!</f>
        <v>#REF!</v>
      </c>
    </row>
    <row r="378" spans="9:21" x14ac:dyDescent="0.25">
      <c r="I378" s="230" t="s">
        <v>5149</v>
      </c>
      <c r="J378" s="230" t="s">
        <v>5205</v>
      </c>
      <c r="K378" s="230" t="s">
        <v>5160</v>
      </c>
      <c r="L378" s="230" t="s">
        <v>1987</v>
      </c>
      <c r="M378" s="230" t="e">
        <f>#REF!</f>
        <v>#REF!</v>
      </c>
      <c r="N378" s="248" t="e">
        <f>#REF!</f>
        <v>#REF!</v>
      </c>
      <c r="P378" t="s">
        <v>5151</v>
      </c>
      <c r="Q378" t="s">
        <v>5206</v>
      </c>
      <c r="R378" t="s">
        <v>5160</v>
      </c>
      <c r="S378" t="e">
        <f>HISTO!#REF!</f>
        <v>#REF!</v>
      </c>
      <c r="T378" t="e">
        <f>HISTO!#REF!</f>
        <v>#REF!</v>
      </c>
      <c r="U378" t="e">
        <f>HISTO!#REF!</f>
        <v>#REF!</v>
      </c>
    </row>
    <row r="379" spans="9:21" x14ac:dyDescent="0.25">
      <c r="I379" s="230" t="s">
        <v>5149</v>
      </c>
      <c r="J379" s="230" t="s">
        <v>5205</v>
      </c>
      <c r="K379" s="230" t="s">
        <v>5161</v>
      </c>
      <c r="L379" s="230" t="s">
        <v>1983</v>
      </c>
      <c r="M379" s="230" t="e">
        <f>#REF!</f>
        <v>#REF!</v>
      </c>
      <c r="N379" s="248" t="e">
        <f>#REF!</f>
        <v>#REF!</v>
      </c>
      <c r="P379" t="s">
        <v>5151</v>
      </c>
      <c r="Q379" t="s">
        <v>5206</v>
      </c>
      <c r="R379" t="s">
        <v>5161</v>
      </c>
      <c r="S379" t="e">
        <f>HISTO!#REF!</f>
        <v>#REF!</v>
      </c>
      <c r="T379" t="e">
        <f>HISTO!#REF!</f>
        <v>#REF!</v>
      </c>
      <c r="U379" t="e">
        <f>HISTO!#REF!</f>
        <v>#REF!</v>
      </c>
    </row>
    <row r="380" spans="9:21" x14ac:dyDescent="0.25">
      <c r="I380" s="230" t="s">
        <v>5149</v>
      </c>
      <c r="J380" s="230" t="s">
        <v>5205</v>
      </c>
      <c r="K380" s="230" t="s">
        <v>5161</v>
      </c>
      <c r="L380" s="230" t="s">
        <v>1985</v>
      </c>
      <c r="M380" s="230" t="e">
        <f>#REF!</f>
        <v>#REF!</v>
      </c>
      <c r="N380" s="248" t="e">
        <f>#REF!</f>
        <v>#REF!</v>
      </c>
      <c r="P380" t="s">
        <v>5151</v>
      </c>
      <c r="Q380" t="s">
        <v>5206</v>
      </c>
      <c r="R380" t="s">
        <v>5161</v>
      </c>
      <c r="S380" t="e">
        <f>HISTO!#REF!</f>
        <v>#REF!</v>
      </c>
      <c r="T380" t="e">
        <f>HISTO!#REF!</f>
        <v>#REF!</v>
      </c>
      <c r="U380" t="e">
        <f>HISTO!#REF!</f>
        <v>#REF!</v>
      </c>
    </row>
    <row r="381" spans="9:21" x14ac:dyDescent="0.25">
      <c r="I381" s="230" t="s">
        <v>5149</v>
      </c>
      <c r="J381" s="230" t="s">
        <v>5205</v>
      </c>
      <c r="K381" s="230" t="s">
        <v>5161</v>
      </c>
      <c r="L381" s="230" t="s">
        <v>1986</v>
      </c>
      <c r="M381" s="230" t="e">
        <f>#REF!</f>
        <v>#REF!</v>
      </c>
      <c r="N381" s="248" t="e">
        <f>#REF!</f>
        <v>#REF!</v>
      </c>
      <c r="P381" t="s">
        <v>5151</v>
      </c>
      <c r="Q381" t="s">
        <v>5206</v>
      </c>
      <c r="R381" t="s">
        <v>5161</v>
      </c>
      <c r="S381" t="e">
        <f>HISTO!#REF!</f>
        <v>#REF!</v>
      </c>
      <c r="T381" t="e">
        <f>HISTO!#REF!</f>
        <v>#REF!</v>
      </c>
      <c r="U381" t="e">
        <f>HISTO!#REF!</f>
        <v>#REF!</v>
      </c>
    </row>
    <row r="382" spans="9:21" x14ac:dyDescent="0.25">
      <c r="I382" s="230" t="s">
        <v>5149</v>
      </c>
      <c r="J382" s="230" t="s">
        <v>5205</v>
      </c>
      <c r="K382" s="230" t="s">
        <v>5161</v>
      </c>
      <c r="L382" s="230" t="s">
        <v>1987</v>
      </c>
      <c r="M382" s="230" t="e">
        <f>#REF!</f>
        <v>#REF!</v>
      </c>
      <c r="N382" s="248" t="e">
        <f>#REF!</f>
        <v>#REF!</v>
      </c>
      <c r="P382" t="s">
        <v>5151</v>
      </c>
      <c r="Q382" t="s">
        <v>5206</v>
      </c>
      <c r="R382" t="s">
        <v>5161</v>
      </c>
      <c r="S382" t="e">
        <f>HISTO!#REF!</f>
        <v>#REF!</v>
      </c>
      <c r="T382" t="e">
        <f>HISTO!#REF!</f>
        <v>#REF!</v>
      </c>
      <c r="U382" t="e">
        <f>HISTO!#REF!</f>
        <v>#REF!</v>
      </c>
    </row>
    <row r="383" spans="9:21" x14ac:dyDescent="0.25">
      <c r="I383" s="230" t="s">
        <v>5149</v>
      </c>
      <c r="J383" s="230" t="s">
        <v>5205</v>
      </c>
      <c r="K383" s="230" t="s">
        <v>5162</v>
      </c>
      <c r="L383" s="230" t="s">
        <v>1983</v>
      </c>
      <c r="M383" s="230" t="e">
        <f>#REF!</f>
        <v>#REF!</v>
      </c>
      <c r="N383" s="248" t="e">
        <f>#REF!</f>
        <v>#REF!</v>
      </c>
      <c r="P383" t="s">
        <v>5151</v>
      </c>
      <c r="Q383" t="s">
        <v>5206</v>
      </c>
      <c r="R383" t="s">
        <v>5162</v>
      </c>
      <c r="S383" t="e">
        <f>HISTO!#REF!</f>
        <v>#REF!</v>
      </c>
      <c r="T383" t="e">
        <f>HISTO!#REF!</f>
        <v>#REF!</v>
      </c>
      <c r="U383" t="e">
        <f>HISTO!#REF!</f>
        <v>#REF!</v>
      </c>
    </row>
    <row r="384" spans="9:21" x14ac:dyDescent="0.25">
      <c r="I384" s="230" t="s">
        <v>5149</v>
      </c>
      <c r="J384" s="230" t="s">
        <v>5205</v>
      </c>
      <c r="K384" s="230" t="s">
        <v>5162</v>
      </c>
      <c r="L384" s="230" t="s">
        <v>1985</v>
      </c>
      <c r="M384" s="230" t="e">
        <f>#REF!</f>
        <v>#REF!</v>
      </c>
      <c r="N384" s="248" t="e">
        <f>#REF!</f>
        <v>#REF!</v>
      </c>
      <c r="P384" t="s">
        <v>5151</v>
      </c>
      <c r="Q384" t="s">
        <v>5206</v>
      </c>
      <c r="R384" t="s">
        <v>5162</v>
      </c>
      <c r="S384" t="e">
        <f>HISTO!#REF!</f>
        <v>#REF!</v>
      </c>
      <c r="T384" t="e">
        <f>HISTO!#REF!</f>
        <v>#REF!</v>
      </c>
      <c r="U384" t="e">
        <f>HISTO!#REF!</f>
        <v>#REF!</v>
      </c>
    </row>
    <row r="385" spans="9:21" x14ac:dyDescent="0.25">
      <c r="I385" s="230" t="s">
        <v>5149</v>
      </c>
      <c r="J385" s="230" t="s">
        <v>5205</v>
      </c>
      <c r="K385" s="230" t="s">
        <v>5162</v>
      </c>
      <c r="L385" s="230" t="s">
        <v>1986</v>
      </c>
      <c r="M385" s="230" t="e">
        <f>#REF!</f>
        <v>#REF!</v>
      </c>
      <c r="N385" s="248" t="e">
        <f>#REF!</f>
        <v>#REF!</v>
      </c>
      <c r="P385" t="s">
        <v>5151</v>
      </c>
      <c r="Q385" t="s">
        <v>5206</v>
      </c>
      <c r="R385" t="s">
        <v>5162</v>
      </c>
      <c r="S385" t="e">
        <f>HISTO!#REF!</f>
        <v>#REF!</v>
      </c>
      <c r="T385" t="e">
        <f>HISTO!#REF!</f>
        <v>#REF!</v>
      </c>
      <c r="U385" t="e">
        <f>HISTO!#REF!</f>
        <v>#REF!</v>
      </c>
    </row>
    <row r="386" spans="9:21" x14ac:dyDescent="0.25">
      <c r="I386" s="230" t="s">
        <v>5149</v>
      </c>
      <c r="J386" s="230" t="s">
        <v>5205</v>
      </c>
      <c r="K386" s="230" t="s">
        <v>5162</v>
      </c>
      <c r="L386" s="230" t="s">
        <v>1987</v>
      </c>
      <c r="M386" s="230" t="e">
        <f>#REF!</f>
        <v>#REF!</v>
      </c>
      <c r="N386" s="248" t="e">
        <f>#REF!</f>
        <v>#REF!</v>
      </c>
      <c r="P386" t="s">
        <v>5151</v>
      </c>
      <c r="Q386" t="s">
        <v>5206</v>
      </c>
      <c r="R386" t="s">
        <v>5162</v>
      </c>
      <c r="S386" t="e">
        <f>HISTO!#REF!</f>
        <v>#REF!</v>
      </c>
      <c r="T386" t="e">
        <f>HISTO!#REF!</f>
        <v>#REF!</v>
      </c>
      <c r="U386" t="e">
        <f>HISTO!#REF!</f>
        <v>#REF!</v>
      </c>
    </row>
    <row r="387" spans="9:21" x14ac:dyDescent="0.25">
      <c r="I387" s="251" t="s">
        <v>5149</v>
      </c>
      <c r="J387" s="251" t="s">
        <v>5207</v>
      </c>
      <c r="K387" s="251" t="s">
        <v>5148</v>
      </c>
      <c r="L387" s="251" t="s">
        <v>1983</v>
      </c>
      <c r="M387" s="251" t="e">
        <f>#REF!</f>
        <v>#REF!</v>
      </c>
      <c r="N387" s="242" t="e">
        <f>#REF!</f>
        <v>#REF!</v>
      </c>
      <c r="P387" t="s">
        <v>5151</v>
      </c>
      <c r="Q387" t="s">
        <v>5208</v>
      </c>
      <c r="R387" t="s">
        <v>5148</v>
      </c>
      <c r="S387" t="e">
        <f>PATOLO!#REF!</f>
        <v>#REF!</v>
      </c>
      <c r="T387" t="e">
        <f>PATOLO!#REF!</f>
        <v>#REF!</v>
      </c>
      <c r="U387" t="e">
        <f>PATOLO!#REF!</f>
        <v>#REF!</v>
      </c>
    </row>
    <row r="388" spans="9:21" x14ac:dyDescent="0.25">
      <c r="I388" s="251" t="s">
        <v>5149</v>
      </c>
      <c r="J388" s="251" t="s">
        <v>5207</v>
      </c>
      <c r="K388" s="251" t="s">
        <v>5148</v>
      </c>
      <c r="L388" s="251" t="s">
        <v>1985</v>
      </c>
      <c r="M388" s="251" t="e">
        <f>#REF!</f>
        <v>#REF!</v>
      </c>
      <c r="N388" s="242" t="e">
        <f>#REF!</f>
        <v>#REF!</v>
      </c>
      <c r="P388" t="s">
        <v>5151</v>
      </c>
      <c r="Q388" t="s">
        <v>5208</v>
      </c>
      <c r="R388" t="s">
        <v>5148</v>
      </c>
      <c r="S388" t="e">
        <f>PATOLO!#REF!</f>
        <v>#REF!</v>
      </c>
      <c r="T388" t="e">
        <f>PATOLO!#REF!</f>
        <v>#REF!</v>
      </c>
      <c r="U388" t="e">
        <f>PATOLO!#REF!</f>
        <v>#REF!</v>
      </c>
    </row>
    <row r="389" spans="9:21" x14ac:dyDescent="0.25">
      <c r="I389" s="251" t="s">
        <v>5149</v>
      </c>
      <c r="J389" s="251" t="s">
        <v>5207</v>
      </c>
      <c r="K389" s="251" t="s">
        <v>5148</v>
      </c>
      <c r="L389" s="251" t="s">
        <v>1986</v>
      </c>
      <c r="M389" s="251" t="e">
        <f>#REF!</f>
        <v>#REF!</v>
      </c>
      <c r="N389" s="242" t="e">
        <f>#REF!</f>
        <v>#REF!</v>
      </c>
      <c r="P389" t="s">
        <v>5151</v>
      </c>
      <c r="Q389" t="s">
        <v>5208</v>
      </c>
      <c r="R389" t="s">
        <v>5148</v>
      </c>
      <c r="S389" t="e">
        <f>PATOLO!#REF!</f>
        <v>#REF!</v>
      </c>
      <c r="T389" t="e">
        <f>PATOLO!#REF!</f>
        <v>#REF!</v>
      </c>
      <c r="U389" t="e">
        <f>PATOLO!#REF!</f>
        <v>#REF!</v>
      </c>
    </row>
    <row r="390" spans="9:21" x14ac:dyDescent="0.25">
      <c r="I390" s="251" t="s">
        <v>5149</v>
      </c>
      <c r="J390" s="251" t="s">
        <v>5207</v>
      </c>
      <c r="K390" s="251" t="s">
        <v>5148</v>
      </c>
      <c r="L390" s="251" t="s">
        <v>1987</v>
      </c>
      <c r="M390" s="251" t="e">
        <f>#REF!</f>
        <v>#REF!</v>
      </c>
      <c r="N390" s="242" t="e">
        <f>#REF!</f>
        <v>#REF!</v>
      </c>
      <c r="P390" t="s">
        <v>5151</v>
      </c>
      <c r="Q390" t="s">
        <v>5208</v>
      </c>
      <c r="R390" t="s">
        <v>5148</v>
      </c>
      <c r="S390" t="e">
        <f>PATOLO!#REF!</f>
        <v>#REF!</v>
      </c>
      <c r="T390" t="e">
        <f>PATOLO!#REF!</f>
        <v>#REF!</v>
      </c>
      <c r="U390" t="e">
        <f>PATOLO!#REF!</f>
        <v>#REF!</v>
      </c>
    </row>
    <row r="391" spans="9:21" x14ac:dyDescent="0.25">
      <c r="I391" s="251" t="s">
        <v>5149</v>
      </c>
      <c r="J391" s="251" t="s">
        <v>5207</v>
      </c>
      <c r="K391" s="251" t="s">
        <v>5158</v>
      </c>
      <c r="L391" s="251" t="s">
        <v>1983</v>
      </c>
      <c r="M391" s="251" t="e">
        <f>#REF!</f>
        <v>#REF!</v>
      </c>
      <c r="N391" s="242" t="e">
        <f>#REF!</f>
        <v>#REF!</v>
      </c>
      <c r="P391" t="s">
        <v>5151</v>
      </c>
      <c r="Q391" t="s">
        <v>5208</v>
      </c>
      <c r="R391" t="s">
        <v>5158</v>
      </c>
      <c r="S391" t="e">
        <f>PATOLO!#REF!</f>
        <v>#REF!</v>
      </c>
      <c r="T391" t="e">
        <f>PATOLO!#REF!</f>
        <v>#REF!</v>
      </c>
      <c r="U391" t="e">
        <f>PATOLO!#REF!</f>
        <v>#REF!</v>
      </c>
    </row>
    <row r="392" spans="9:21" x14ac:dyDescent="0.25">
      <c r="I392" s="251" t="s">
        <v>5149</v>
      </c>
      <c r="J392" s="251" t="s">
        <v>5207</v>
      </c>
      <c r="K392" s="251" t="s">
        <v>5158</v>
      </c>
      <c r="L392" s="251" t="s">
        <v>1985</v>
      </c>
      <c r="M392" s="251" t="e">
        <f>#REF!</f>
        <v>#REF!</v>
      </c>
      <c r="N392" s="242" t="e">
        <f>#REF!</f>
        <v>#REF!</v>
      </c>
      <c r="P392" t="s">
        <v>5151</v>
      </c>
      <c r="Q392" t="s">
        <v>5208</v>
      </c>
      <c r="R392" t="s">
        <v>5158</v>
      </c>
      <c r="S392" t="e">
        <f>PATOLO!#REF!</f>
        <v>#REF!</v>
      </c>
      <c r="T392" t="e">
        <f>PATOLO!#REF!</f>
        <v>#REF!</v>
      </c>
      <c r="U392" t="e">
        <f>PATOLO!#REF!</f>
        <v>#REF!</v>
      </c>
    </row>
    <row r="393" spans="9:21" x14ac:dyDescent="0.25">
      <c r="I393" s="251" t="s">
        <v>5149</v>
      </c>
      <c r="J393" s="251" t="s">
        <v>5207</v>
      </c>
      <c r="K393" s="251" t="s">
        <v>5158</v>
      </c>
      <c r="L393" s="251" t="s">
        <v>1986</v>
      </c>
      <c r="M393" s="251" t="e">
        <f>#REF!</f>
        <v>#REF!</v>
      </c>
      <c r="N393" s="242" t="e">
        <f>#REF!</f>
        <v>#REF!</v>
      </c>
      <c r="P393" t="s">
        <v>5151</v>
      </c>
      <c r="Q393" t="s">
        <v>5208</v>
      </c>
      <c r="R393" t="s">
        <v>5158</v>
      </c>
      <c r="S393" t="e">
        <f>PATOLO!#REF!</f>
        <v>#REF!</v>
      </c>
      <c r="T393" t="e">
        <f>PATOLO!#REF!</f>
        <v>#REF!</v>
      </c>
      <c r="U393" t="e">
        <f>PATOLO!#REF!</f>
        <v>#REF!</v>
      </c>
    </row>
    <row r="394" spans="9:21" x14ac:dyDescent="0.25">
      <c r="I394" s="251" t="s">
        <v>5149</v>
      </c>
      <c r="J394" s="251" t="s">
        <v>5207</v>
      </c>
      <c r="K394" s="251" t="s">
        <v>5158</v>
      </c>
      <c r="L394" s="251" t="s">
        <v>1987</v>
      </c>
      <c r="M394" s="251" t="e">
        <f>#REF!</f>
        <v>#REF!</v>
      </c>
      <c r="N394" s="242" t="e">
        <f>#REF!</f>
        <v>#REF!</v>
      </c>
      <c r="P394" t="s">
        <v>5151</v>
      </c>
      <c r="Q394" t="s">
        <v>5208</v>
      </c>
      <c r="R394" t="s">
        <v>5158</v>
      </c>
      <c r="S394" t="e">
        <f>PATOLO!#REF!</f>
        <v>#REF!</v>
      </c>
      <c r="T394" t="e">
        <f>PATOLO!#REF!</f>
        <v>#REF!</v>
      </c>
      <c r="U394" t="e">
        <f>PATOLO!#REF!</f>
        <v>#REF!</v>
      </c>
    </row>
    <row r="395" spans="9:21" x14ac:dyDescent="0.25">
      <c r="I395" s="251" t="s">
        <v>5149</v>
      </c>
      <c r="J395" s="251" t="s">
        <v>5207</v>
      </c>
      <c r="K395" s="251" t="s">
        <v>5159</v>
      </c>
      <c r="L395" s="251" t="s">
        <v>1983</v>
      </c>
      <c r="M395" s="251" t="e">
        <f>#REF!</f>
        <v>#REF!</v>
      </c>
      <c r="N395" s="242" t="e">
        <f>#REF!</f>
        <v>#REF!</v>
      </c>
      <c r="P395" t="s">
        <v>5151</v>
      </c>
      <c r="Q395" t="s">
        <v>5208</v>
      </c>
      <c r="R395" t="s">
        <v>5159</v>
      </c>
      <c r="S395" t="e">
        <f>PATOLO!#REF!</f>
        <v>#REF!</v>
      </c>
      <c r="T395" t="e">
        <f>PATOLO!#REF!</f>
        <v>#REF!</v>
      </c>
      <c r="U395" t="e">
        <f>PATOLO!#REF!</f>
        <v>#REF!</v>
      </c>
    </row>
    <row r="396" spans="9:21" x14ac:dyDescent="0.25">
      <c r="I396" s="251" t="s">
        <v>5149</v>
      </c>
      <c r="J396" s="251" t="s">
        <v>5207</v>
      </c>
      <c r="K396" s="251" t="s">
        <v>5159</v>
      </c>
      <c r="L396" s="251" t="s">
        <v>1985</v>
      </c>
      <c r="M396" s="251" t="e">
        <f>#REF!</f>
        <v>#REF!</v>
      </c>
      <c r="N396" s="242" t="e">
        <f>#REF!</f>
        <v>#REF!</v>
      </c>
      <c r="P396" t="s">
        <v>5151</v>
      </c>
      <c r="Q396" t="s">
        <v>5208</v>
      </c>
      <c r="R396" t="s">
        <v>5159</v>
      </c>
      <c r="S396" t="e">
        <f>PATOLO!#REF!</f>
        <v>#REF!</v>
      </c>
      <c r="T396" t="e">
        <f>PATOLO!#REF!</f>
        <v>#REF!</v>
      </c>
      <c r="U396" t="e">
        <f>PATOLO!#REF!</f>
        <v>#REF!</v>
      </c>
    </row>
    <row r="397" spans="9:21" x14ac:dyDescent="0.25">
      <c r="I397" s="251" t="s">
        <v>5149</v>
      </c>
      <c r="J397" s="251" t="s">
        <v>5207</v>
      </c>
      <c r="K397" s="251" t="s">
        <v>5159</v>
      </c>
      <c r="L397" s="251" t="s">
        <v>1986</v>
      </c>
      <c r="M397" s="251" t="e">
        <f>#REF!</f>
        <v>#REF!</v>
      </c>
      <c r="N397" s="242" t="e">
        <f>#REF!</f>
        <v>#REF!</v>
      </c>
      <c r="P397" t="s">
        <v>5151</v>
      </c>
      <c r="Q397" t="s">
        <v>5208</v>
      </c>
      <c r="R397" t="s">
        <v>5159</v>
      </c>
      <c r="S397" t="e">
        <f>PATOLO!#REF!</f>
        <v>#REF!</v>
      </c>
      <c r="T397" t="e">
        <f>PATOLO!#REF!</f>
        <v>#REF!</v>
      </c>
      <c r="U397" t="e">
        <f>PATOLO!#REF!</f>
        <v>#REF!</v>
      </c>
    </row>
    <row r="398" spans="9:21" x14ac:dyDescent="0.25">
      <c r="I398" s="251" t="s">
        <v>5149</v>
      </c>
      <c r="J398" s="251" t="s">
        <v>5207</v>
      </c>
      <c r="K398" s="251" t="s">
        <v>5159</v>
      </c>
      <c r="L398" s="251" t="s">
        <v>1987</v>
      </c>
      <c r="M398" s="251" t="e">
        <f>#REF!</f>
        <v>#REF!</v>
      </c>
      <c r="N398" s="242" t="e">
        <f>#REF!</f>
        <v>#REF!</v>
      </c>
      <c r="P398" t="s">
        <v>5151</v>
      </c>
      <c r="Q398" t="s">
        <v>5208</v>
      </c>
      <c r="R398" t="s">
        <v>5159</v>
      </c>
      <c r="S398" t="e">
        <f>PATOLO!#REF!</f>
        <v>#REF!</v>
      </c>
      <c r="T398" t="e">
        <f>PATOLO!#REF!</f>
        <v>#REF!</v>
      </c>
      <c r="U398" t="e">
        <f>PATOLO!#REF!</f>
        <v>#REF!</v>
      </c>
    </row>
    <row r="399" spans="9:21" x14ac:dyDescent="0.25">
      <c r="I399" s="251" t="s">
        <v>5149</v>
      </c>
      <c r="J399" s="251" t="s">
        <v>5207</v>
      </c>
      <c r="K399" s="251" t="s">
        <v>5160</v>
      </c>
      <c r="L399" s="251" t="s">
        <v>1983</v>
      </c>
      <c r="M399" s="251" t="e">
        <f>#REF!</f>
        <v>#REF!</v>
      </c>
      <c r="N399" s="242" t="e">
        <f>#REF!</f>
        <v>#REF!</v>
      </c>
      <c r="P399" t="s">
        <v>5151</v>
      </c>
      <c r="Q399" t="s">
        <v>5208</v>
      </c>
      <c r="R399" t="s">
        <v>5160</v>
      </c>
      <c r="S399" t="e">
        <f>PATOLO!#REF!</f>
        <v>#REF!</v>
      </c>
      <c r="T399" t="e">
        <f>PATOLO!#REF!</f>
        <v>#REF!</v>
      </c>
      <c r="U399" t="e">
        <f>PATOLO!#REF!</f>
        <v>#REF!</v>
      </c>
    </row>
    <row r="400" spans="9:21" x14ac:dyDescent="0.25">
      <c r="I400" s="251" t="s">
        <v>5149</v>
      </c>
      <c r="J400" s="251" t="s">
        <v>5207</v>
      </c>
      <c r="K400" s="251" t="s">
        <v>5160</v>
      </c>
      <c r="L400" s="251" t="s">
        <v>1985</v>
      </c>
      <c r="M400" s="251" t="e">
        <f>#REF!</f>
        <v>#REF!</v>
      </c>
      <c r="N400" s="242" t="e">
        <f>#REF!</f>
        <v>#REF!</v>
      </c>
      <c r="P400" t="s">
        <v>5151</v>
      </c>
      <c r="Q400" t="s">
        <v>5208</v>
      </c>
      <c r="R400" t="s">
        <v>5160</v>
      </c>
      <c r="S400" t="e">
        <f>PATOLO!#REF!</f>
        <v>#REF!</v>
      </c>
      <c r="T400" t="e">
        <f>PATOLO!#REF!</f>
        <v>#REF!</v>
      </c>
      <c r="U400" t="e">
        <f>PATOLO!#REF!</f>
        <v>#REF!</v>
      </c>
    </row>
    <row r="401" spans="9:21" x14ac:dyDescent="0.25">
      <c r="I401" s="251" t="s">
        <v>5149</v>
      </c>
      <c r="J401" s="251" t="s">
        <v>5207</v>
      </c>
      <c r="K401" s="251" t="s">
        <v>5160</v>
      </c>
      <c r="L401" s="251" t="s">
        <v>1986</v>
      </c>
      <c r="M401" s="251" t="e">
        <f>#REF!</f>
        <v>#REF!</v>
      </c>
      <c r="N401" s="242" t="e">
        <f>#REF!</f>
        <v>#REF!</v>
      </c>
      <c r="P401" t="s">
        <v>5151</v>
      </c>
      <c r="Q401" t="s">
        <v>5208</v>
      </c>
      <c r="R401" t="s">
        <v>5160</v>
      </c>
      <c r="S401" t="e">
        <f>PATOLO!#REF!</f>
        <v>#REF!</v>
      </c>
      <c r="T401" t="e">
        <f>PATOLO!#REF!</f>
        <v>#REF!</v>
      </c>
      <c r="U401" t="e">
        <f>PATOLO!#REF!</f>
        <v>#REF!</v>
      </c>
    </row>
    <row r="402" spans="9:21" x14ac:dyDescent="0.25">
      <c r="I402" s="251" t="s">
        <v>5149</v>
      </c>
      <c r="J402" s="251" t="s">
        <v>5207</v>
      </c>
      <c r="K402" s="251" t="s">
        <v>5160</v>
      </c>
      <c r="L402" s="251" t="s">
        <v>1987</v>
      </c>
      <c r="M402" s="251" t="e">
        <f>#REF!</f>
        <v>#REF!</v>
      </c>
      <c r="N402" s="242" t="e">
        <f>#REF!</f>
        <v>#REF!</v>
      </c>
      <c r="P402" t="s">
        <v>5151</v>
      </c>
      <c r="Q402" t="s">
        <v>5208</v>
      </c>
      <c r="R402" t="s">
        <v>5160</v>
      </c>
      <c r="S402" t="e">
        <f>PATOLO!#REF!</f>
        <v>#REF!</v>
      </c>
      <c r="T402" t="e">
        <f>PATOLO!#REF!</f>
        <v>#REF!</v>
      </c>
      <c r="U402" t="e">
        <f>PATOLO!#REF!</f>
        <v>#REF!</v>
      </c>
    </row>
    <row r="403" spans="9:21" x14ac:dyDescent="0.25">
      <c r="I403" s="251" t="s">
        <v>5149</v>
      </c>
      <c r="J403" s="251" t="s">
        <v>5207</v>
      </c>
      <c r="K403" s="251" t="s">
        <v>5161</v>
      </c>
      <c r="L403" s="251" t="s">
        <v>1983</v>
      </c>
      <c r="M403" s="251" t="e">
        <f>#REF!</f>
        <v>#REF!</v>
      </c>
      <c r="N403" s="242" t="e">
        <f>#REF!</f>
        <v>#REF!</v>
      </c>
      <c r="P403" t="s">
        <v>5151</v>
      </c>
      <c r="Q403" t="s">
        <v>5208</v>
      </c>
      <c r="R403" t="s">
        <v>5161</v>
      </c>
      <c r="S403" t="e">
        <f>PATOLO!#REF!</f>
        <v>#REF!</v>
      </c>
      <c r="T403" t="e">
        <f>PATOLO!#REF!</f>
        <v>#REF!</v>
      </c>
      <c r="U403" t="e">
        <f>PATOLO!#REF!</f>
        <v>#REF!</v>
      </c>
    </row>
    <row r="404" spans="9:21" x14ac:dyDescent="0.25">
      <c r="I404" s="251" t="s">
        <v>5149</v>
      </c>
      <c r="J404" s="251" t="s">
        <v>5207</v>
      </c>
      <c r="K404" s="251" t="s">
        <v>5161</v>
      </c>
      <c r="L404" s="251" t="s">
        <v>1985</v>
      </c>
      <c r="M404" s="251" t="e">
        <f>#REF!</f>
        <v>#REF!</v>
      </c>
      <c r="N404" s="242" t="e">
        <f>#REF!</f>
        <v>#REF!</v>
      </c>
      <c r="P404" t="s">
        <v>5151</v>
      </c>
      <c r="Q404" t="s">
        <v>5208</v>
      </c>
      <c r="R404" t="s">
        <v>5161</v>
      </c>
      <c r="S404" t="e">
        <f>PATOLO!#REF!</f>
        <v>#REF!</v>
      </c>
      <c r="T404" t="e">
        <f>PATOLO!#REF!</f>
        <v>#REF!</v>
      </c>
      <c r="U404" t="e">
        <f>PATOLO!#REF!</f>
        <v>#REF!</v>
      </c>
    </row>
    <row r="405" spans="9:21" x14ac:dyDescent="0.25">
      <c r="I405" s="251" t="s">
        <v>5149</v>
      </c>
      <c r="J405" s="251" t="s">
        <v>5207</v>
      </c>
      <c r="K405" s="251" t="s">
        <v>5161</v>
      </c>
      <c r="L405" s="251" t="s">
        <v>1986</v>
      </c>
      <c r="M405" s="251" t="e">
        <f>#REF!</f>
        <v>#REF!</v>
      </c>
      <c r="N405" s="242" t="e">
        <f>#REF!</f>
        <v>#REF!</v>
      </c>
      <c r="P405" t="s">
        <v>5151</v>
      </c>
      <c r="Q405" t="s">
        <v>5208</v>
      </c>
      <c r="R405" t="s">
        <v>5161</v>
      </c>
      <c r="S405" t="e">
        <f>PATOLO!#REF!</f>
        <v>#REF!</v>
      </c>
      <c r="T405" t="e">
        <f>PATOLO!#REF!</f>
        <v>#REF!</v>
      </c>
      <c r="U405" t="e">
        <f>PATOLO!#REF!</f>
        <v>#REF!</v>
      </c>
    </row>
    <row r="406" spans="9:21" x14ac:dyDescent="0.25">
      <c r="I406" s="251" t="s">
        <v>5149</v>
      </c>
      <c r="J406" s="251" t="s">
        <v>5207</v>
      </c>
      <c r="K406" s="251" t="s">
        <v>5161</v>
      </c>
      <c r="L406" s="251" t="s">
        <v>1987</v>
      </c>
      <c r="M406" s="251" t="e">
        <f>#REF!</f>
        <v>#REF!</v>
      </c>
      <c r="N406" s="242" t="e">
        <f>#REF!</f>
        <v>#REF!</v>
      </c>
      <c r="P406" t="s">
        <v>5151</v>
      </c>
      <c r="Q406" t="s">
        <v>5208</v>
      </c>
      <c r="R406" t="s">
        <v>5161</v>
      </c>
      <c r="S406" t="e">
        <f>PATOLO!#REF!</f>
        <v>#REF!</v>
      </c>
      <c r="T406" t="e">
        <f>PATOLO!#REF!</f>
        <v>#REF!</v>
      </c>
      <c r="U406" t="e">
        <f>PATOLO!#REF!</f>
        <v>#REF!</v>
      </c>
    </row>
    <row r="407" spans="9:21" x14ac:dyDescent="0.25">
      <c r="I407" s="251" t="s">
        <v>5149</v>
      </c>
      <c r="J407" s="251" t="s">
        <v>5207</v>
      </c>
      <c r="K407" s="251" t="s">
        <v>5162</v>
      </c>
      <c r="L407" s="251" t="s">
        <v>1983</v>
      </c>
      <c r="M407" s="251" t="e">
        <f>#REF!</f>
        <v>#REF!</v>
      </c>
      <c r="N407" s="242" t="e">
        <f>#REF!</f>
        <v>#REF!</v>
      </c>
      <c r="P407" t="s">
        <v>5151</v>
      </c>
      <c r="Q407" t="s">
        <v>5208</v>
      </c>
      <c r="R407" t="s">
        <v>5162</v>
      </c>
      <c r="S407" t="e">
        <f>PATOLO!#REF!</f>
        <v>#REF!</v>
      </c>
      <c r="T407" t="e">
        <f>PATOLO!#REF!</f>
        <v>#REF!</v>
      </c>
      <c r="U407" t="e">
        <f>PATOLO!#REF!</f>
        <v>#REF!</v>
      </c>
    </row>
    <row r="408" spans="9:21" x14ac:dyDescent="0.25">
      <c r="I408" s="251" t="s">
        <v>5149</v>
      </c>
      <c r="J408" s="251" t="s">
        <v>5207</v>
      </c>
      <c r="K408" s="251" t="s">
        <v>5162</v>
      </c>
      <c r="L408" s="251" t="s">
        <v>1985</v>
      </c>
      <c r="M408" s="251" t="e">
        <f>#REF!</f>
        <v>#REF!</v>
      </c>
      <c r="N408" s="242" t="e">
        <f>#REF!</f>
        <v>#REF!</v>
      </c>
      <c r="P408" t="s">
        <v>5151</v>
      </c>
      <c r="Q408" t="s">
        <v>5208</v>
      </c>
      <c r="R408" t="s">
        <v>5162</v>
      </c>
      <c r="S408" t="e">
        <f>PATOLO!#REF!</f>
        <v>#REF!</v>
      </c>
      <c r="T408" t="e">
        <f>PATOLO!#REF!</f>
        <v>#REF!</v>
      </c>
      <c r="U408" t="e">
        <f>PATOLO!#REF!</f>
        <v>#REF!</v>
      </c>
    </row>
    <row r="409" spans="9:21" x14ac:dyDescent="0.25">
      <c r="I409" s="251" t="s">
        <v>5149</v>
      </c>
      <c r="J409" s="251" t="s">
        <v>5207</v>
      </c>
      <c r="K409" s="251" t="s">
        <v>5162</v>
      </c>
      <c r="L409" s="251" t="s">
        <v>1986</v>
      </c>
      <c r="M409" s="251" t="e">
        <f>#REF!</f>
        <v>#REF!</v>
      </c>
      <c r="N409" s="242" t="e">
        <f>#REF!</f>
        <v>#REF!</v>
      </c>
      <c r="P409" t="s">
        <v>5151</v>
      </c>
      <c r="Q409" t="s">
        <v>5208</v>
      </c>
      <c r="R409" t="s">
        <v>5162</v>
      </c>
      <c r="S409" t="e">
        <f>PATOLO!#REF!</f>
        <v>#REF!</v>
      </c>
      <c r="T409" t="e">
        <f>PATOLO!#REF!</f>
        <v>#REF!</v>
      </c>
      <c r="U409" t="e">
        <f>PATOLO!#REF!</f>
        <v>#REF!</v>
      </c>
    </row>
    <row r="410" spans="9:21" x14ac:dyDescent="0.25">
      <c r="I410" s="251" t="s">
        <v>5149</v>
      </c>
      <c r="J410" s="251" t="s">
        <v>5207</v>
      </c>
      <c r="K410" s="251" t="s">
        <v>5162</v>
      </c>
      <c r="L410" s="251" t="s">
        <v>1987</v>
      </c>
      <c r="M410" s="251" t="e">
        <f>#REF!</f>
        <v>#REF!</v>
      </c>
      <c r="N410" s="242" t="e">
        <f>#REF!</f>
        <v>#REF!</v>
      </c>
      <c r="P410" t="s">
        <v>5151</v>
      </c>
      <c r="Q410" t="s">
        <v>5208</v>
      </c>
      <c r="R410" t="s">
        <v>5162</v>
      </c>
      <c r="S410" t="e">
        <f>PATOLO!#REF!</f>
        <v>#REF!</v>
      </c>
      <c r="T410" t="e">
        <f>PATOLO!#REF!</f>
        <v>#REF!</v>
      </c>
      <c r="U410" t="e">
        <f>PATOLO!#REF!</f>
        <v>#REF!</v>
      </c>
    </row>
    <row r="411" spans="9:21" x14ac:dyDescent="0.25">
      <c r="I411" s="235" t="s">
        <v>5149</v>
      </c>
      <c r="J411" s="235" t="s">
        <v>5209</v>
      </c>
      <c r="K411" s="235" t="s">
        <v>5148</v>
      </c>
      <c r="L411" s="235" t="s">
        <v>1983</v>
      </c>
      <c r="M411" s="235" t="e">
        <f>#REF!</f>
        <v>#REF!</v>
      </c>
      <c r="N411" s="250" t="e">
        <f>#REF!</f>
        <v>#REF!</v>
      </c>
      <c r="P411" t="s">
        <v>5151</v>
      </c>
      <c r="Q411" t="s">
        <v>5210</v>
      </c>
      <c r="R411" t="s">
        <v>5148</v>
      </c>
      <c r="S411" t="e">
        <f>DIALISIS!#REF!</f>
        <v>#REF!</v>
      </c>
      <c r="T411" t="e">
        <f>DIALISIS!#REF!</f>
        <v>#REF!</v>
      </c>
      <c r="U411" t="e">
        <f>DIALISIS!#REF!</f>
        <v>#REF!</v>
      </c>
    </row>
    <row r="412" spans="9:21" x14ac:dyDescent="0.25">
      <c r="I412" s="235" t="s">
        <v>5149</v>
      </c>
      <c r="J412" s="235" t="s">
        <v>5209</v>
      </c>
      <c r="K412" s="235" t="s">
        <v>5148</v>
      </c>
      <c r="L412" s="235" t="s">
        <v>1985</v>
      </c>
      <c r="M412" s="235" t="e">
        <f>#REF!</f>
        <v>#REF!</v>
      </c>
      <c r="N412" s="250" t="e">
        <f>#REF!</f>
        <v>#REF!</v>
      </c>
      <c r="P412" t="s">
        <v>5151</v>
      </c>
      <c r="Q412" t="s">
        <v>5210</v>
      </c>
      <c r="R412" t="s">
        <v>5148</v>
      </c>
      <c r="S412" t="e">
        <f>DIALISIS!#REF!</f>
        <v>#REF!</v>
      </c>
      <c r="T412" t="e">
        <f>DIALISIS!#REF!</f>
        <v>#REF!</v>
      </c>
      <c r="U412" t="e">
        <f>DIALISIS!#REF!</f>
        <v>#REF!</v>
      </c>
    </row>
    <row r="413" spans="9:21" x14ac:dyDescent="0.25">
      <c r="I413" s="235" t="s">
        <v>5149</v>
      </c>
      <c r="J413" s="235" t="s">
        <v>5209</v>
      </c>
      <c r="K413" s="235" t="s">
        <v>5148</v>
      </c>
      <c r="L413" s="235" t="s">
        <v>1986</v>
      </c>
      <c r="M413" s="235" t="e">
        <f>#REF!</f>
        <v>#REF!</v>
      </c>
      <c r="N413" s="250" t="e">
        <f>#REF!</f>
        <v>#REF!</v>
      </c>
      <c r="P413" t="s">
        <v>5151</v>
      </c>
      <c r="Q413" t="s">
        <v>5210</v>
      </c>
      <c r="R413" t="s">
        <v>5148</v>
      </c>
      <c r="S413" t="e">
        <f>DIALISIS!#REF!</f>
        <v>#REF!</v>
      </c>
      <c r="T413" t="e">
        <f>DIALISIS!#REF!</f>
        <v>#REF!</v>
      </c>
      <c r="U413" t="e">
        <f>DIALISIS!#REF!</f>
        <v>#REF!</v>
      </c>
    </row>
    <row r="414" spans="9:21" x14ac:dyDescent="0.25">
      <c r="I414" s="235" t="s">
        <v>5149</v>
      </c>
      <c r="J414" s="235" t="s">
        <v>5209</v>
      </c>
      <c r="K414" s="235" t="s">
        <v>5148</v>
      </c>
      <c r="L414" s="235" t="s">
        <v>1987</v>
      </c>
      <c r="M414" s="235" t="e">
        <f>#REF!</f>
        <v>#REF!</v>
      </c>
      <c r="N414" s="250" t="e">
        <f>#REF!</f>
        <v>#REF!</v>
      </c>
      <c r="P414" t="s">
        <v>5151</v>
      </c>
      <c r="Q414" t="s">
        <v>5210</v>
      </c>
      <c r="R414" t="s">
        <v>5148</v>
      </c>
      <c r="S414" t="e">
        <f>DIALISIS!#REF!</f>
        <v>#REF!</v>
      </c>
      <c r="T414" t="e">
        <f>DIALISIS!#REF!</f>
        <v>#REF!</v>
      </c>
      <c r="U414" t="e">
        <f>DIALISIS!#REF!</f>
        <v>#REF!</v>
      </c>
    </row>
    <row r="415" spans="9:21" x14ac:dyDescent="0.25">
      <c r="I415" s="235" t="s">
        <v>5149</v>
      </c>
      <c r="J415" s="235" t="s">
        <v>5209</v>
      </c>
      <c r="K415" s="235" t="s">
        <v>5158</v>
      </c>
      <c r="L415" s="235" t="s">
        <v>1983</v>
      </c>
      <c r="M415" s="235" t="e">
        <f>#REF!</f>
        <v>#REF!</v>
      </c>
      <c r="N415" s="250" t="e">
        <f>#REF!</f>
        <v>#REF!</v>
      </c>
      <c r="P415" t="s">
        <v>5151</v>
      </c>
      <c r="Q415" t="s">
        <v>5210</v>
      </c>
      <c r="R415" t="s">
        <v>5158</v>
      </c>
      <c r="S415" t="e">
        <f>DIALISIS!#REF!</f>
        <v>#REF!</v>
      </c>
      <c r="T415" t="e">
        <f>DIALISIS!#REF!</f>
        <v>#REF!</v>
      </c>
      <c r="U415" t="e">
        <f>DIALISIS!#REF!</f>
        <v>#REF!</v>
      </c>
    </row>
    <row r="416" spans="9:21" x14ac:dyDescent="0.25">
      <c r="I416" s="235" t="s">
        <v>5149</v>
      </c>
      <c r="J416" s="235" t="s">
        <v>5209</v>
      </c>
      <c r="K416" s="235" t="s">
        <v>5158</v>
      </c>
      <c r="L416" s="235" t="s">
        <v>1985</v>
      </c>
      <c r="M416" s="235" t="e">
        <f>#REF!</f>
        <v>#REF!</v>
      </c>
      <c r="N416" s="250" t="e">
        <f>#REF!</f>
        <v>#REF!</v>
      </c>
      <c r="P416" t="s">
        <v>5151</v>
      </c>
      <c r="Q416" t="s">
        <v>5210</v>
      </c>
      <c r="R416" t="s">
        <v>5158</v>
      </c>
      <c r="S416" t="e">
        <f>DIALISIS!#REF!</f>
        <v>#REF!</v>
      </c>
      <c r="T416" t="e">
        <f>DIALISIS!#REF!</f>
        <v>#REF!</v>
      </c>
      <c r="U416" t="e">
        <f>DIALISIS!#REF!</f>
        <v>#REF!</v>
      </c>
    </row>
    <row r="417" spans="9:21" x14ac:dyDescent="0.25">
      <c r="I417" s="235" t="s">
        <v>5149</v>
      </c>
      <c r="J417" s="235" t="s">
        <v>5209</v>
      </c>
      <c r="K417" s="235" t="s">
        <v>5158</v>
      </c>
      <c r="L417" s="235" t="s">
        <v>1986</v>
      </c>
      <c r="M417" s="235" t="e">
        <f>#REF!</f>
        <v>#REF!</v>
      </c>
      <c r="N417" s="250" t="e">
        <f>#REF!</f>
        <v>#REF!</v>
      </c>
      <c r="P417" t="s">
        <v>5151</v>
      </c>
      <c r="Q417" t="s">
        <v>5210</v>
      </c>
      <c r="R417" t="s">
        <v>5158</v>
      </c>
      <c r="S417" t="e">
        <f>DIALISIS!#REF!</f>
        <v>#REF!</v>
      </c>
      <c r="T417" t="e">
        <f>DIALISIS!#REF!</f>
        <v>#REF!</v>
      </c>
      <c r="U417" t="e">
        <f>DIALISIS!#REF!</f>
        <v>#REF!</v>
      </c>
    </row>
    <row r="418" spans="9:21" x14ac:dyDescent="0.25">
      <c r="I418" s="235" t="s">
        <v>5149</v>
      </c>
      <c r="J418" s="235" t="s">
        <v>5209</v>
      </c>
      <c r="K418" s="235" t="s">
        <v>5158</v>
      </c>
      <c r="L418" s="235" t="s">
        <v>1987</v>
      </c>
      <c r="M418" s="235" t="e">
        <f>#REF!</f>
        <v>#REF!</v>
      </c>
      <c r="N418" s="250" t="e">
        <f>#REF!</f>
        <v>#REF!</v>
      </c>
      <c r="P418" t="s">
        <v>5151</v>
      </c>
      <c r="Q418" t="s">
        <v>5210</v>
      </c>
      <c r="R418" t="s">
        <v>5158</v>
      </c>
      <c r="S418" t="e">
        <f>DIALISIS!#REF!</f>
        <v>#REF!</v>
      </c>
      <c r="T418" t="e">
        <f>DIALISIS!#REF!</f>
        <v>#REF!</v>
      </c>
      <c r="U418" t="e">
        <f>DIALISIS!#REF!</f>
        <v>#REF!</v>
      </c>
    </row>
    <row r="419" spans="9:21" x14ac:dyDescent="0.25">
      <c r="I419" s="235" t="s">
        <v>5149</v>
      </c>
      <c r="J419" s="235" t="s">
        <v>5209</v>
      </c>
      <c r="K419" s="235" t="s">
        <v>5159</v>
      </c>
      <c r="L419" s="235" t="s">
        <v>1983</v>
      </c>
      <c r="M419" s="235" t="e">
        <f>#REF!</f>
        <v>#REF!</v>
      </c>
      <c r="N419" s="250" t="e">
        <f>#REF!</f>
        <v>#REF!</v>
      </c>
      <c r="P419" t="s">
        <v>5151</v>
      </c>
      <c r="Q419" t="s">
        <v>5210</v>
      </c>
      <c r="R419" t="s">
        <v>5159</v>
      </c>
      <c r="S419" t="e">
        <f>DIALISIS!#REF!</f>
        <v>#REF!</v>
      </c>
      <c r="T419" t="e">
        <f>DIALISIS!#REF!</f>
        <v>#REF!</v>
      </c>
      <c r="U419" t="e">
        <f>DIALISIS!#REF!</f>
        <v>#REF!</v>
      </c>
    </row>
    <row r="420" spans="9:21" x14ac:dyDescent="0.25">
      <c r="I420" s="235" t="s">
        <v>5149</v>
      </c>
      <c r="J420" s="235" t="s">
        <v>5209</v>
      </c>
      <c r="K420" s="235" t="s">
        <v>5159</v>
      </c>
      <c r="L420" s="235" t="s">
        <v>1985</v>
      </c>
      <c r="M420" s="235" t="e">
        <f>#REF!</f>
        <v>#REF!</v>
      </c>
      <c r="N420" s="250" t="e">
        <f>#REF!</f>
        <v>#REF!</v>
      </c>
      <c r="P420" t="s">
        <v>5151</v>
      </c>
      <c r="Q420" t="s">
        <v>5210</v>
      </c>
      <c r="R420" t="s">
        <v>5159</v>
      </c>
      <c r="S420" t="e">
        <f>DIALISIS!#REF!</f>
        <v>#REF!</v>
      </c>
      <c r="T420" t="e">
        <f>DIALISIS!#REF!</f>
        <v>#REF!</v>
      </c>
      <c r="U420" t="e">
        <f>DIALISIS!#REF!</f>
        <v>#REF!</v>
      </c>
    </row>
    <row r="421" spans="9:21" x14ac:dyDescent="0.25">
      <c r="I421" s="235" t="s">
        <v>5149</v>
      </c>
      <c r="J421" s="235" t="s">
        <v>5209</v>
      </c>
      <c r="K421" s="235" t="s">
        <v>5159</v>
      </c>
      <c r="L421" s="235" t="s">
        <v>1986</v>
      </c>
      <c r="M421" s="235" t="e">
        <f>#REF!</f>
        <v>#REF!</v>
      </c>
      <c r="N421" s="250" t="e">
        <f>#REF!</f>
        <v>#REF!</v>
      </c>
      <c r="P421" t="s">
        <v>5151</v>
      </c>
      <c r="Q421" t="s">
        <v>5210</v>
      </c>
      <c r="R421" t="s">
        <v>5159</v>
      </c>
      <c r="S421" t="e">
        <f>DIALISIS!#REF!</f>
        <v>#REF!</v>
      </c>
      <c r="T421" t="e">
        <f>DIALISIS!#REF!</f>
        <v>#REF!</v>
      </c>
      <c r="U421" t="e">
        <f>DIALISIS!#REF!</f>
        <v>#REF!</v>
      </c>
    </row>
    <row r="422" spans="9:21" x14ac:dyDescent="0.25">
      <c r="I422" s="235" t="s">
        <v>5149</v>
      </c>
      <c r="J422" s="235" t="s">
        <v>5209</v>
      </c>
      <c r="K422" s="235" t="s">
        <v>5159</v>
      </c>
      <c r="L422" s="235" t="s">
        <v>1987</v>
      </c>
      <c r="M422" s="235" t="e">
        <f>#REF!</f>
        <v>#REF!</v>
      </c>
      <c r="N422" s="250" t="e">
        <f>#REF!</f>
        <v>#REF!</v>
      </c>
      <c r="P422" t="s">
        <v>5151</v>
      </c>
      <c r="Q422" t="s">
        <v>5210</v>
      </c>
      <c r="R422" t="s">
        <v>5159</v>
      </c>
      <c r="S422" t="e">
        <f>DIALISIS!#REF!</f>
        <v>#REF!</v>
      </c>
      <c r="T422" t="e">
        <f>DIALISIS!#REF!</f>
        <v>#REF!</v>
      </c>
      <c r="U422" t="e">
        <f>DIALISIS!#REF!</f>
        <v>#REF!</v>
      </c>
    </row>
    <row r="423" spans="9:21" x14ac:dyDescent="0.25">
      <c r="I423" s="235" t="s">
        <v>5149</v>
      </c>
      <c r="J423" s="235" t="s">
        <v>5209</v>
      </c>
      <c r="K423" s="235" t="s">
        <v>5160</v>
      </c>
      <c r="L423" s="235" t="s">
        <v>1983</v>
      </c>
      <c r="M423" s="235" t="e">
        <f>#REF!</f>
        <v>#REF!</v>
      </c>
      <c r="N423" s="250" t="e">
        <f>#REF!</f>
        <v>#REF!</v>
      </c>
      <c r="P423" t="s">
        <v>5151</v>
      </c>
      <c r="Q423" t="s">
        <v>5210</v>
      </c>
      <c r="R423" t="s">
        <v>5160</v>
      </c>
      <c r="S423" t="e">
        <f>DIALISIS!#REF!</f>
        <v>#REF!</v>
      </c>
      <c r="T423" t="e">
        <f>DIALISIS!#REF!</f>
        <v>#REF!</v>
      </c>
      <c r="U423" t="e">
        <f>DIALISIS!#REF!</f>
        <v>#REF!</v>
      </c>
    </row>
    <row r="424" spans="9:21" x14ac:dyDescent="0.25">
      <c r="I424" s="235" t="s">
        <v>5149</v>
      </c>
      <c r="J424" s="235" t="s">
        <v>5209</v>
      </c>
      <c r="K424" s="235" t="s">
        <v>5160</v>
      </c>
      <c r="L424" s="235" t="s">
        <v>1985</v>
      </c>
      <c r="M424" s="235" t="e">
        <f>#REF!</f>
        <v>#REF!</v>
      </c>
      <c r="N424" s="250" t="e">
        <f>#REF!</f>
        <v>#REF!</v>
      </c>
      <c r="P424" t="s">
        <v>5151</v>
      </c>
      <c r="Q424" t="s">
        <v>5210</v>
      </c>
      <c r="R424" t="s">
        <v>5160</v>
      </c>
      <c r="S424" t="e">
        <f>DIALISIS!#REF!</f>
        <v>#REF!</v>
      </c>
      <c r="T424" t="e">
        <f>DIALISIS!#REF!</f>
        <v>#REF!</v>
      </c>
      <c r="U424" t="e">
        <f>DIALISIS!#REF!</f>
        <v>#REF!</v>
      </c>
    </row>
    <row r="425" spans="9:21" x14ac:dyDescent="0.25">
      <c r="I425" s="235" t="s">
        <v>5149</v>
      </c>
      <c r="J425" s="235" t="s">
        <v>5209</v>
      </c>
      <c r="K425" s="235" t="s">
        <v>5160</v>
      </c>
      <c r="L425" s="235" t="s">
        <v>1986</v>
      </c>
      <c r="M425" s="235" t="e">
        <f>#REF!</f>
        <v>#REF!</v>
      </c>
      <c r="N425" s="250" t="e">
        <f>#REF!</f>
        <v>#REF!</v>
      </c>
      <c r="P425" t="s">
        <v>5151</v>
      </c>
      <c r="Q425" t="s">
        <v>5210</v>
      </c>
      <c r="R425" t="s">
        <v>5160</v>
      </c>
      <c r="S425" t="e">
        <f>DIALISIS!#REF!</f>
        <v>#REF!</v>
      </c>
      <c r="T425" t="e">
        <f>DIALISIS!#REF!</f>
        <v>#REF!</v>
      </c>
      <c r="U425" t="e">
        <f>DIALISIS!#REF!</f>
        <v>#REF!</v>
      </c>
    </row>
    <row r="426" spans="9:21" x14ac:dyDescent="0.25">
      <c r="I426" s="235" t="s">
        <v>5149</v>
      </c>
      <c r="J426" s="235" t="s">
        <v>5209</v>
      </c>
      <c r="K426" s="235" t="s">
        <v>5160</v>
      </c>
      <c r="L426" s="235" t="s">
        <v>1987</v>
      </c>
      <c r="M426" s="235" t="e">
        <f>#REF!</f>
        <v>#REF!</v>
      </c>
      <c r="N426" s="250" t="e">
        <f>#REF!</f>
        <v>#REF!</v>
      </c>
      <c r="P426" t="s">
        <v>5151</v>
      </c>
      <c r="Q426" t="s">
        <v>5210</v>
      </c>
      <c r="R426" t="s">
        <v>5160</v>
      </c>
      <c r="S426" t="e">
        <f>DIALISIS!#REF!</f>
        <v>#REF!</v>
      </c>
      <c r="T426" t="e">
        <f>DIALISIS!#REF!</f>
        <v>#REF!</v>
      </c>
      <c r="U426" t="e">
        <f>DIALISIS!#REF!</f>
        <v>#REF!</v>
      </c>
    </row>
    <row r="427" spans="9:21" x14ac:dyDescent="0.25">
      <c r="I427" s="235" t="s">
        <v>5149</v>
      </c>
      <c r="J427" s="235" t="s">
        <v>5209</v>
      </c>
      <c r="K427" s="235" t="s">
        <v>5161</v>
      </c>
      <c r="L427" s="235" t="s">
        <v>1983</v>
      </c>
      <c r="M427" s="235" t="e">
        <f>#REF!</f>
        <v>#REF!</v>
      </c>
      <c r="N427" s="250" t="e">
        <f>#REF!</f>
        <v>#REF!</v>
      </c>
      <c r="P427" t="s">
        <v>5151</v>
      </c>
      <c r="Q427" t="s">
        <v>5210</v>
      </c>
      <c r="R427" t="s">
        <v>5161</v>
      </c>
      <c r="S427" t="e">
        <f>DIALISIS!#REF!</f>
        <v>#REF!</v>
      </c>
      <c r="T427" t="e">
        <f>DIALISIS!#REF!</f>
        <v>#REF!</v>
      </c>
      <c r="U427" t="e">
        <f>DIALISIS!#REF!</f>
        <v>#REF!</v>
      </c>
    </row>
    <row r="428" spans="9:21" x14ac:dyDescent="0.25">
      <c r="I428" s="235" t="s">
        <v>5149</v>
      </c>
      <c r="J428" s="235" t="s">
        <v>5209</v>
      </c>
      <c r="K428" s="235" t="s">
        <v>5161</v>
      </c>
      <c r="L428" s="235" t="s">
        <v>1985</v>
      </c>
      <c r="M428" s="235" t="e">
        <f>#REF!</f>
        <v>#REF!</v>
      </c>
      <c r="N428" s="250" t="e">
        <f>#REF!</f>
        <v>#REF!</v>
      </c>
      <c r="P428" t="s">
        <v>5151</v>
      </c>
      <c r="Q428" t="s">
        <v>5210</v>
      </c>
      <c r="R428" t="s">
        <v>5161</v>
      </c>
      <c r="S428" t="e">
        <f>DIALISIS!#REF!</f>
        <v>#REF!</v>
      </c>
      <c r="T428" t="e">
        <f>DIALISIS!#REF!</f>
        <v>#REF!</v>
      </c>
      <c r="U428" t="e">
        <f>DIALISIS!#REF!</f>
        <v>#REF!</v>
      </c>
    </row>
    <row r="429" spans="9:21" x14ac:dyDescent="0.25">
      <c r="I429" s="235" t="s">
        <v>5149</v>
      </c>
      <c r="J429" s="235" t="s">
        <v>5209</v>
      </c>
      <c r="K429" s="235" t="s">
        <v>5161</v>
      </c>
      <c r="L429" s="235" t="s">
        <v>1986</v>
      </c>
      <c r="M429" s="235" t="e">
        <f>#REF!</f>
        <v>#REF!</v>
      </c>
      <c r="N429" s="250" t="e">
        <f>#REF!</f>
        <v>#REF!</v>
      </c>
      <c r="P429" t="s">
        <v>5151</v>
      </c>
      <c r="Q429" t="s">
        <v>5210</v>
      </c>
      <c r="R429" t="s">
        <v>5161</v>
      </c>
      <c r="S429" t="e">
        <f>DIALISIS!#REF!</f>
        <v>#REF!</v>
      </c>
      <c r="T429" t="e">
        <f>DIALISIS!#REF!</f>
        <v>#REF!</v>
      </c>
      <c r="U429" t="e">
        <f>DIALISIS!#REF!</f>
        <v>#REF!</v>
      </c>
    </row>
    <row r="430" spans="9:21" x14ac:dyDescent="0.25">
      <c r="I430" s="235" t="s">
        <v>5149</v>
      </c>
      <c r="J430" s="235" t="s">
        <v>5209</v>
      </c>
      <c r="K430" s="235" t="s">
        <v>5161</v>
      </c>
      <c r="L430" s="235" t="s">
        <v>1987</v>
      </c>
      <c r="M430" s="235" t="e">
        <f>#REF!</f>
        <v>#REF!</v>
      </c>
      <c r="N430" s="250" t="e">
        <f>#REF!</f>
        <v>#REF!</v>
      </c>
      <c r="P430" t="s">
        <v>5151</v>
      </c>
      <c r="Q430" t="s">
        <v>5210</v>
      </c>
      <c r="R430" t="s">
        <v>5161</v>
      </c>
      <c r="S430" t="e">
        <f>DIALISIS!#REF!</f>
        <v>#REF!</v>
      </c>
      <c r="T430" t="e">
        <f>DIALISIS!#REF!</f>
        <v>#REF!</v>
      </c>
      <c r="U430" t="e">
        <f>DIALISIS!#REF!</f>
        <v>#REF!</v>
      </c>
    </row>
    <row r="431" spans="9:21" x14ac:dyDescent="0.25">
      <c r="I431" s="235" t="s">
        <v>5149</v>
      </c>
      <c r="J431" s="235" t="s">
        <v>5209</v>
      </c>
      <c r="K431" s="235" t="s">
        <v>5162</v>
      </c>
      <c r="L431" s="235" t="s">
        <v>1983</v>
      </c>
      <c r="M431" s="235" t="e">
        <f>#REF!</f>
        <v>#REF!</v>
      </c>
      <c r="N431" s="250" t="e">
        <f>#REF!</f>
        <v>#REF!</v>
      </c>
      <c r="P431" t="s">
        <v>5151</v>
      </c>
      <c r="Q431" t="s">
        <v>5210</v>
      </c>
      <c r="R431" t="s">
        <v>5162</v>
      </c>
      <c r="S431" t="e">
        <f>DIALISIS!#REF!</f>
        <v>#REF!</v>
      </c>
      <c r="T431" t="e">
        <f>DIALISIS!#REF!</f>
        <v>#REF!</v>
      </c>
      <c r="U431" t="e">
        <f>DIALISIS!#REF!</f>
        <v>#REF!</v>
      </c>
    </row>
    <row r="432" spans="9:21" x14ac:dyDescent="0.25">
      <c r="I432" s="235" t="s">
        <v>5149</v>
      </c>
      <c r="J432" s="235" t="s">
        <v>5209</v>
      </c>
      <c r="K432" s="235" t="s">
        <v>5162</v>
      </c>
      <c r="L432" s="235" t="s">
        <v>1985</v>
      </c>
      <c r="M432" s="235" t="e">
        <f>#REF!</f>
        <v>#REF!</v>
      </c>
      <c r="N432" s="250" t="e">
        <f>#REF!</f>
        <v>#REF!</v>
      </c>
      <c r="P432" t="s">
        <v>5151</v>
      </c>
      <c r="Q432" t="s">
        <v>5210</v>
      </c>
      <c r="R432" t="s">
        <v>5162</v>
      </c>
      <c r="S432" t="e">
        <f>DIALISIS!#REF!</f>
        <v>#REF!</v>
      </c>
      <c r="T432" t="e">
        <f>DIALISIS!#REF!</f>
        <v>#REF!</v>
      </c>
      <c r="U432" t="e">
        <f>DIALISIS!#REF!</f>
        <v>#REF!</v>
      </c>
    </row>
    <row r="433" spans="9:21" x14ac:dyDescent="0.25">
      <c r="I433" s="235" t="s">
        <v>5149</v>
      </c>
      <c r="J433" s="235" t="s">
        <v>5209</v>
      </c>
      <c r="K433" s="235" t="s">
        <v>5162</v>
      </c>
      <c r="L433" s="235" t="s">
        <v>1986</v>
      </c>
      <c r="M433" s="235" t="e">
        <f>#REF!</f>
        <v>#REF!</v>
      </c>
      <c r="N433" s="250" t="e">
        <f>#REF!</f>
        <v>#REF!</v>
      </c>
      <c r="P433" t="s">
        <v>5151</v>
      </c>
      <c r="Q433" t="s">
        <v>5210</v>
      </c>
      <c r="R433" t="s">
        <v>5162</v>
      </c>
      <c r="S433" t="e">
        <f>DIALISIS!#REF!</f>
        <v>#REF!</v>
      </c>
      <c r="T433" t="e">
        <f>DIALISIS!#REF!</f>
        <v>#REF!</v>
      </c>
      <c r="U433" t="e">
        <f>DIALISIS!#REF!</f>
        <v>#REF!</v>
      </c>
    </row>
    <row r="434" spans="9:21" x14ac:dyDescent="0.25">
      <c r="I434" s="235" t="s">
        <v>5149</v>
      </c>
      <c r="J434" s="235" t="s">
        <v>5209</v>
      </c>
      <c r="K434" s="235" t="s">
        <v>5162</v>
      </c>
      <c r="L434" s="235" t="s">
        <v>1987</v>
      </c>
      <c r="M434" s="235" t="e">
        <f>#REF!</f>
        <v>#REF!</v>
      </c>
      <c r="N434" s="250" t="e">
        <f>#REF!</f>
        <v>#REF!</v>
      </c>
      <c r="P434" t="s">
        <v>5151</v>
      </c>
      <c r="Q434" t="s">
        <v>5210</v>
      </c>
      <c r="R434" t="s">
        <v>5162</v>
      </c>
      <c r="S434" t="e">
        <f>DIALISIS!#REF!</f>
        <v>#REF!</v>
      </c>
      <c r="T434" t="e">
        <f>DIALISIS!#REF!</f>
        <v>#REF!</v>
      </c>
      <c r="U434" t="e">
        <f>DIALISIS!#REF!</f>
        <v>#REF!</v>
      </c>
    </row>
    <row r="435" spans="9:21" x14ac:dyDescent="0.25">
      <c r="I435" s="229" t="s">
        <v>5149</v>
      </c>
      <c r="J435" s="229" t="s">
        <v>5211</v>
      </c>
      <c r="K435" s="229" t="s">
        <v>5148</v>
      </c>
      <c r="L435" s="229" t="s">
        <v>1983</v>
      </c>
      <c r="M435" s="229" t="e">
        <f>#REF!</f>
        <v>#REF!</v>
      </c>
      <c r="N435" s="246" t="e">
        <f>#REF!</f>
        <v>#REF!</v>
      </c>
    </row>
    <row r="436" spans="9:21" x14ac:dyDescent="0.25">
      <c r="I436" s="229" t="s">
        <v>5149</v>
      </c>
      <c r="J436" s="229" t="s">
        <v>5211</v>
      </c>
      <c r="K436" s="229" t="s">
        <v>5148</v>
      </c>
      <c r="L436" s="229" t="s">
        <v>1985</v>
      </c>
      <c r="M436" s="229" t="e">
        <f>#REF!</f>
        <v>#REF!</v>
      </c>
      <c r="N436" s="246" t="e">
        <f>#REF!</f>
        <v>#REF!</v>
      </c>
    </row>
    <row r="437" spans="9:21" x14ac:dyDescent="0.25">
      <c r="I437" s="229" t="s">
        <v>5149</v>
      </c>
      <c r="J437" s="229" t="s">
        <v>5211</v>
      </c>
      <c r="K437" s="229" t="s">
        <v>5148</v>
      </c>
      <c r="L437" s="229" t="s">
        <v>1986</v>
      </c>
      <c r="M437" s="229" t="e">
        <f>#REF!</f>
        <v>#REF!</v>
      </c>
      <c r="N437" s="246" t="e">
        <f>#REF!</f>
        <v>#REF!</v>
      </c>
    </row>
    <row r="438" spans="9:21" x14ac:dyDescent="0.25">
      <c r="I438" s="229" t="s">
        <v>5149</v>
      </c>
      <c r="J438" s="229" t="s">
        <v>5211</v>
      </c>
      <c r="K438" s="229" t="s">
        <v>5148</v>
      </c>
      <c r="L438" s="229" t="s">
        <v>1987</v>
      </c>
      <c r="M438" s="229" t="e">
        <f>#REF!</f>
        <v>#REF!</v>
      </c>
      <c r="N438" s="246" t="e">
        <f>#REF!</f>
        <v>#REF!</v>
      </c>
    </row>
    <row r="439" spans="9:21" x14ac:dyDescent="0.25">
      <c r="I439" s="229" t="s">
        <v>5149</v>
      </c>
      <c r="J439" s="229" t="s">
        <v>5211</v>
      </c>
      <c r="K439" s="229" t="s">
        <v>5158</v>
      </c>
      <c r="L439" s="229" t="s">
        <v>1983</v>
      </c>
      <c r="M439" s="229" t="e">
        <f>#REF!</f>
        <v>#REF!</v>
      </c>
      <c r="N439" s="246" t="e">
        <f>#REF!</f>
        <v>#REF!</v>
      </c>
    </row>
    <row r="440" spans="9:21" x14ac:dyDescent="0.25">
      <c r="I440" s="229" t="s">
        <v>5149</v>
      </c>
      <c r="J440" s="229" t="s">
        <v>5211</v>
      </c>
      <c r="K440" s="229" t="s">
        <v>5158</v>
      </c>
      <c r="L440" s="229" t="s">
        <v>1985</v>
      </c>
      <c r="M440" s="229" t="e">
        <f>#REF!</f>
        <v>#REF!</v>
      </c>
      <c r="N440" s="246" t="e">
        <f>#REF!</f>
        <v>#REF!</v>
      </c>
    </row>
    <row r="441" spans="9:21" x14ac:dyDescent="0.25">
      <c r="I441" s="229" t="s">
        <v>5149</v>
      </c>
      <c r="J441" s="229" t="s">
        <v>5211</v>
      </c>
      <c r="K441" s="229" t="s">
        <v>5158</v>
      </c>
      <c r="L441" s="229" t="s">
        <v>1986</v>
      </c>
      <c r="M441" s="229" t="e">
        <f>#REF!</f>
        <v>#REF!</v>
      </c>
      <c r="N441" s="246" t="e">
        <f>#REF!</f>
        <v>#REF!</v>
      </c>
    </row>
    <row r="442" spans="9:21" x14ac:dyDescent="0.25">
      <c r="I442" s="229" t="s">
        <v>5149</v>
      </c>
      <c r="J442" s="229" t="s">
        <v>5211</v>
      </c>
      <c r="K442" s="229" t="s">
        <v>5158</v>
      </c>
      <c r="L442" s="229" t="s">
        <v>1987</v>
      </c>
      <c r="M442" s="229" t="e">
        <f>#REF!</f>
        <v>#REF!</v>
      </c>
      <c r="N442" s="246" t="e">
        <f>#REF!</f>
        <v>#REF!</v>
      </c>
    </row>
    <row r="443" spans="9:21" x14ac:dyDescent="0.25">
      <c r="I443" s="229" t="s">
        <v>5149</v>
      </c>
      <c r="J443" s="229" t="s">
        <v>5211</v>
      </c>
      <c r="K443" s="229" t="s">
        <v>5159</v>
      </c>
      <c r="L443" s="229" t="s">
        <v>1983</v>
      </c>
      <c r="M443" s="229" t="e">
        <f>#REF!</f>
        <v>#REF!</v>
      </c>
      <c r="N443" s="246" t="e">
        <f>#REF!</f>
        <v>#REF!</v>
      </c>
    </row>
    <row r="444" spans="9:21" x14ac:dyDescent="0.25">
      <c r="I444" s="229" t="s">
        <v>5149</v>
      </c>
      <c r="J444" s="229" t="s">
        <v>5211</v>
      </c>
      <c r="K444" s="229" t="s">
        <v>5159</v>
      </c>
      <c r="L444" s="229" t="s">
        <v>1985</v>
      </c>
      <c r="M444" s="229" t="e">
        <f>#REF!</f>
        <v>#REF!</v>
      </c>
      <c r="N444" s="246" t="e">
        <f>#REF!</f>
        <v>#REF!</v>
      </c>
    </row>
    <row r="445" spans="9:21" x14ac:dyDescent="0.25">
      <c r="I445" s="229" t="s">
        <v>5149</v>
      </c>
      <c r="J445" s="229" t="s">
        <v>5211</v>
      </c>
      <c r="K445" s="229" t="s">
        <v>5159</v>
      </c>
      <c r="L445" s="229" t="s">
        <v>1986</v>
      </c>
      <c r="M445" s="229" t="e">
        <f>#REF!</f>
        <v>#REF!</v>
      </c>
      <c r="N445" s="246" t="e">
        <f>#REF!</f>
        <v>#REF!</v>
      </c>
    </row>
    <row r="446" spans="9:21" x14ac:dyDescent="0.25">
      <c r="I446" s="229" t="s">
        <v>5149</v>
      </c>
      <c r="J446" s="229" t="s">
        <v>5211</v>
      </c>
      <c r="K446" s="229" t="s">
        <v>5159</v>
      </c>
      <c r="L446" s="229" t="s">
        <v>1987</v>
      </c>
      <c r="M446" s="229" t="e">
        <f>#REF!</f>
        <v>#REF!</v>
      </c>
      <c r="N446" s="246" t="e">
        <f>#REF!</f>
        <v>#REF!</v>
      </c>
    </row>
    <row r="447" spans="9:21" x14ac:dyDescent="0.25">
      <c r="I447" s="229" t="s">
        <v>5149</v>
      </c>
      <c r="J447" s="229" t="s">
        <v>5211</v>
      </c>
      <c r="K447" s="229" t="s">
        <v>5160</v>
      </c>
      <c r="L447" s="229" t="s">
        <v>1983</v>
      </c>
      <c r="M447" s="229" t="e">
        <f>#REF!</f>
        <v>#REF!</v>
      </c>
      <c r="N447" s="246" t="e">
        <f>#REF!</f>
        <v>#REF!</v>
      </c>
    </row>
    <row r="448" spans="9:21" x14ac:dyDescent="0.25">
      <c r="I448" s="229" t="s">
        <v>5149</v>
      </c>
      <c r="J448" s="229" t="s">
        <v>5211</v>
      </c>
      <c r="K448" s="229" t="s">
        <v>5160</v>
      </c>
      <c r="L448" s="229" t="s">
        <v>1985</v>
      </c>
      <c r="M448" s="229" t="e">
        <f>#REF!</f>
        <v>#REF!</v>
      </c>
      <c r="N448" s="246" t="e">
        <f>#REF!</f>
        <v>#REF!</v>
      </c>
    </row>
    <row r="449" spans="9:14" x14ac:dyDescent="0.25">
      <c r="I449" s="229" t="s">
        <v>5149</v>
      </c>
      <c r="J449" s="229" t="s">
        <v>5211</v>
      </c>
      <c r="K449" s="229" t="s">
        <v>5160</v>
      </c>
      <c r="L449" s="229" t="s">
        <v>1986</v>
      </c>
      <c r="M449" s="229" t="e">
        <f>#REF!</f>
        <v>#REF!</v>
      </c>
      <c r="N449" s="246" t="e">
        <f>#REF!</f>
        <v>#REF!</v>
      </c>
    </row>
    <row r="450" spans="9:14" x14ac:dyDescent="0.25">
      <c r="I450" s="229" t="s">
        <v>5149</v>
      </c>
      <c r="J450" s="229" t="s">
        <v>5211</v>
      </c>
      <c r="K450" s="229" t="s">
        <v>5160</v>
      </c>
      <c r="L450" s="229" t="s">
        <v>1987</v>
      </c>
      <c r="M450" s="229" t="e">
        <f>#REF!</f>
        <v>#REF!</v>
      </c>
      <c r="N450" s="246" t="e">
        <f>#REF!</f>
        <v>#REF!</v>
      </c>
    </row>
    <row r="451" spans="9:14" x14ac:dyDescent="0.25">
      <c r="I451" s="229" t="s">
        <v>5149</v>
      </c>
      <c r="J451" s="229" t="s">
        <v>5211</v>
      </c>
      <c r="K451" s="229" t="s">
        <v>5161</v>
      </c>
      <c r="L451" s="229" t="s">
        <v>1983</v>
      </c>
      <c r="M451" s="229" t="e">
        <f>#REF!</f>
        <v>#REF!</v>
      </c>
      <c r="N451" s="246" t="e">
        <f>#REF!</f>
        <v>#REF!</v>
      </c>
    </row>
    <row r="452" spans="9:14" x14ac:dyDescent="0.25">
      <c r="I452" s="229" t="s">
        <v>5149</v>
      </c>
      <c r="J452" s="229" t="s">
        <v>5211</v>
      </c>
      <c r="K452" s="229" t="s">
        <v>5161</v>
      </c>
      <c r="L452" s="229" t="s">
        <v>1985</v>
      </c>
      <c r="M452" s="229" t="e">
        <f>#REF!</f>
        <v>#REF!</v>
      </c>
      <c r="N452" s="246" t="e">
        <f>#REF!</f>
        <v>#REF!</v>
      </c>
    </row>
    <row r="453" spans="9:14" x14ac:dyDescent="0.25">
      <c r="I453" s="229" t="s">
        <v>5149</v>
      </c>
      <c r="J453" s="229" t="s">
        <v>5211</v>
      </c>
      <c r="K453" s="229" t="s">
        <v>5161</v>
      </c>
      <c r="L453" s="229" t="s">
        <v>1986</v>
      </c>
      <c r="M453" s="229" t="e">
        <f>#REF!</f>
        <v>#REF!</v>
      </c>
      <c r="N453" s="246" t="e">
        <f>#REF!</f>
        <v>#REF!</v>
      </c>
    </row>
    <row r="454" spans="9:14" x14ac:dyDescent="0.25">
      <c r="I454" s="229" t="s">
        <v>5149</v>
      </c>
      <c r="J454" s="229" t="s">
        <v>5211</v>
      </c>
      <c r="K454" s="229" t="s">
        <v>5161</v>
      </c>
      <c r="L454" s="229" t="s">
        <v>1987</v>
      </c>
      <c r="M454" s="229" t="e">
        <f>#REF!</f>
        <v>#REF!</v>
      </c>
      <c r="N454" s="246" t="e">
        <f>#REF!</f>
        <v>#REF!</v>
      </c>
    </row>
    <row r="455" spans="9:14" x14ac:dyDescent="0.25">
      <c r="I455" s="229" t="s">
        <v>5149</v>
      </c>
      <c r="J455" s="229" t="s">
        <v>5211</v>
      </c>
      <c r="K455" s="229" t="s">
        <v>5162</v>
      </c>
      <c r="L455" s="229" t="s">
        <v>1983</v>
      </c>
      <c r="M455" s="229" t="e">
        <f>#REF!</f>
        <v>#REF!</v>
      </c>
      <c r="N455" s="246" t="e">
        <f>#REF!</f>
        <v>#REF!</v>
      </c>
    </row>
    <row r="456" spans="9:14" x14ac:dyDescent="0.25">
      <c r="I456" s="229" t="s">
        <v>5149</v>
      </c>
      <c r="J456" s="229" t="s">
        <v>5211</v>
      </c>
      <c r="K456" s="229" t="s">
        <v>5162</v>
      </c>
      <c r="L456" s="229" t="s">
        <v>1985</v>
      </c>
      <c r="M456" s="229" t="e">
        <f>#REF!</f>
        <v>#REF!</v>
      </c>
      <c r="N456" s="246" t="e">
        <f>#REF!</f>
        <v>#REF!</v>
      </c>
    </row>
    <row r="457" spans="9:14" x14ac:dyDescent="0.25">
      <c r="I457" s="229" t="s">
        <v>5149</v>
      </c>
      <c r="J457" s="229" t="s">
        <v>5211</v>
      </c>
      <c r="K457" s="229" t="s">
        <v>5162</v>
      </c>
      <c r="L457" s="229" t="s">
        <v>1986</v>
      </c>
      <c r="M457" s="229" t="e">
        <f>#REF!</f>
        <v>#REF!</v>
      </c>
      <c r="N457" s="246" t="e">
        <f>#REF!</f>
        <v>#REF!</v>
      </c>
    </row>
    <row r="458" spans="9:14" x14ac:dyDescent="0.25">
      <c r="I458" s="229" t="s">
        <v>5149</v>
      </c>
      <c r="J458" s="229" t="s">
        <v>5211</v>
      </c>
      <c r="K458" s="229" t="s">
        <v>5162</v>
      </c>
      <c r="L458" s="229" t="s">
        <v>1987</v>
      </c>
      <c r="M458" s="229" t="e">
        <f>#REF!</f>
        <v>#REF!</v>
      </c>
      <c r="N458" s="246" t="e">
        <f>#REF!</f>
        <v>#REF!</v>
      </c>
    </row>
    <row r="459" spans="9:14" x14ac:dyDescent="0.25">
      <c r="I459" s="252" t="s">
        <v>5149</v>
      </c>
      <c r="J459" s="252" t="s">
        <v>5212</v>
      </c>
      <c r="K459" s="252" t="s">
        <v>5148</v>
      </c>
      <c r="L459" s="252" t="s">
        <v>1983</v>
      </c>
      <c r="M459" s="252" t="e">
        <f>#REF!</f>
        <v>#REF!</v>
      </c>
      <c r="N459" s="253" t="e">
        <f>#REF!</f>
        <v>#REF!</v>
      </c>
    </row>
    <row r="460" spans="9:14" x14ac:dyDescent="0.25">
      <c r="I460" s="252" t="s">
        <v>5149</v>
      </c>
      <c r="J460" s="252" t="s">
        <v>5212</v>
      </c>
      <c r="K460" s="252" t="s">
        <v>5148</v>
      </c>
      <c r="L460" s="252" t="s">
        <v>1985</v>
      </c>
      <c r="M460" s="252" t="e">
        <f>#REF!</f>
        <v>#REF!</v>
      </c>
      <c r="N460" s="253" t="e">
        <f>#REF!</f>
        <v>#REF!</v>
      </c>
    </row>
    <row r="461" spans="9:14" x14ac:dyDescent="0.25">
      <c r="I461" s="252" t="s">
        <v>5149</v>
      </c>
      <c r="J461" s="252" t="s">
        <v>5212</v>
      </c>
      <c r="K461" s="252" t="s">
        <v>5148</v>
      </c>
      <c r="L461" s="252" t="s">
        <v>1986</v>
      </c>
      <c r="M461" s="252" t="e">
        <f>#REF!</f>
        <v>#REF!</v>
      </c>
      <c r="N461" s="253" t="e">
        <f>#REF!</f>
        <v>#REF!</v>
      </c>
    </row>
    <row r="462" spans="9:14" x14ac:dyDescent="0.25">
      <c r="I462" s="252" t="s">
        <v>5149</v>
      </c>
      <c r="J462" s="252" t="s">
        <v>5212</v>
      </c>
      <c r="K462" s="252" t="s">
        <v>5148</v>
      </c>
      <c r="L462" s="252" t="s">
        <v>1987</v>
      </c>
      <c r="M462" s="252" t="e">
        <f>#REF!</f>
        <v>#REF!</v>
      </c>
      <c r="N462" s="253" t="e">
        <f>#REF!</f>
        <v>#REF!</v>
      </c>
    </row>
    <row r="463" spans="9:14" x14ac:dyDescent="0.25">
      <c r="I463" s="252" t="s">
        <v>5149</v>
      </c>
      <c r="J463" s="252" t="s">
        <v>5212</v>
      </c>
      <c r="K463" s="252" t="s">
        <v>5158</v>
      </c>
      <c r="L463" s="252" t="s">
        <v>1983</v>
      </c>
      <c r="M463" s="252" t="e">
        <f>#REF!</f>
        <v>#REF!</v>
      </c>
      <c r="N463" s="253" t="e">
        <f>#REF!</f>
        <v>#REF!</v>
      </c>
    </row>
    <row r="464" spans="9:14" x14ac:dyDescent="0.25">
      <c r="I464" s="252" t="s">
        <v>5149</v>
      </c>
      <c r="J464" s="252" t="s">
        <v>5212</v>
      </c>
      <c r="K464" s="252" t="s">
        <v>5158</v>
      </c>
      <c r="L464" s="252" t="s">
        <v>1985</v>
      </c>
      <c r="M464" s="252" t="e">
        <f>#REF!</f>
        <v>#REF!</v>
      </c>
      <c r="N464" s="253" t="e">
        <f>#REF!</f>
        <v>#REF!</v>
      </c>
    </row>
    <row r="465" spans="9:14" x14ac:dyDescent="0.25">
      <c r="I465" s="252" t="s">
        <v>5149</v>
      </c>
      <c r="J465" s="252" t="s">
        <v>5212</v>
      </c>
      <c r="K465" s="252" t="s">
        <v>5158</v>
      </c>
      <c r="L465" s="252" t="s">
        <v>1986</v>
      </c>
      <c r="M465" s="252" t="e">
        <f>#REF!</f>
        <v>#REF!</v>
      </c>
      <c r="N465" s="253" t="e">
        <f>#REF!</f>
        <v>#REF!</v>
      </c>
    </row>
    <row r="466" spans="9:14" x14ac:dyDescent="0.25">
      <c r="I466" s="252" t="s">
        <v>5149</v>
      </c>
      <c r="J466" s="252" t="s">
        <v>5212</v>
      </c>
      <c r="K466" s="252" t="s">
        <v>5158</v>
      </c>
      <c r="L466" s="252" t="s">
        <v>1987</v>
      </c>
      <c r="M466" s="252" t="e">
        <f>#REF!</f>
        <v>#REF!</v>
      </c>
      <c r="N466" s="253" t="e">
        <f>#REF!</f>
        <v>#REF!</v>
      </c>
    </row>
    <row r="467" spans="9:14" x14ac:dyDescent="0.25">
      <c r="I467" s="252" t="s">
        <v>5149</v>
      </c>
      <c r="J467" s="252" t="s">
        <v>5212</v>
      </c>
      <c r="K467" s="252" t="s">
        <v>5159</v>
      </c>
      <c r="L467" s="252" t="s">
        <v>1983</v>
      </c>
      <c r="M467" s="252" t="e">
        <f>#REF!</f>
        <v>#REF!</v>
      </c>
      <c r="N467" s="253" t="e">
        <f>#REF!</f>
        <v>#REF!</v>
      </c>
    </row>
    <row r="468" spans="9:14" x14ac:dyDescent="0.25">
      <c r="I468" s="252" t="s">
        <v>5149</v>
      </c>
      <c r="J468" s="252" t="s">
        <v>5212</v>
      </c>
      <c r="K468" s="252" t="s">
        <v>5159</v>
      </c>
      <c r="L468" s="252" t="s">
        <v>1985</v>
      </c>
      <c r="M468" s="252" t="e">
        <f>#REF!</f>
        <v>#REF!</v>
      </c>
      <c r="N468" s="253" t="e">
        <f>#REF!</f>
        <v>#REF!</v>
      </c>
    </row>
    <row r="469" spans="9:14" x14ac:dyDescent="0.25">
      <c r="I469" s="252" t="s">
        <v>5149</v>
      </c>
      <c r="J469" s="252" t="s">
        <v>5212</v>
      </c>
      <c r="K469" s="252" t="s">
        <v>5159</v>
      </c>
      <c r="L469" s="252" t="s">
        <v>1986</v>
      </c>
      <c r="M469" s="252" t="e">
        <f>#REF!</f>
        <v>#REF!</v>
      </c>
      <c r="N469" s="253" t="e">
        <f>#REF!</f>
        <v>#REF!</v>
      </c>
    </row>
    <row r="470" spans="9:14" x14ac:dyDescent="0.25">
      <c r="I470" s="252" t="s">
        <v>5149</v>
      </c>
      <c r="J470" s="252" t="s">
        <v>5212</v>
      </c>
      <c r="K470" s="252" t="s">
        <v>5159</v>
      </c>
      <c r="L470" s="252" t="s">
        <v>1987</v>
      </c>
      <c r="M470" s="252" t="e">
        <f>#REF!</f>
        <v>#REF!</v>
      </c>
      <c r="N470" s="253" t="e">
        <f>#REF!</f>
        <v>#REF!</v>
      </c>
    </row>
    <row r="471" spans="9:14" x14ac:dyDescent="0.25">
      <c r="I471" s="252" t="s">
        <v>5149</v>
      </c>
      <c r="J471" s="252" t="s">
        <v>5212</v>
      </c>
      <c r="K471" s="252" t="s">
        <v>5160</v>
      </c>
      <c r="L471" s="252" t="s">
        <v>1983</v>
      </c>
      <c r="M471" s="252" t="e">
        <f>#REF!</f>
        <v>#REF!</v>
      </c>
      <c r="N471" s="253" t="e">
        <f>#REF!</f>
        <v>#REF!</v>
      </c>
    </row>
    <row r="472" spans="9:14" x14ac:dyDescent="0.25">
      <c r="I472" s="252" t="s">
        <v>5149</v>
      </c>
      <c r="J472" s="252" t="s">
        <v>5212</v>
      </c>
      <c r="K472" s="252" t="s">
        <v>5160</v>
      </c>
      <c r="L472" s="252" t="s">
        <v>1985</v>
      </c>
      <c r="M472" s="252" t="e">
        <f>#REF!</f>
        <v>#REF!</v>
      </c>
      <c r="N472" s="253" t="e">
        <f>#REF!</f>
        <v>#REF!</v>
      </c>
    </row>
    <row r="473" spans="9:14" x14ac:dyDescent="0.25">
      <c r="I473" s="252" t="s">
        <v>5149</v>
      </c>
      <c r="J473" s="252" t="s">
        <v>5212</v>
      </c>
      <c r="K473" s="252" t="s">
        <v>5160</v>
      </c>
      <c r="L473" s="252" t="s">
        <v>1986</v>
      </c>
      <c r="M473" s="252" t="e">
        <f>#REF!</f>
        <v>#REF!</v>
      </c>
      <c r="N473" s="253" t="e">
        <f>#REF!</f>
        <v>#REF!</v>
      </c>
    </row>
    <row r="474" spans="9:14" x14ac:dyDescent="0.25">
      <c r="I474" s="252" t="s">
        <v>5149</v>
      </c>
      <c r="J474" s="252" t="s">
        <v>5212</v>
      </c>
      <c r="K474" s="252" t="s">
        <v>5160</v>
      </c>
      <c r="L474" s="252" t="s">
        <v>1987</v>
      </c>
      <c r="M474" s="252" t="e">
        <f>#REF!</f>
        <v>#REF!</v>
      </c>
      <c r="N474" s="253" t="e">
        <f>#REF!</f>
        <v>#REF!</v>
      </c>
    </row>
    <row r="475" spans="9:14" x14ac:dyDescent="0.25">
      <c r="I475" s="252" t="s">
        <v>5149</v>
      </c>
      <c r="J475" s="252" t="s">
        <v>5212</v>
      </c>
      <c r="K475" s="252" t="s">
        <v>5161</v>
      </c>
      <c r="L475" s="252" t="s">
        <v>1983</v>
      </c>
      <c r="M475" s="252" t="e">
        <f>#REF!</f>
        <v>#REF!</v>
      </c>
      <c r="N475" s="253" t="e">
        <f>#REF!</f>
        <v>#REF!</v>
      </c>
    </row>
    <row r="476" spans="9:14" x14ac:dyDescent="0.25">
      <c r="I476" s="252" t="s">
        <v>5149</v>
      </c>
      <c r="J476" s="252" t="s">
        <v>5212</v>
      </c>
      <c r="K476" s="252" t="s">
        <v>5161</v>
      </c>
      <c r="L476" s="252" t="s">
        <v>1985</v>
      </c>
      <c r="M476" s="252" t="e">
        <f>#REF!</f>
        <v>#REF!</v>
      </c>
      <c r="N476" s="253" t="e">
        <f>#REF!</f>
        <v>#REF!</v>
      </c>
    </row>
    <row r="477" spans="9:14" x14ac:dyDescent="0.25">
      <c r="I477" s="252" t="s">
        <v>5149</v>
      </c>
      <c r="J477" s="252" t="s">
        <v>5212</v>
      </c>
      <c r="K477" s="252" t="s">
        <v>5161</v>
      </c>
      <c r="L477" s="252" t="s">
        <v>1986</v>
      </c>
      <c r="M477" s="252" t="e">
        <f>#REF!</f>
        <v>#REF!</v>
      </c>
      <c r="N477" s="253" t="e">
        <f>#REF!</f>
        <v>#REF!</v>
      </c>
    </row>
    <row r="478" spans="9:14" x14ac:dyDescent="0.25">
      <c r="I478" s="252" t="s">
        <v>5149</v>
      </c>
      <c r="J478" s="252" t="s">
        <v>5212</v>
      </c>
      <c r="K478" s="252" t="s">
        <v>5161</v>
      </c>
      <c r="L478" s="252" t="s">
        <v>1987</v>
      </c>
      <c r="M478" s="252" t="e">
        <f>#REF!</f>
        <v>#REF!</v>
      </c>
      <c r="N478" s="253" t="e">
        <f>#REF!</f>
        <v>#REF!</v>
      </c>
    </row>
    <row r="479" spans="9:14" x14ac:dyDescent="0.25">
      <c r="I479" s="252" t="s">
        <v>5149</v>
      </c>
      <c r="J479" s="252" t="s">
        <v>5212</v>
      </c>
      <c r="K479" s="252" t="s">
        <v>5162</v>
      </c>
      <c r="L479" s="252" t="s">
        <v>1983</v>
      </c>
      <c r="M479" s="252" t="e">
        <f>#REF!</f>
        <v>#REF!</v>
      </c>
      <c r="N479" s="253" t="e">
        <f>#REF!</f>
        <v>#REF!</v>
      </c>
    </row>
    <row r="480" spans="9:14" x14ac:dyDescent="0.25">
      <c r="I480" s="252" t="s">
        <v>5149</v>
      </c>
      <c r="J480" s="252" t="s">
        <v>5212</v>
      </c>
      <c r="K480" s="252" t="s">
        <v>5162</v>
      </c>
      <c r="L480" s="252" t="s">
        <v>1985</v>
      </c>
      <c r="M480" s="252" t="e">
        <f>#REF!</f>
        <v>#REF!</v>
      </c>
      <c r="N480" s="253" t="e">
        <f>#REF!</f>
        <v>#REF!</v>
      </c>
    </row>
    <row r="481" spans="9:14" x14ac:dyDescent="0.25">
      <c r="I481" s="252" t="s">
        <v>5149</v>
      </c>
      <c r="J481" s="252" t="s">
        <v>5212</v>
      </c>
      <c r="K481" s="252" t="s">
        <v>5162</v>
      </c>
      <c r="L481" s="252" t="s">
        <v>1986</v>
      </c>
      <c r="M481" s="252" t="e">
        <f>#REF!</f>
        <v>#REF!</v>
      </c>
      <c r="N481" s="253" t="e">
        <f>#REF!</f>
        <v>#REF!</v>
      </c>
    </row>
    <row r="482" spans="9:14" x14ac:dyDescent="0.25">
      <c r="I482" s="252" t="s">
        <v>5149</v>
      </c>
      <c r="J482" s="252" t="s">
        <v>5212</v>
      </c>
      <c r="K482" s="252" t="s">
        <v>5162</v>
      </c>
      <c r="L482" s="252" t="s">
        <v>1987</v>
      </c>
      <c r="M482" s="252" t="e">
        <f>#REF!</f>
        <v>#REF!</v>
      </c>
      <c r="N482" s="253" t="e">
        <f>#REF!</f>
        <v>#REF!</v>
      </c>
    </row>
    <row r="483" spans="9:14" x14ac:dyDescent="0.25">
      <c r="I483" s="254" t="s">
        <v>5149</v>
      </c>
      <c r="J483" s="254" t="s">
        <v>5213</v>
      </c>
      <c r="K483" s="254" t="s">
        <v>5148</v>
      </c>
      <c r="L483" s="254" t="s">
        <v>1983</v>
      </c>
      <c r="M483" s="254" t="e">
        <f>#REF!</f>
        <v>#REF!</v>
      </c>
      <c r="N483" s="255" t="e">
        <f>#REF!</f>
        <v>#REF!</v>
      </c>
    </row>
    <row r="484" spans="9:14" x14ac:dyDescent="0.25">
      <c r="I484" s="254" t="s">
        <v>5149</v>
      </c>
      <c r="J484" s="254" t="s">
        <v>5213</v>
      </c>
      <c r="K484" s="254" t="s">
        <v>5148</v>
      </c>
      <c r="L484" s="254" t="s">
        <v>1985</v>
      </c>
      <c r="M484" s="254" t="e">
        <f>#REF!</f>
        <v>#REF!</v>
      </c>
      <c r="N484" s="255" t="e">
        <f>#REF!</f>
        <v>#REF!</v>
      </c>
    </row>
    <row r="485" spans="9:14" x14ac:dyDescent="0.25">
      <c r="I485" s="254" t="s">
        <v>5149</v>
      </c>
      <c r="J485" s="254" t="s">
        <v>5213</v>
      </c>
      <c r="K485" s="254" t="s">
        <v>5148</v>
      </c>
      <c r="L485" s="254" t="s">
        <v>1986</v>
      </c>
      <c r="M485" s="254" t="e">
        <f>#REF!</f>
        <v>#REF!</v>
      </c>
      <c r="N485" s="255" t="e">
        <f>#REF!</f>
        <v>#REF!</v>
      </c>
    </row>
    <row r="486" spans="9:14" x14ac:dyDescent="0.25">
      <c r="I486" s="254" t="s">
        <v>5149</v>
      </c>
      <c r="J486" s="254" t="s">
        <v>5213</v>
      </c>
      <c r="K486" s="254" t="s">
        <v>5148</v>
      </c>
      <c r="L486" s="254" t="s">
        <v>1987</v>
      </c>
      <c r="M486" s="254" t="e">
        <f>#REF!</f>
        <v>#REF!</v>
      </c>
      <c r="N486" s="255" t="e">
        <f>#REF!</f>
        <v>#REF!</v>
      </c>
    </row>
    <row r="487" spans="9:14" x14ac:dyDescent="0.25">
      <c r="I487" s="254" t="s">
        <v>5149</v>
      </c>
      <c r="J487" s="254" t="s">
        <v>5213</v>
      </c>
      <c r="K487" s="254" t="s">
        <v>5158</v>
      </c>
      <c r="L487" s="254" t="s">
        <v>1983</v>
      </c>
      <c r="M487" s="254" t="e">
        <f>#REF!</f>
        <v>#REF!</v>
      </c>
      <c r="N487" s="255" t="e">
        <f>#REF!</f>
        <v>#REF!</v>
      </c>
    </row>
    <row r="488" spans="9:14" x14ac:dyDescent="0.25">
      <c r="I488" s="254" t="s">
        <v>5149</v>
      </c>
      <c r="J488" s="254" t="s">
        <v>5213</v>
      </c>
      <c r="K488" s="254" t="s">
        <v>5158</v>
      </c>
      <c r="L488" s="254" t="s">
        <v>1985</v>
      </c>
      <c r="M488" s="254" t="e">
        <f>#REF!</f>
        <v>#REF!</v>
      </c>
      <c r="N488" s="255" t="e">
        <f>#REF!</f>
        <v>#REF!</v>
      </c>
    </row>
    <row r="489" spans="9:14" x14ac:dyDescent="0.25">
      <c r="I489" s="254" t="s">
        <v>5149</v>
      </c>
      <c r="J489" s="254" t="s">
        <v>5213</v>
      </c>
      <c r="K489" s="254" t="s">
        <v>5158</v>
      </c>
      <c r="L489" s="254" t="s">
        <v>1986</v>
      </c>
      <c r="M489" s="254" t="e">
        <f>#REF!</f>
        <v>#REF!</v>
      </c>
      <c r="N489" s="255" t="e">
        <f>#REF!</f>
        <v>#REF!</v>
      </c>
    </row>
    <row r="490" spans="9:14" x14ac:dyDescent="0.25">
      <c r="I490" s="254" t="s">
        <v>5149</v>
      </c>
      <c r="J490" s="254" t="s">
        <v>5213</v>
      </c>
      <c r="K490" s="254" t="s">
        <v>5158</v>
      </c>
      <c r="L490" s="254" t="s">
        <v>1987</v>
      </c>
      <c r="M490" s="254" t="e">
        <f>#REF!</f>
        <v>#REF!</v>
      </c>
      <c r="N490" s="255" t="e">
        <f>#REF!</f>
        <v>#REF!</v>
      </c>
    </row>
    <row r="491" spans="9:14" x14ac:dyDescent="0.25">
      <c r="I491" s="254" t="s">
        <v>5149</v>
      </c>
      <c r="J491" s="254" t="s">
        <v>5213</v>
      </c>
      <c r="K491" s="254" t="s">
        <v>5159</v>
      </c>
      <c r="L491" s="254" t="s">
        <v>1983</v>
      </c>
      <c r="M491" s="254" t="e">
        <f>#REF!</f>
        <v>#REF!</v>
      </c>
      <c r="N491" s="255" t="e">
        <f>#REF!</f>
        <v>#REF!</v>
      </c>
    </row>
    <row r="492" spans="9:14" x14ac:dyDescent="0.25">
      <c r="I492" s="254" t="s">
        <v>5149</v>
      </c>
      <c r="J492" s="254" t="s">
        <v>5213</v>
      </c>
      <c r="K492" s="254" t="s">
        <v>5159</v>
      </c>
      <c r="L492" s="254" t="s">
        <v>1985</v>
      </c>
      <c r="M492" s="254" t="e">
        <f>#REF!</f>
        <v>#REF!</v>
      </c>
      <c r="N492" s="255" t="e">
        <f>#REF!</f>
        <v>#REF!</v>
      </c>
    </row>
    <row r="493" spans="9:14" x14ac:dyDescent="0.25">
      <c r="I493" s="254" t="s">
        <v>5149</v>
      </c>
      <c r="J493" s="254" t="s">
        <v>5213</v>
      </c>
      <c r="K493" s="254" t="s">
        <v>5159</v>
      </c>
      <c r="L493" s="254" t="s">
        <v>1986</v>
      </c>
      <c r="M493" s="254" t="e">
        <f>#REF!</f>
        <v>#REF!</v>
      </c>
      <c r="N493" s="255" t="e">
        <f>#REF!</f>
        <v>#REF!</v>
      </c>
    </row>
    <row r="494" spans="9:14" x14ac:dyDescent="0.25">
      <c r="I494" s="254" t="s">
        <v>5149</v>
      </c>
      <c r="J494" s="254" t="s">
        <v>5213</v>
      </c>
      <c r="K494" s="254" t="s">
        <v>5159</v>
      </c>
      <c r="L494" s="254" t="s">
        <v>1987</v>
      </c>
      <c r="M494" s="254" t="e">
        <f>#REF!</f>
        <v>#REF!</v>
      </c>
      <c r="N494" s="255" t="e">
        <f>#REF!</f>
        <v>#REF!</v>
      </c>
    </row>
    <row r="495" spans="9:14" x14ac:dyDescent="0.25">
      <c r="I495" s="254" t="s">
        <v>5149</v>
      </c>
      <c r="J495" s="254" t="s">
        <v>5213</v>
      </c>
      <c r="K495" s="254" t="s">
        <v>5160</v>
      </c>
      <c r="L495" s="254" t="s">
        <v>1983</v>
      </c>
      <c r="M495" s="254" t="e">
        <f>#REF!</f>
        <v>#REF!</v>
      </c>
      <c r="N495" s="255" t="e">
        <f>#REF!</f>
        <v>#REF!</v>
      </c>
    </row>
    <row r="496" spans="9:14" x14ac:dyDescent="0.25">
      <c r="I496" s="254" t="s">
        <v>5149</v>
      </c>
      <c r="J496" s="254" t="s">
        <v>5213</v>
      </c>
      <c r="K496" s="254" t="s">
        <v>5160</v>
      </c>
      <c r="L496" s="254" t="s">
        <v>1985</v>
      </c>
      <c r="M496" s="254" t="e">
        <f>#REF!</f>
        <v>#REF!</v>
      </c>
      <c r="N496" s="255" t="e">
        <f>#REF!</f>
        <v>#REF!</v>
      </c>
    </row>
    <row r="497" spans="9:14" x14ac:dyDescent="0.25">
      <c r="I497" s="254" t="s">
        <v>5149</v>
      </c>
      <c r="J497" s="254" t="s">
        <v>5213</v>
      </c>
      <c r="K497" s="254" t="s">
        <v>5160</v>
      </c>
      <c r="L497" s="254" t="s">
        <v>1986</v>
      </c>
      <c r="M497" s="254" t="e">
        <f>#REF!</f>
        <v>#REF!</v>
      </c>
      <c r="N497" s="255" t="e">
        <f>#REF!</f>
        <v>#REF!</v>
      </c>
    </row>
    <row r="498" spans="9:14" x14ac:dyDescent="0.25">
      <c r="I498" s="254" t="s">
        <v>5149</v>
      </c>
      <c r="J498" s="254" t="s">
        <v>5213</v>
      </c>
      <c r="K498" s="254" t="s">
        <v>5160</v>
      </c>
      <c r="L498" s="254" t="s">
        <v>1987</v>
      </c>
      <c r="M498" s="254" t="e">
        <f>#REF!</f>
        <v>#REF!</v>
      </c>
      <c r="N498" s="255" t="e">
        <f>#REF!</f>
        <v>#REF!</v>
      </c>
    </row>
    <row r="499" spans="9:14" x14ac:dyDescent="0.25">
      <c r="I499" s="254" t="s">
        <v>5149</v>
      </c>
      <c r="J499" s="254" t="s">
        <v>5213</v>
      </c>
      <c r="K499" s="254" t="s">
        <v>5161</v>
      </c>
      <c r="L499" s="254" t="s">
        <v>1983</v>
      </c>
      <c r="M499" s="254" t="e">
        <f>#REF!</f>
        <v>#REF!</v>
      </c>
      <c r="N499" s="255" t="e">
        <f>#REF!</f>
        <v>#REF!</v>
      </c>
    </row>
    <row r="500" spans="9:14" x14ac:dyDescent="0.25">
      <c r="I500" s="254" t="s">
        <v>5149</v>
      </c>
      <c r="J500" s="254" t="s">
        <v>5213</v>
      </c>
      <c r="K500" s="254" t="s">
        <v>5161</v>
      </c>
      <c r="L500" s="254" t="s">
        <v>1985</v>
      </c>
      <c r="M500" s="254" t="e">
        <f>#REF!</f>
        <v>#REF!</v>
      </c>
      <c r="N500" s="255" t="e">
        <f>#REF!</f>
        <v>#REF!</v>
      </c>
    </row>
    <row r="501" spans="9:14" x14ac:dyDescent="0.25">
      <c r="I501" s="254" t="s">
        <v>5149</v>
      </c>
      <c r="J501" s="254" t="s">
        <v>5213</v>
      </c>
      <c r="K501" s="254" t="s">
        <v>5161</v>
      </c>
      <c r="L501" s="254" t="s">
        <v>1986</v>
      </c>
      <c r="M501" s="254" t="e">
        <f>#REF!</f>
        <v>#REF!</v>
      </c>
      <c r="N501" s="255" t="e">
        <f>#REF!</f>
        <v>#REF!</v>
      </c>
    </row>
    <row r="502" spans="9:14" x14ac:dyDescent="0.25">
      <c r="I502" s="254" t="s">
        <v>5149</v>
      </c>
      <c r="J502" s="254" t="s">
        <v>5213</v>
      </c>
      <c r="K502" s="254" t="s">
        <v>5161</v>
      </c>
      <c r="L502" s="254" t="s">
        <v>1987</v>
      </c>
      <c r="M502" s="254" t="e">
        <f>#REF!</f>
        <v>#REF!</v>
      </c>
      <c r="N502" s="255" t="e">
        <f>#REF!</f>
        <v>#REF!</v>
      </c>
    </row>
    <row r="503" spans="9:14" x14ac:dyDescent="0.25">
      <c r="I503" s="254" t="s">
        <v>5149</v>
      </c>
      <c r="J503" s="254" t="s">
        <v>5213</v>
      </c>
      <c r="K503" s="254" t="s">
        <v>5162</v>
      </c>
      <c r="L503" s="254" t="s">
        <v>1983</v>
      </c>
      <c r="M503" s="254" t="e">
        <f>#REF!</f>
        <v>#REF!</v>
      </c>
      <c r="N503" s="255" t="e">
        <f>#REF!</f>
        <v>#REF!</v>
      </c>
    </row>
    <row r="504" spans="9:14" x14ac:dyDescent="0.25">
      <c r="I504" s="254" t="s">
        <v>5149</v>
      </c>
      <c r="J504" s="254" t="s">
        <v>5213</v>
      </c>
      <c r="K504" s="254" t="s">
        <v>5162</v>
      </c>
      <c r="L504" s="254" t="s">
        <v>1985</v>
      </c>
      <c r="M504" s="254" t="e">
        <f>#REF!</f>
        <v>#REF!</v>
      </c>
      <c r="N504" s="255" t="e">
        <f>#REF!</f>
        <v>#REF!</v>
      </c>
    </row>
    <row r="505" spans="9:14" x14ac:dyDescent="0.25">
      <c r="I505" s="254" t="s">
        <v>5149</v>
      </c>
      <c r="J505" s="254" t="s">
        <v>5213</v>
      </c>
      <c r="K505" s="254" t="s">
        <v>5162</v>
      </c>
      <c r="L505" s="254" t="s">
        <v>1986</v>
      </c>
      <c r="M505" s="254" t="e">
        <f>#REF!</f>
        <v>#REF!</v>
      </c>
      <c r="N505" s="255" t="e">
        <f>#REF!</f>
        <v>#REF!</v>
      </c>
    </row>
    <row r="506" spans="9:14" x14ac:dyDescent="0.25">
      <c r="I506" s="254" t="s">
        <v>5149</v>
      </c>
      <c r="J506" s="254" t="s">
        <v>5213</v>
      </c>
      <c r="K506" s="254" t="s">
        <v>5162</v>
      </c>
      <c r="L506" s="254" t="s">
        <v>1987</v>
      </c>
      <c r="M506" s="254" t="e">
        <f>#REF!</f>
        <v>#REF!</v>
      </c>
      <c r="N506" s="255" t="e">
        <f>#REF!</f>
        <v>#REF!</v>
      </c>
    </row>
    <row r="507" spans="9:14" x14ac:dyDescent="0.25">
      <c r="I507" s="252" t="s">
        <v>5149</v>
      </c>
      <c r="J507" s="252" t="s">
        <v>5214</v>
      </c>
      <c r="K507" s="252" t="s">
        <v>5148</v>
      </c>
      <c r="L507" s="252" t="s">
        <v>1983</v>
      </c>
      <c r="M507" s="252" t="e">
        <f>#REF!</f>
        <v>#REF!</v>
      </c>
      <c r="N507" s="253" t="e">
        <f>#REF!</f>
        <v>#REF!</v>
      </c>
    </row>
    <row r="508" spans="9:14" x14ac:dyDescent="0.25">
      <c r="I508" s="252" t="s">
        <v>5149</v>
      </c>
      <c r="J508" s="252" t="s">
        <v>5214</v>
      </c>
      <c r="K508" s="252" t="s">
        <v>5148</v>
      </c>
      <c r="L508" s="252" t="s">
        <v>1985</v>
      </c>
      <c r="M508" s="252" t="e">
        <f>#REF!</f>
        <v>#REF!</v>
      </c>
      <c r="N508" s="253" t="e">
        <f>#REF!</f>
        <v>#REF!</v>
      </c>
    </row>
    <row r="509" spans="9:14" x14ac:dyDescent="0.25">
      <c r="I509" s="252" t="s">
        <v>5149</v>
      </c>
      <c r="J509" s="252" t="s">
        <v>5214</v>
      </c>
      <c r="K509" s="252" t="s">
        <v>5148</v>
      </c>
      <c r="L509" s="252" t="s">
        <v>1986</v>
      </c>
      <c r="M509" s="252" t="e">
        <f>#REF!</f>
        <v>#REF!</v>
      </c>
      <c r="N509" s="253" t="e">
        <f>#REF!</f>
        <v>#REF!</v>
      </c>
    </row>
    <row r="510" spans="9:14" x14ac:dyDescent="0.25">
      <c r="I510" s="252" t="s">
        <v>5149</v>
      </c>
      <c r="J510" s="252" t="s">
        <v>5214</v>
      </c>
      <c r="K510" s="252" t="s">
        <v>5148</v>
      </c>
      <c r="L510" s="252" t="s">
        <v>1987</v>
      </c>
      <c r="M510" s="252" t="e">
        <f>#REF!</f>
        <v>#REF!</v>
      </c>
      <c r="N510" s="253" t="e">
        <f>#REF!</f>
        <v>#REF!</v>
      </c>
    </row>
    <row r="511" spans="9:14" x14ac:dyDescent="0.25">
      <c r="I511" s="252" t="s">
        <v>5149</v>
      </c>
      <c r="J511" s="252" t="s">
        <v>5214</v>
      </c>
      <c r="K511" s="252" t="s">
        <v>5158</v>
      </c>
      <c r="L511" s="252" t="s">
        <v>1983</v>
      </c>
      <c r="M511" s="252" t="e">
        <f>#REF!</f>
        <v>#REF!</v>
      </c>
      <c r="N511" s="253" t="e">
        <f>#REF!</f>
        <v>#REF!</v>
      </c>
    </row>
    <row r="512" spans="9:14" x14ac:dyDescent="0.25">
      <c r="I512" s="252" t="s">
        <v>5149</v>
      </c>
      <c r="J512" s="252" t="s">
        <v>5214</v>
      </c>
      <c r="K512" s="252" t="s">
        <v>5158</v>
      </c>
      <c r="L512" s="252" t="s">
        <v>1985</v>
      </c>
      <c r="M512" s="252" t="e">
        <f>#REF!</f>
        <v>#REF!</v>
      </c>
      <c r="N512" s="253" t="e">
        <f>#REF!</f>
        <v>#REF!</v>
      </c>
    </row>
    <row r="513" spans="9:14" x14ac:dyDescent="0.25">
      <c r="I513" s="252" t="s">
        <v>5149</v>
      </c>
      <c r="J513" s="252" t="s">
        <v>5214</v>
      </c>
      <c r="K513" s="252" t="s">
        <v>5158</v>
      </c>
      <c r="L513" s="252" t="s">
        <v>1986</v>
      </c>
      <c r="M513" s="252" t="e">
        <f>#REF!</f>
        <v>#REF!</v>
      </c>
      <c r="N513" s="253" t="e">
        <f>#REF!</f>
        <v>#REF!</v>
      </c>
    </row>
    <row r="514" spans="9:14" x14ac:dyDescent="0.25">
      <c r="I514" s="252" t="s">
        <v>5149</v>
      </c>
      <c r="J514" s="252" t="s">
        <v>5214</v>
      </c>
      <c r="K514" s="252" t="s">
        <v>5158</v>
      </c>
      <c r="L514" s="252" t="s">
        <v>1987</v>
      </c>
      <c r="M514" s="252" t="e">
        <f>#REF!</f>
        <v>#REF!</v>
      </c>
      <c r="N514" s="253" t="e">
        <f>#REF!</f>
        <v>#REF!</v>
      </c>
    </row>
    <row r="515" spans="9:14" x14ac:dyDescent="0.25">
      <c r="I515" s="252" t="s">
        <v>5149</v>
      </c>
      <c r="J515" s="252" t="s">
        <v>5214</v>
      </c>
      <c r="K515" s="252" t="s">
        <v>5159</v>
      </c>
      <c r="L515" s="252" t="s">
        <v>1983</v>
      </c>
      <c r="M515" s="252" t="e">
        <f>#REF!</f>
        <v>#REF!</v>
      </c>
      <c r="N515" s="253" t="e">
        <f>#REF!</f>
        <v>#REF!</v>
      </c>
    </row>
    <row r="516" spans="9:14" x14ac:dyDescent="0.25">
      <c r="I516" s="252" t="s">
        <v>5149</v>
      </c>
      <c r="J516" s="252" t="s">
        <v>5214</v>
      </c>
      <c r="K516" s="252" t="s">
        <v>5159</v>
      </c>
      <c r="L516" s="252" t="s">
        <v>1985</v>
      </c>
      <c r="M516" s="252" t="e">
        <f>#REF!</f>
        <v>#REF!</v>
      </c>
      <c r="N516" s="253" t="e">
        <f>#REF!</f>
        <v>#REF!</v>
      </c>
    </row>
    <row r="517" spans="9:14" x14ac:dyDescent="0.25">
      <c r="I517" s="252" t="s">
        <v>5149</v>
      </c>
      <c r="J517" s="252" t="s">
        <v>5214</v>
      </c>
      <c r="K517" s="252" t="s">
        <v>5159</v>
      </c>
      <c r="L517" s="252" t="s">
        <v>1986</v>
      </c>
      <c r="M517" s="252" t="e">
        <f>#REF!</f>
        <v>#REF!</v>
      </c>
      <c r="N517" s="253" t="e">
        <f>#REF!</f>
        <v>#REF!</v>
      </c>
    </row>
    <row r="518" spans="9:14" x14ac:dyDescent="0.25">
      <c r="I518" s="252" t="s">
        <v>5149</v>
      </c>
      <c r="J518" s="252" t="s">
        <v>5214</v>
      </c>
      <c r="K518" s="252" t="s">
        <v>5159</v>
      </c>
      <c r="L518" s="252" t="s">
        <v>1987</v>
      </c>
      <c r="M518" s="252" t="e">
        <f>#REF!</f>
        <v>#REF!</v>
      </c>
      <c r="N518" s="253" t="e">
        <f>#REF!</f>
        <v>#REF!</v>
      </c>
    </row>
    <row r="519" spans="9:14" x14ac:dyDescent="0.25">
      <c r="I519" s="252" t="s">
        <v>5149</v>
      </c>
      <c r="J519" s="252" t="s">
        <v>5214</v>
      </c>
      <c r="K519" s="252" t="s">
        <v>5160</v>
      </c>
      <c r="L519" s="252" t="s">
        <v>1983</v>
      </c>
      <c r="M519" s="252" t="e">
        <f>#REF!</f>
        <v>#REF!</v>
      </c>
      <c r="N519" s="253" t="e">
        <f>#REF!</f>
        <v>#REF!</v>
      </c>
    </row>
    <row r="520" spans="9:14" x14ac:dyDescent="0.25">
      <c r="I520" s="252" t="s">
        <v>5149</v>
      </c>
      <c r="J520" s="252" t="s">
        <v>5214</v>
      </c>
      <c r="K520" s="252" t="s">
        <v>5160</v>
      </c>
      <c r="L520" s="252" t="s">
        <v>1985</v>
      </c>
      <c r="M520" s="252" t="e">
        <f>#REF!</f>
        <v>#REF!</v>
      </c>
      <c r="N520" s="253" t="e">
        <f>#REF!</f>
        <v>#REF!</v>
      </c>
    </row>
    <row r="521" spans="9:14" x14ac:dyDescent="0.25">
      <c r="I521" s="252" t="s">
        <v>5149</v>
      </c>
      <c r="J521" s="252" t="s">
        <v>5214</v>
      </c>
      <c r="K521" s="252" t="s">
        <v>5160</v>
      </c>
      <c r="L521" s="252" t="s">
        <v>1986</v>
      </c>
      <c r="M521" s="252" t="e">
        <f>#REF!</f>
        <v>#REF!</v>
      </c>
      <c r="N521" s="253" t="e">
        <f>#REF!</f>
        <v>#REF!</v>
      </c>
    </row>
    <row r="522" spans="9:14" x14ac:dyDescent="0.25">
      <c r="I522" s="252" t="s">
        <v>5149</v>
      </c>
      <c r="J522" s="252" t="s">
        <v>5214</v>
      </c>
      <c r="K522" s="252" t="s">
        <v>5160</v>
      </c>
      <c r="L522" s="252" t="s">
        <v>1987</v>
      </c>
      <c r="M522" s="252" t="e">
        <f>#REF!</f>
        <v>#REF!</v>
      </c>
      <c r="N522" s="253" t="e">
        <f>#REF!</f>
        <v>#REF!</v>
      </c>
    </row>
    <row r="523" spans="9:14" x14ac:dyDescent="0.25">
      <c r="I523" s="252" t="s">
        <v>5149</v>
      </c>
      <c r="J523" s="252" t="s">
        <v>5214</v>
      </c>
      <c r="K523" s="252" t="s">
        <v>5161</v>
      </c>
      <c r="L523" s="252" t="s">
        <v>1983</v>
      </c>
      <c r="M523" s="252" t="e">
        <f>#REF!</f>
        <v>#REF!</v>
      </c>
      <c r="N523" s="253" t="e">
        <f>#REF!</f>
        <v>#REF!</v>
      </c>
    </row>
    <row r="524" spans="9:14" x14ac:dyDescent="0.25">
      <c r="I524" s="252" t="s">
        <v>5149</v>
      </c>
      <c r="J524" s="252" t="s">
        <v>5214</v>
      </c>
      <c r="K524" s="252" t="s">
        <v>5161</v>
      </c>
      <c r="L524" s="252" t="s">
        <v>1985</v>
      </c>
      <c r="M524" s="252" t="e">
        <f>#REF!</f>
        <v>#REF!</v>
      </c>
      <c r="N524" s="253" t="e">
        <f>#REF!</f>
        <v>#REF!</v>
      </c>
    </row>
    <row r="525" spans="9:14" x14ac:dyDescent="0.25">
      <c r="I525" s="252" t="s">
        <v>5149</v>
      </c>
      <c r="J525" s="252" t="s">
        <v>5214</v>
      </c>
      <c r="K525" s="252" t="s">
        <v>5161</v>
      </c>
      <c r="L525" s="252" t="s">
        <v>1986</v>
      </c>
      <c r="M525" s="252" t="e">
        <f>#REF!</f>
        <v>#REF!</v>
      </c>
      <c r="N525" s="253" t="e">
        <f>#REF!</f>
        <v>#REF!</v>
      </c>
    </row>
    <row r="526" spans="9:14" x14ac:dyDescent="0.25">
      <c r="I526" s="252" t="s">
        <v>5149</v>
      </c>
      <c r="J526" s="252" t="s">
        <v>5214</v>
      </c>
      <c r="K526" s="252" t="s">
        <v>5161</v>
      </c>
      <c r="L526" s="252" t="s">
        <v>1987</v>
      </c>
      <c r="M526" s="252" t="e">
        <f>#REF!</f>
        <v>#REF!</v>
      </c>
      <c r="N526" s="253" t="e">
        <f>#REF!</f>
        <v>#REF!</v>
      </c>
    </row>
    <row r="527" spans="9:14" x14ac:dyDescent="0.25">
      <c r="I527" s="252" t="s">
        <v>5149</v>
      </c>
      <c r="J527" s="252" t="s">
        <v>5214</v>
      </c>
      <c r="K527" s="252" t="s">
        <v>5162</v>
      </c>
      <c r="L527" s="252" t="s">
        <v>1983</v>
      </c>
      <c r="M527" s="252" t="e">
        <f>#REF!</f>
        <v>#REF!</v>
      </c>
      <c r="N527" s="253" t="e">
        <f>#REF!</f>
        <v>#REF!</v>
      </c>
    </row>
    <row r="528" spans="9:14" x14ac:dyDescent="0.25">
      <c r="I528" s="252" t="s">
        <v>5149</v>
      </c>
      <c r="J528" s="252" t="s">
        <v>5214</v>
      </c>
      <c r="K528" s="252" t="s">
        <v>5162</v>
      </c>
      <c r="L528" s="252" t="s">
        <v>1985</v>
      </c>
      <c r="M528" s="252" t="e">
        <f>#REF!</f>
        <v>#REF!</v>
      </c>
      <c r="N528" s="253" t="e">
        <f>#REF!</f>
        <v>#REF!</v>
      </c>
    </row>
    <row r="529" spans="9:14" x14ac:dyDescent="0.25">
      <c r="I529" s="252" t="s">
        <v>5149</v>
      </c>
      <c r="J529" s="252" t="s">
        <v>5214</v>
      </c>
      <c r="K529" s="252" t="s">
        <v>5162</v>
      </c>
      <c r="L529" s="252" t="s">
        <v>1986</v>
      </c>
      <c r="M529" s="252" t="e">
        <f>#REF!</f>
        <v>#REF!</v>
      </c>
      <c r="N529" s="253" t="e">
        <f>#REF!</f>
        <v>#REF!</v>
      </c>
    </row>
    <row r="530" spans="9:14" x14ac:dyDescent="0.25">
      <c r="I530" s="252" t="s">
        <v>5149</v>
      </c>
      <c r="J530" s="252" t="s">
        <v>5214</v>
      </c>
      <c r="K530" s="252" t="s">
        <v>5162</v>
      </c>
      <c r="L530" s="252" t="s">
        <v>1987</v>
      </c>
      <c r="M530" s="252" t="e">
        <f>#REF!</f>
        <v>#REF!</v>
      </c>
      <c r="N530" s="253" t="e">
        <f>#REF!</f>
        <v>#REF!</v>
      </c>
    </row>
  </sheetData>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tabColor rgb="FFFF0000"/>
  </sheetPr>
  <dimension ref="A1:C145"/>
  <sheetViews>
    <sheetView showGridLines="0" zoomScale="70" zoomScaleNormal="70" workbookViewId="0">
      <selection activeCell="A7" sqref="A7"/>
    </sheetView>
  </sheetViews>
  <sheetFormatPr baseColWidth="10" defaultColWidth="10.7109375" defaultRowHeight="15" x14ac:dyDescent="0.25"/>
  <cols>
    <col min="1" max="1" width="28" customWidth="1"/>
    <col min="2" max="2" width="88.85546875" customWidth="1"/>
    <col min="3" max="3" width="90.140625" customWidth="1"/>
  </cols>
  <sheetData>
    <row r="1" spans="1:3" x14ac:dyDescent="0.25">
      <c r="A1" s="813" t="s">
        <v>5215</v>
      </c>
      <c r="B1" s="814"/>
      <c r="C1" s="815"/>
    </row>
    <row r="3" spans="1:3" ht="18.75" x14ac:dyDescent="0.3">
      <c r="A3" s="186"/>
      <c r="B3" s="185" t="s">
        <v>5216</v>
      </c>
      <c r="C3" s="186"/>
    </row>
    <row r="4" spans="1:3" x14ac:dyDescent="0.25">
      <c r="A4" s="178" t="s">
        <v>5217</v>
      </c>
      <c r="B4" s="178" t="s">
        <v>5218</v>
      </c>
      <c r="C4" s="178" t="s">
        <v>5219</v>
      </c>
    </row>
    <row r="5" spans="1:3" ht="150" x14ac:dyDescent="0.25">
      <c r="A5" s="256">
        <v>10</v>
      </c>
      <c r="B5" s="438" t="s">
        <v>5220</v>
      </c>
      <c r="C5" s="180" t="s">
        <v>5221</v>
      </c>
    </row>
    <row r="6" spans="1:3" ht="45" x14ac:dyDescent="0.25">
      <c r="A6" s="256">
        <v>12</v>
      </c>
      <c r="B6" s="180" t="s">
        <v>1909</v>
      </c>
      <c r="C6" s="180" t="s">
        <v>5222</v>
      </c>
    </row>
    <row r="7" spans="1:3" ht="135" x14ac:dyDescent="0.25">
      <c r="A7" s="256" t="s">
        <v>5223</v>
      </c>
      <c r="B7" s="180" t="s">
        <v>5224</v>
      </c>
      <c r="C7" s="180" t="s">
        <v>5225</v>
      </c>
    </row>
    <row r="8" spans="1:3" x14ac:dyDescent="0.25">
      <c r="A8" s="179"/>
      <c r="B8" s="180"/>
      <c r="C8" s="180"/>
    </row>
    <row r="9" spans="1:3" ht="18.75" x14ac:dyDescent="0.3">
      <c r="A9" s="190"/>
      <c r="B9" s="185" t="s">
        <v>5226</v>
      </c>
      <c r="C9" s="186"/>
    </row>
    <row r="10" spans="1:3" x14ac:dyDescent="0.25">
      <c r="A10" s="178" t="s">
        <v>5217</v>
      </c>
      <c r="B10" s="178" t="s">
        <v>5218</v>
      </c>
      <c r="C10" s="178" t="s">
        <v>5219</v>
      </c>
    </row>
    <row r="11" spans="1:3" ht="210" x14ac:dyDescent="0.25">
      <c r="A11" s="256">
        <v>1</v>
      </c>
      <c r="B11" s="180" t="s">
        <v>5227</v>
      </c>
      <c r="C11" s="180" t="s">
        <v>5228</v>
      </c>
    </row>
    <row r="12" spans="1:3" x14ac:dyDescent="0.25">
      <c r="A12" s="179"/>
      <c r="B12" s="180"/>
      <c r="C12" s="180"/>
    </row>
    <row r="13" spans="1:3" ht="18.75" x14ac:dyDescent="0.25">
      <c r="A13" s="187"/>
      <c r="B13" s="191" t="s">
        <v>5229</v>
      </c>
      <c r="C13" s="189"/>
    </row>
    <row r="14" spans="1:3" ht="18.75" x14ac:dyDescent="0.25">
      <c r="A14" s="187"/>
      <c r="B14" s="188" t="s">
        <v>5230</v>
      </c>
      <c r="C14" s="189"/>
    </row>
    <row r="15" spans="1:3" x14ac:dyDescent="0.25">
      <c r="A15" s="178" t="s">
        <v>5217</v>
      </c>
      <c r="B15" s="178" t="s">
        <v>5218</v>
      </c>
      <c r="C15" s="178" t="s">
        <v>5219</v>
      </c>
    </row>
    <row r="16" spans="1:3" ht="39.75" customHeight="1" x14ac:dyDescent="0.25">
      <c r="A16" s="192"/>
      <c r="B16" s="809" t="s">
        <v>5231</v>
      </c>
      <c r="C16" s="809"/>
    </row>
    <row r="17" spans="1:3" ht="75" x14ac:dyDescent="0.25">
      <c r="A17" s="193">
        <v>7</v>
      </c>
      <c r="B17" s="180" t="s">
        <v>5232</v>
      </c>
      <c r="C17" s="180" t="s">
        <v>5233</v>
      </c>
    </row>
    <row r="18" spans="1:3" x14ac:dyDescent="0.25">
      <c r="A18" s="179"/>
      <c r="B18" s="180"/>
      <c r="C18" s="180"/>
    </row>
    <row r="19" spans="1:3" ht="18.75" x14ac:dyDescent="0.25">
      <c r="A19" s="187"/>
      <c r="B19" s="188" t="s">
        <v>5234</v>
      </c>
      <c r="C19" s="189"/>
    </row>
    <row r="20" spans="1:3" x14ac:dyDescent="0.25">
      <c r="A20" s="178" t="s">
        <v>5217</v>
      </c>
      <c r="B20" s="178" t="s">
        <v>5218</v>
      </c>
      <c r="C20" s="178" t="s">
        <v>5219</v>
      </c>
    </row>
    <row r="21" spans="1:3" ht="240" x14ac:dyDescent="0.25">
      <c r="A21" s="193">
        <v>5</v>
      </c>
      <c r="B21" s="180" t="s">
        <v>5235</v>
      </c>
      <c r="C21" s="180" t="s">
        <v>5236</v>
      </c>
    </row>
    <row r="22" spans="1:3" x14ac:dyDescent="0.25">
      <c r="A22" s="179"/>
      <c r="B22" s="180"/>
      <c r="C22" s="180"/>
    </row>
    <row r="23" spans="1:3" ht="18.75" x14ac:dyDescent="0.25">
      <c r="A23" s="187"/>
      <c r="B23" s="188" t="s">
        <v>5237</v>
      </c>
      <c r="C23" s="189"/>
    </row>
    <row r="24" spans="1:3" x14ac:dyDescent="0.25">
      <c r="A24" s="178" t="s">
        <v>5217</v>
      </c>
      <c r="B24" s="178" t="s">
        <v>5218</v>
      </c>
      <c r="C24" s="178" t="s">
        <v>5219</v>
      </c>
    </row>
    <row r="25" spans="1:3" ht="60" x14ac:dyDescent="0.25">
      <c r="A25" s="193">
        <v>8</v>
      </c>
      <c r="B25" s="180" t="s">
        <v>5238</v>
      </c>
      <c r="C25" s="180" t="s">
        <v>5239</v>
      </c>
    </row>
    <row r="26" spans="1:3" ht="135" x14ac:dyDescent="0.25">
      <c r="A26" s="193">
        <v>10</v>
      </c>
      <c r="B26" s="180" t="s">
        <v>5240</v>
      </c>
      <c r="C26" s="809" t="s">
        <v>5241</v>
      </c>
    </row>
    <row r="27" spans="1:3" ht="105" x14ac:dyDescent="0.25">
      <c r="A27" s="193">
        <v>11</v>
      </c>
      <c r="B27" s="180" t="s">
        <v>5242</v>
      </c>
      <c r="C27" s="809"/>
    </row>
    <row r="28" spans="1:3" ht="120" x14ac:dyDescent="0.25">
      <c r="A28" s="193">
        <v>15</v>
      </c>
      <c r="B28" s="180" t="s">
        <v>5243</v>
      </c>
      <c r="C28" s="180" t="s">
        <v>5244</v>
      </c>
    </row>
    <row r="29" spans="1:3" ht="195" x14ac:dyDescent="0.25">
      <c r="A29" s="193" t="s">
        <v>5245</v>
      </c>
      <c r="B29" s="180" t="s">
        <v>5246</v>
      </c>
      <c r="C29" s="180" t="s">
        <v>5247</v>
      </c>
    </row>
    <row r="30" spans="1:3" x14ac:dyDescent="0.25">
      <c r="A30" s="179"/>
      <c r="B30" s="180"/>
      <c r="C30" s="180"/>
    </row>
    <row r="31" spans="1:3" ht="18.75" x14ac:dyDescent="0.25">
      <c r="A31" s="187"/>
      <c r="B31" s="188" t="s">
        <v>5248</v>
      </c>
      <c r="C31" s="189"/>
    </row>
    <row r="32" spans="1:3" ht="30" x14ac:dyDescent="0.25">
      <c r="A32" s="179"/>
      <c r="B32" s="181" t="s">
        <v>5249</v>
      </c>
      <c r="C32" s="180"/>
    </row>
    <row r="33" spans="1:3" x14ac:dyDescent="0.25">
      <c r="A33" s="178" t="s">
        <v>5217</v>
      </c>
      <c r="B33" s="178" t="s">
        <v>5218</v>
      </c>
      <c r="C33" s="178" t="s">
        <v>5219</v>
      </c>
    </row>
    <row r="34" spans="1:3" ht="240" x14ac:dyDescent="0.25">
      <c r="A34" s="193" t="s">
        <v>5250</v>
      </c>
      <c r="B34" s="180" t="s">
        <v>5251</v>
      </c>
      <c r="C34" s="180" t="s">
        <v>5252</v>
      </c>
    </row>
    <row r="35" spans="1:3" ht="105" x14ac:dyDescent="0.25">
      <c r="A35" s="193" t="s">
        <v>5245</v>
      </c>
      <c r="B35" s="182" t="s">
        <v>5253</v>
      </c>
      <c r="C35" s="809" t="s">
        <v>5254</v>
      </c>
    </row>
    <row r="36" spans="1:3" ht="120" x14ac:dyDescent="0.25">
      <c r="A36" s="193">
        <v>23</v>
      </c>
      <c r="B36" s="182" t="s">
        <v>5255</v>
      </c>
      <c r="C36" s="809"/>
    </row>
    <row r="37" spans="1:3" ht="75" x14ac:dyDescent="0.25">
      <c r="A37" s="193">
        <v>25</v>
      </c>
      <c r="B37" s="180" t="s">
        <v>5256</v>
      </c>
      <c r="C37" s="809"/>
    </row>
    <row r="38" spans="1:3" ht="129" customHeight="1" x14ac:dyDescent="0.25">
      <c r="A38" s="193">
        <v>28</v>
      </c>
      <c r="B38" s="798" t="s">
        <v>5257</v>
      </c>
      <c r="C38" s="798" t="s">
        <v>5258</v>
      </c>
    </row>
    <row r="39" spans="1:3" ht="165" customHeight="1" x14ac:dyDescent="0.25">
      <c r="A39" s="193" t="s">
        <v>5259</v>
      </c>
      <c r="B39" s="800"/>
      <c r="C39" s="800"/>
    </row>
    <row r="40" spans="1:3" ht="141" customHeight="1" x14ac:dyDescent="0.25">
      <c r="A40" s="193">
        <v>33</v>
      </c>
      <c r="B40" s="798" t="s">
        <v>5260</v>
      </c>
      <c r="C40" s="798" t="s">
        <v>5261</v>
      </c>
    </row>
    <row r="41" spans="1:3" ht="147" customHeight="1" x14ac:dyDescent="0.25">
      <c r="A41" s="193">
        <v>34</v>
      </c>
      <c r="B41" s="799"/>
      <c r="C41" s="799"/>
    </row>
    <row r="42" spans="1:3" ht="144" customHeight="1" x14ac:dyDescent="0.25">
      <c r="A42" s="193">
        <v>35</v>
      </c>
      <c r="B42" s="800"/>
      <c r="C42" s="800"/>
    </row>
    <row r="43" spans="1:3" x14ac:dyDescent="0.25">
      <c r="A43" s="179"/>
      <c r="B43" s="180"/>
      <c r="C43" s="180"/>
    </row>
    <row r="44" spans="1:3" ht="41.25" customHeight="1" x14ac:dyDescent="0.25">
      <c r="A44" s="187"/>
      <c r="B44" s="188" t="s">
        <v>5262</v>
      </c>
      <c r="C44" s="189"/>
    </row>
    <row r="45" spans="1:3" x14ac:dyDescent="0.25">
      <c r="A45" s="183"/>
      <c r="B45" s="183" t="s">
        <v>5263</v>
      </c>
      <c r="C45" s="183"/>
    </row>
    <row r="46" spans="1:3" ht="45" customHeight="1" x14ac:dyDescent="0.25">
      <c r="A46" s="193" t="s">
        <v>5264</v>
      </c>
      <c r="B46" s="809" t="s">
        <v>5265</v>
      </c>
      <c r="C46" s="809"/>
    </row>
    <row r="47" spans="1:3" x14ac:dyDescent="0.25">
      <c r="A47" s="179"/>
      <c r="B47" s="180"/>
      <c r="C47" s="180"/>
    </row>
    <row r="48" spans="1:3" ht="30.75" customHeight="1" x14ac:dyDescent="0.25">
      <c r="A48" s="187"/>
      <c r="B48" s="188" t="s">
        <v>5266</v>
      </c>
      <c r="C48" s="189"/>
    </row>
    <row r="49" spans="1:3" x14ac:dyDescent="0.25">
      <c r="A49" s="178" t="s">
        <v>5217</v>
      </c>
      <c r="B49" s="178" t="s">
        <v>5218</v>
      </c>
      <c r="C49" s="178" t="s">
        <v>5219</v>
      </c>
    </row>
    <row r="50" spans="1:3" ht="105" x14ac:dyDescent="0.25">
      <c r="A50" s="193">
        <v>1</v>
      </c>
      <c r="B50" s="180" t="s">
        <v>5267</v>
      </c>
      <c r="C50" s="184" t="s">
        <v>5268</v>
      </c>
    </row>
    <row r="51" spans="1:3" ht="90" x14ac:dyDescent="0.25">
      <c r="A51" s="193">
        <v>5</v>
      </c>
      <c r="B51" s="184" t="s">
        <v>5269</v>
      </c>
      <c r="C51" s="184" t="s">
        <v>5270</v>
      </c>
    </row>
    <row r="52" spans="1:3" ht="120" x14ac:dyDescent="0.25">
      <c r="A52" s="193">
        <v>6</v>
      </c>
      <c r="B52" s="184" t="s">
        <v>5271</v>
      </c>
      <c r="C52" s="184" t="s">
        <v>5272</v>
      </c>
    </row>
    <row r="53" spans="1:3" ht="165" x14ac:dyDescent="0.25">
      <c r="A53" s="193">
        <v>15</v>
      </c>
      <c r="B53" s="184" t="s">
        <v>5273</v>
      </c>
      <c r="C53" s="184" t="s">
        <v>5274</v>
      </c>
    </row>
    <row r="54" spans="1:3" ht="150" x14ac:dyDescent="0.25">
      <c r="A54" s="193">
        <v>17</v>
      </c>
      <c r="B54" s="184" t="s">
        <v>5275</v>
      </c>
      <c r="C54" s="184" t="s">
        <v>5276</v>
      </c>
    </row>
    <row r="55" spans="1:3" ht="120" x14ac:dyDescent="0.25">
      <c r="A55" s="193">
        <v>19</v>
      </c>
      <c r="B55" s="184" t="s">
        <v>5277</v>
      </c>
      <c r="C55" s="184" t="s">
        <v>5278</v>
      </c>
    </row>
    <row r="56" spans="1:3" ht="120" x14ac:dyDescent="0.25">
      <c r="A56" s="193">
        <v>21</v>
      </c>
      <c r="B56" s="184" t="s">
        <v>5279</v>
      </c>
      <c r="C56" s="184" t="s">
        <v>5280</v>
      </c>
    </row>
    <row r="57" spans="1:3" x14ac:dyDescent="0.25">
      <c r="A57" s="179"/>
      <c r="B57" s="184"/>
      <c r="C57" s="184"/>
    </row>
    <row r="58" spans="1:3" ht="30.75" customHeight="1" x14ac:dyDescent="0.25">
      <c r="A58" s="187"/>
      <c r="B58" s="188" t="s">
        <v>5281</v>
      </c>
      <c r="C58" s="189"/>
    </row>
    <row r="59" spans="1:3" x14ac:dyDescent="0.25">
      <c r="A59" s="178" t="s">
        <v>5217</v>
      </c>
      <c r="B59" s="178" t="s">
        <v>5218</v>
      </c>
      <c r="C59" s="178" t="s">
        <v>5219</v>
      </c>
    </row>
    <row r="60" spans="1:3" ht="105" x14ac:dyDescent="0.25">
      <c r="A60" s="193">
        <v>1</v>
      </c>
      <c r="B60" s="184" t="s">
        <v>5282</v>
      </c>
      <c r="C60" s="184" t="s">
        <v>5268</v>
      </c>
    </row>
    <row r="61" spans="1:3" x14ac:dyDescent="0.25">
      <c r="A61" s="179"/>
      <c r="B61" s="177"/>
      <c r="C61" s="177"/>
    </row>
    <row r="62" spans="1:3" ht="30.75" customHeight="1" x14ac:dyDescent="0.25">
      <c r="A62" s="187"/>
      <c r="B62" s="188" t="s">
        <v>5283</v>
      </c>
      <c r="C62" s="189"/>
    </row>
    <row r="63" spans="1:3" x14ac:dyDescent="0.25">
      <c r="A63" s="178" t="s">
        <v>5217</v>
      </c>
      <c r="B63" s="178" t="s">
        <v>5218</v>
      </c>
      <c r="C63" s="178" t="s">
        <v>5219</v>
      </c>
    </row>
    <row r="64" spans="1:3" ht="43.5" customHeight="1" x14ac:dyDescent="0.25">
      <c r="A64" s="179"/>
      <c r="B64" s="810" t="s">
        <v>5284</v>
      </c>
      <c r="C64" s="810"/>
    </row>
    <row r="65" spans="1:3" ht="120" x14ac:dyDescent="0.25">
      <c r="A65" s="193">
        <v>1</v>
      </c>
      <c r="B65" s="184" t="s">
        <v>5285</v>
      </c>
      <c r="C65" s="184" t="s">
        <v>5286</v>
      </c>
    </row>
    <row r="66" spans="1:3" ht="255" x14ac:dyDescent="0.25">
      <c r="A66" s="193" t="s">
        <v>5287</v>
      </c>
      <c r="B66" s="184" t="s">
        <v>5288</v>
      </c>
      <c r="C66" s="184" t="s">
        <v>5289</v>
      </c>
    </row>
    <row r="67" spans="1:3" x14ac:dyDescent="0.25">
      <c r="A67" s="179"/>
      <c r="B67" s="177"/>
      <c r="C67" s="177"/>
    </row>
    <row r="68" spans="1:3" ht="30.75" customHeight="1" x14ac:dyDescent="0.25">
      <c r="A68" s="187"/>
      <c r="B68" s="188" t="s">
        <v>5290</v>
      </c>
      <c r="C68" s="189"/>
    </row>
    <row r="69" spans="1:3" x14ac:dyDescent="0.25">
      <c r="A69" s="178"/>
      <c r="B69" s="804" t="s">
        <v>5291</v>
      </c>
      <c r="C69" s="804"/>
    </row>
    <row r="70" spans="1:3" ht="33" customHeight="1" x14ac:dyDescent="0.25">
      <c r="A70" s="193" t="s">
        <v>5264</v>
      </c>
      <c r="B70" s="810" t="s">
        <v>5292</v>
      </c>
      <c r="C70" s="810"/>
    </row>
    <row r="71" spans="1:3" x14ac:dyDescent="0.25">
      <c r="A71" s="179"/>
      <c r="B71" s="177"/>
      <c r="C71" s="177"/>
    </row>
    <row r="72" spans="1:3" ht="25.5" customHeight="1" x14ac:dyDescent="0.25">
      <c r="A72" s="187"/>
      <c r="B72" s="188" t="s">
        <v>5293</v>
      </c>
      <c r="C72" s="189"/>
    </row>
    <row r="73" spans="1:3" x14ac:dyDescent="0.25">
      <c r="A73" s="178" t="s">
        <v>5217</v>
      </c>
      <c r="B73" s="178" t="s">
        <v>5218</v>
      </c>
      <c r="C73" s="178" t="s">
        <v>5219</v>
      </c>
    </row>
    <row r="74" spans="1:3" ht="180" x14ac:dyDescent="0.25">
      <c r="A74" s="193">
        <v>1</v>
      </c>
      <c r="B74" s="184" t="s">
        <v>5294</v>
      </c>
      <c r="C74" s="184" t="s">
        <v>5295</v>
      </c>
    </row>
    <row r="75" spans="1:3" ht="60" x14ac:dyDescent="0.25">
      <c r="A75" s="193" t="s">
        <v>5296</v>
      </c>
      <c r="B75" s="184" t="s">
        <v>5297</v>
      </c>
      <c r="C75" s="184" t="s">
        <v>5298</v>
      </c>
    </row>
    <row r="76" spans="1:3" x14ac:dyDescent="0.25">
      <c r="A76" s="177"/>
      <c r="B76" s="177"/>
      <c r="C76" s="177"/>
    </row>
    <row r="77" spans="1:3" ht="25.5" customHeight="1" x14ac:dyDescent="0.25">
      <c r="A77" s="187"/>
      <c r="B77" s="188" t="s">
        <v>5299</v>
      </c>
      <c r="C77" s="189"/>
    </row>
    <row r="78" spans="1:3" x14ac:dyDescent="0.25">
      <c r="A78" s="178" t="s">
        <v>5217</v>
      </c>
      <c r="B78" s="178" t="s">
        <v>5218</v>
      </c>
      <c r="C78" s="178" t="s">
        <v>5219</v>
      </c>
    </row>
    <row r="79" spans="1:3" ht="79.5" customHeight="1" x14ac:dyDescent="0.25">
      <c r="A79" s="193"/>
      <c r="B79" s="809" t="s">
        <v>5300</v>
      </c>
      <c r="C79" s="809"/>
    </row>
    <row r="80" spans="1:3" ht="75" x14ac:dyDescent="0.25">
      <c r="A80" s="193">
        <v>1</v>
      </c>
      <c r="B80" s="182" t="s">
        <v>5301</v>
      </c>
      <c r="C80" s="184" t="s">
        <v>5302</v>
      </c>
    </row>
    <row r="81" spans="1:3" ht="120" x14ac:dyDescent="0.25">
      <c r="A81" s="193">
        <v>2</v>
      </c>
      <c r="B81" s="184" t="s">
        <v>5303</v>
      </c>
      <c r="C81" s="184" t="s">
        <v>5304</v>
      </c>
    </row>
    <row r="82" spans="1:3" x14ac:dyDescent="0.25">
      <c r="A82" s="179"/>
      <c r="B82" s="177"/>
      <c r="C82" s="177"/>
    </row>
    <row r="83" spans="1:3" ht="25.5" customHeight="1" x14ac:dyDescent="0.25">
      <c r="A83" s="187"/>
      <c r="B83" s="188" t="s">
        <v>5305</v>
      </c>
      <c r="C83" s="189"/>
    </row>
    <row r="84" spans="1:3" x14ac:dyDescent="0.25">
      <c r="A84" s="178" t="s">
        <v>5217</v>
      </c>
      <c r="B84" s="178" t="s">
        <v>5218</v>
      </c>
      <c r="C84" s="178" t="s">
        <v>5219</v>
      </c>
    </row>
    <row r="85" spans="1:3" ht="15.75" x14ac:dyDescent="0.25">
      <c r="A85" s="179"/>
      <c r="B85" s="811" t="s">
        <v>5306</v>
      </c>
      <c r="C85" s="811"/>
    </row>
    <row r="86" spans="1:3" ht="165" x14ac:dyDescent="0.25">
      <c r="A86" s="193">
        <v>1</v>
      </c>
      <c r="B86" s="184" t="s">
        <v>5307</v>
      </c>
      <c r="C86" s="184" t="s">
        <v>5308</v>
      </c>
    </row>
    <row r="87" spans="1:3" ht="195" x14ac:dyDescent="0.25">
      <c r="A87" s="193" t="s">
        <v>5287</v>
      </c>
      <c r="B87" s="182" t="s">
        <v>5309</v>
      </c>
      <c r="C87" s="184" t="s">
        <v>5310</v>
      </c>
    </row>
    <row r="88" spans="1:3" ht="120" x14ac:dyDescent="0.25">
      <c r="A88" s="193">
        <v>16</v>
      </c>
      <c r="B88" s="184" t="s">
        <v>5311</v>
      </c>
      <c r="C88" s="184" t="s">
        <v>5312</v>
      </c>
    </row>
    <row r="89" spans="1:3" ht="135" x14ac:dyDescent="0.25">
      <c r="A89" s="193">
        <v>18</v>
      </c>
      <c r="B89" s="184" t="s">
        <v>5313</v>
      </c>
      <c r="C89" s="184" t="s">
        <v>5314</v>
      </c>
    </row>
    <row r="90" spans="1:3" x14ac:dyDescent="0.25">
      <c r="A90" s="179"/>
      <c r="B90" s="177"/>
      <c r="C90" s="177"/>
    </row>
    <row r="91" spans="1:3" ht="25.5" customHeight="1" x14ac:dyDescent="0.25">
      <c r="A91" s="187"/>
      <c r="B91" s="188" t="s">
        <v>5315</v>
      </c>
      <c r="C91" s="189"/>
    </row>
    <row r="92" spans="1:3" x14ac:dyDescent="0.25">
      <c r="A92" s="178"/>
      <c r="B92" s="812" t="s">
        <v>5291</v>
      </c>
      <c r="C92" s="812"/>
    </row>
    <row r="93" spans="1:3" ht="39" customHeight="1" x14ac:dyDescent="0.25">
      <c r="A93" s="193" t="s">
        <v>5316</v>
      </c>
      <c r="B93" s="809" t="s">
        <v>5317</v>
      </c>
      <c r="C93" s="809"/>
    </row>
    <row r="94" spans="1:3" x14ac:dyDescent="0.25">
      <c r="A94" s="179"/>
      <c r="B94" s="177"/>
      <c r="C94" s="177"/>
    </row>
    <row r="95" spans="1:3" ht="25.5" customHeight="1" x14ac:dyDescent="0.25">
      <c r="A95" s="187"/>
      <c r="B95" s="188" t="s">
        <v>5318</v>
      </c>
      <c r="C95" s="189"/>
    </row>
    <row r="96" spans="1:3" x14ac:dyDescent="0.25">
      <c r="A96" s="178" t="s">
        <v>5217</v>
      </c>
      <c r="B96" s="178" t="s">
        <v>5218</v>
      </c>
      <c r="C96" s="178" t="s">
        <v>5219</v>
      </c>
    </row>
    <row r="97" spans="1:3" ht="36" customHeight="1" x14ac:dyDescent="0.25">
      <c r="A97" s="193" t="s">
        <v>5316</v>
      </c>
      <c r="B97" s="184" t="s">
        <v>5319</v>
      </c>
      <c r="C97" s="184" t="s">
        <v>5320</v>
      </c>
    </row>
    <row r="98" spans="1:3" x14ac:dyDescent="0.25">
      <c r="A98" s="179"/>
      <c r="B98" s="177"/>
      <c r="C98" s="177"/>
    </row>
    <row r="99" spans="1:3" ht="25.5" customHeight="1" x14ac:dyDescent="0.25">
      <c r="A99" s="187"/>
      <c r="B99" s="188" t="s">
        <v>5321</v>
      </c>
      <c r="C99" s="189"/>
    </row>
    <row r="100" spans="1:3" x14ac:dyDescent="0.25">
      <c r="A100" s="178" t="s">
        <v>5217</v>
      </c>
      <c r="B100" s="178" t="s">
        <v>5218</v>
      </c>
      <c r="C100" s="178" t="s">
        <v>5219</v>
      </c>
    </row>
    <row r="101" spans="1:3" ht="75" x14ac:dyDescent="0.25">
      <c r="A101" s="193">
        <v>8</v>
      </c>
      <c r="B101" s="184" t="s">
        <v>5322</v>
      </c>
      <c r="C101" s="184" t="s">
        <v>5323</v>
      </c>
    </row>
    <row r="102" spans="1:3" x14ac:dyDescent="0.25">
      <c r="A102" s="179"/>
      <c r="B102" s="177"/>
      <c r="C102" s="177"/>
    </row>
    <row r="103" spans="1:3" ht="31.5" customHeight="1" x14ac:dyDescent="0.25">
      <c r="A103" s="198"/>
      <c r="B103" s="200" t="s">
        <v>5324</v>
      </c>
      <c r="C103" s="199"/>
    </row>
    <row r="104" spans="1:3" ht="25.5" customHeight="1" x14ac:dyDescent="0.25">
      <c r="A104" s="198"/>
      <c r="B104" s="200" t="s">
        <v>5325</v>
      </c>
      <c r="C104" s="199"/>
    </row>
    <row r="105" spans="1:3" x14ac:dyDescent="0.25">
      <c r="A105" s="178" t="s">
        <v>5217</v>
      </c>
      <c r="B105" s="178" t="s">
        <v>5218</v>
      </c>
      <c r="C105" s="178" t="s">
        <v>5219</v>
      </c>
    </row>
    <row r="106" spans="1:3" ht="90" x14ac:dyDescent="0.25">
      <c r="A106" s="193">
        <v>20</v>
      </c>
      <c r="B106" s="184" t="s">
        <v>5326</v>
      </c>
      <c r="C106" s="184" t="s">
        <v>5327</v>
      </c>
    </row>
    <row r="107" spans="1:3" x14ac:dyDescent="0.25">
      <c r="A107" s="179"/>
      <c r="B107" s="177"/>
      <c r="C107" s="177"/>
    </row>
    <row r="108" spans="1:3" ht="25.5" customHeight="1" x14ac:dyDescent="0.25">
      <c r="A108" s="198"/>
      <c r="B108" s="200" t="s">
        <v>5328</v>
      </c>
      <c r="C108" s="199"/>
    </row>
    <row r="109" spans="1:3" x14ac:dyDescent="0.25">
      <c r="A109" s="178" t="s">
        <v>5217</v>
      </c>
      <c r="B109" s="178" t="s">
        <v>5218</v>
      </c>
      <c r="C109" s="178" t="s">
        <v>5219</v>
      </c>
    </row>
    <row r="110" spans="1:3" ht="150" x14ac:dyDescent="0.25">
      <c r="A110" s="193">
        <v>47</v>
      </c>
      <c r="B110" s="182" t="s">
        <v>5329</v>
      </c>
      <c r="C110" s="184" t="s">
        <v>5330</v>
      </c>
    </row>
    <row r="111" spans="1:3" x14ac:dyDescent="0.25">
      <c r="A111" s="179"/>
      <c r="B111" s="177"/>
      <c r="C111" s="177"/>
    </row>
    <row r="112" spans="1:3" ht="25.5" customHeight="1" x14ac:dyDescent="0.25">
      <c r="A112" s="198"/>
      <c r="B112" s="200" t="s">
        <v>5331</v>
      </c>
      <c r="C112" s="199"/>
    </row>
    <row r="113" spans="1:3" x14ac:dyDescent="0.25">
      <c r="A113" s="178"/>
      <c r="B113" s="804" t="s">
        <v>5291</v>
      </c>
      <c r="C113" s="804"/>
    </row>
    <row r="114" spans="1:3" ht="44.25" customHeight="1" x14ac:dyDescent="0.25">
      <c r="A114" s="193" t="s">
        <v>5332</v>
      </c>
      <c r="B114" s="805" t="s">
        <v>5333</v>
      </c>
      <c r="C114" s="806"/>
    </row>
    <row r="115" spans="1:3" ht="39" customHeight="1" x14ac:dyDescent="0.25">
      <c r="A115" s="193" t="s">
        <v>5334</v>
      </c>
      <c r="B115" s="807"/>
      <c r="C115" s="808"/>
    </row>
    <row r="116" spans="1:3" x14ac:dyDescent="0.25">
      <c r="A116" s="179"/>
      <c r="B116" s="177"/>
      <c r="C116" s="177"/>
    </row>
    <row r="117" spans="1:3" ht="25.5" customHeight="1" x14ac:dyDescent="0.25">
      <c r="A117" s="198"/>
      <c r="B117" s="200" t="s">
        <v>5335</v>
      </c>
      <c r="C117" s="199"/>
    </row>
    <row r="118" spans="1:3" x14ac:dyDescent="0.25">
      <c r="A118" s="178" t="s">
        <v>5217</v>
      </c>
      <c r="B118" s="178" t="s">
        <v>5218</v>
      </c>
      <c r="C118" s="178" t="s">
        <v>5219</v>
      </c>
    </row>
    <row r="119" spans="1:3" ht="105" x14ac:dyDescent="0.25">
      <c r="A119" s="193">
        <v>7</v>
      </c>
      <c r="B119" s="184" t="s">
        <v>5336</v>
      </c>
      <c r="C119" s="184" t="s">
        <v>5337</v>
      </c>
    </row>
    <row r="120" spans="1:3" x14ac:dyDescent="0.25">
      <c r="A120" s="177"/>
      <c r="B120" s="177"/>
      <c r="C120" s="177"/>
    </row>
    <row r="121" spans="1:3" ht="25.5" customHeight="1" x14ac:dyDescent="0.25">
      <c r="A121" s="201"/>
      <c r="B121" s="202" t="s">
        <v>5338</v>
      </c>
      <c r="C121" s="203"/>
    </row>
    <row r="122" spans="1:3" ht="25.5" customHeight="1" x14ac:dyDescent="0.25">
      <c r="A122" s="201"/>
      <c r="B122" s="202" t="s">
        <v>5339</v>
      </c>
      <c r="C122" s="203"/>
    </row>
    <row r="123" spans="1:3" x14ac:dyDescent="0.25">
      <c r="A123" s="178" t="s">
        <v>5217</v>
      </c>
      <c r="B123" s="178" t="s">
        <v>5218</v>
      </c>
      <c r="C123" s="178" t="s">
        <v>5219</v>
      </c>
    </row>
    <row r="124" spans="1:3" ht="225" x14ac:dyDescent="0.25">
      <c r="A124" s="193">
        <v>3</v>
      </c>
      <c r="B124" s="184" t="s">
        <v>5340</v>
      </c>
      <c r="C124" s="184" t="s">
        <v>5341</v>
      </c>
    </row>
    <row r="125" spans="1:3" ht="195" x14ac:dyDescent="0.25">
      <c r="A125" s="193">
        <v>4</v>
      </c>
      <c r="B125" s="184" t="s">
        <v>5342</v>
      </c>
      <c r="C125" s="184" t="s">
        <v>5343</v>
      </c>
    </row>
    <row r="126" spans="1:3" ht="135" x14ac:dyDescent="0.25">
      <c r="A126" s="193">
        <v>8</v>
      </c>
      <c r="B126" s="184" t="s">
        <v>5344</v>
      </c>
      <c r="C126" s="184" t="s">
        <v>5345</v>
      </c>
    </row>
    <row r="127" spans="1:3" ht="31.5" customHeight="1" x14ac:dyDescent="0.25">
      <c r="A127" s="193">
        <v>40</v>
      </c>
      <c r="B127" s="798" t="s">
        <v>5346</v>
      </c>
      <c r="C127" s="801" t="s">
        <v>5347</v>
      </c>
    </row>
    <row r="128" spans="1:3" ht="36.75" customHeight="1" x14ac:dyDescent="0.25">
      <c r="A128" s="193">
        <v>41</v>
      </c>
      <c r="B128" s="799"/>
      <c r="C128" s="802"/>
    </row>
    <row r="129" spans="1:3" ht="54.75" customHeight="1" x14ac:dyDescent="0.25">
      <c r="A129" s="193">
        <v>43</v>
      </c>
      <c r="B129" s="800"/>
      <c r="C129" s="803"/>
    </row>
    <row r="130" spans="1:3" x14ac:dyDescent="0.25">
      <c r="A130" s="179"/>
      <c r="B130" s="177"/>
      <c r="C130" s="177"/>
    </row>
    <row r="131" spans="1:3" ht="25.5" customHeight="1" x14ac:dyDescent="0.25">
      <c r="A131" s="196"/>
      <c r="B131" s="204" t="s">
        <v>5348</v>
      </c>
      <c r="C131" s="197"/>
    </row>
    <row r="132" spans="1:3" ht="25.5" customHeight="1" x14ac:dyDescent="0.25">
      <c r="A132" s="196"/>
      <c r="B132" s="204" t="s">
        <v>5349</v>
      </c>
      <c r="C132" s="197"/>
    </row>
    <row r="133" spans="1:3" x14ac:dyDescent="0.25">
      <c r="A133" s="178" t="s">
        <v>5217</v>
      </c>
      <c r="B133" s="178" t="s">
        <v>5218</v>
      </c>
      <c r="C133" s="178" t="s">
        <v>5219</v>
      </c>
    </row>
    <row r="134" spans="1:3" ht="75" x14ac:dyDescent="0.25">
      <c r="A134" s="193" t="s">
        <v>5316</v>
      </c>
      <c r="B134" s="184" t="s">
        <v>5350</v>
      </c>
      <c r="C134" s="184" t="s">
        <v>5351</v>
      </c>
    </row>
    <row r="135" spans="1:3" ht="93" customHeight="1" x14ac:dyDescent="0.25">
      <c r="A135" s="193">
        <v>18</v>
      </c>
      <c r="B135" s="798" t="s">
        <v>5352</v>
      </c>
      <c r="C135" s="801" t="s">
        <v>5353</v>
      </c>
    </row>
    <row r="136" spans="1:3" ht="123" customHeight="1" x14ac:dyDescent="0.25">
      <c r="A136" s="193" t="s">
        <v>5354</v>
      </c>
      <c r="B136" s="800"/>
      <c r="C136" s="803"/>
    </row>
    <row r="137" spans="1:3" x14ac:dyDescent="0.25">
      <c r="A137" s="179"/>
      <c r="B137" s="177"/>
      <c r="C137" s="177"/>
    </row>
    <row r="138" spans="1:3" ht="25.5" customHeight="1" x14ac:dyDescent="0.25">
      <c r="A138" s="196"/>
      <c r="B138" s="204" t="s">
        <v>5355</v>
      </c>
      <c r="C138" s="197"/>
    </row>
    <row r="139" spans="1:3" x14ac:dyDescent="0.25">
      <c r="A139" s="178" t="s">
        <v>5217</v>
      </c>
      <c r="B139" s="178" t="s">
        <v>5218</v>
      </c>
      <c r="C139" s="178" t="s">
        <v>5219</v>
      </c>
    </row>
    <row r="140" spans="1:3" ht="225" x14ac:dyDescent="0.25">
      <c r="A140" s="193">
        <v>16</v>
      </c>
      <c r="B140" s="184" t="s">
        <v>5356</v>
      </c>
      <c r="C140" s="184" t="s">
        <v>5357</v>
      </c>
    </row>
    <row r="141" spans="1:3" ht="75" x14ac:dyDescent="0.25">
      <c r="A141" s="193">
        <v>33</v>
      </c>
      <c r="B141" s="184" t="s">
        <v>5358</v>
      </c>
      <c r="C141" s="184" t="s">
        <v>5359</v>
      </c>
    </row>
    <row r="142" spans="1:3" x14ac:dyDescent="0.25">
      <c r="A142" s="177"/>
      <c r="B142" s="177"/>
      <c r="C142" s="177"/>
    </row>
    <row r="143" spans="1:3" ht="25.5" customHeight="1" x14ac:dyDescent="0.25">
      <c r="A143" s="196"/>
      <c r="B143" s="204" t="s">
        <v>5360</v>
      </c>
      <c r="C143" s="197"/>
    </row>
    <row r="144" spans="1:3" x14ac:dyDescent="0.25">
      <c r="A144" s="178" t="s">
        <v>5217</v>
      </c>
      <c r="B144" s="178" t="s">
        <v>5218</v>
      </c>
      <c r="C144" s="178" t="s">
        <v>5219</v>
      </c>
    </row>
    <row r="145" spans="1:3" ht="105" x14ac:dyDescent="0.25">
      <c r="A145" s="193" t="s">
        <v>5264</v>
      </c>
      <c r="B145" s="184" t="s">
        <v>5361</v>
      </c>
      <c r="C145" s="184" t="s">
        <v>5362</v>
      </c>
    </row>
  </sheetData>
  <mergeCells count="22">
    <mergeCell ref="A1:C1"/>
    <mergeCell ref="B16:C16"/>
    <mergeCell ref="C26:C27"/>
    <mergeCell ref="C35:C37"/>
    <mergeCell ref="B46:C46"/>
    <mergeCell ref="B93:C93"/>
    <mergeCell ref="B38:B39"/>
    <mergeCell ref="C38:C39"/>
    <mergeCell ref="B40:B42"/>
    <mergeCell ref="C40:C42"/>
    <mergeCell ref="B64:C64"/>
    <mergeCell ref="B70:C70"/>
    <mergeCell ref="B69:C69"/>
    <mergeCell ref="B79:C79"/>
    <mergeCell ref="B85:C85"/>
    <mergeCell ref="B92:C92"/>
    <mergeCell ref="B127:B129"/>
    <mergeCell ref="C127:C129"/>
    <mergeCell ref="B135:B136"/>
    <mergeCell ref="C135:C136"/>
    <mergeCell ref="B113:C113"/>
    <mergeCell ref="B114:C115"/>
  </mergeCells>
  <hyperlinks>
    <hyperlink ref="A6" location="'CE GENERAL (1)'!F41" tooltip="REGRESAR" display="'CE GENERAL (1)'!F41"/>
    <hyperlink ref="A7" location="'CE GENERAL (1)'!F60" tooltip="REGRESAR" display="20 y 21"/>
    <hyperlink ref="A11" location="'CE ESP (1)'!F15" tooltip="REGRESAR" display="'CE ESP (1)'!F15"/>
    <hyperlink ref="A17" location="TERAP!F20" tooltip="REGRESAR" display="TERAP!F20"/>
    <hyperlink ref="A21" location="FARMAC!F14" tooltip="REGRESAR" display="FARMAC!F14"/>
    <hyperlink ref="A25" location="'RAD ODONT'!F23" tooltip="REGRESAR" display="'RAD ODONT'!F23"/>
    <hyperlink ref="A26" location="'RAD ODONT'!F25" tooltip="REGRESAR" display="'RAD ODONT'!F25"/>
    <hyperlink ref="A27" location="'RAD ODONT'!F30" tooltip="REGRESAR" display="'RAD ODONT'!F30"/>
    <hyperlink ref="A28" location="'RAD ODONT'!F36" tooltip="REGRESAR" display="'RAD ODONT'!F36"/>
    <hyperlink ref="A29" location="'RAD ODONT'!F46" tooltip="REGRESAR" display="18 y 19"/>
    <hyperlink ref="A34" location="'IMAG DIAG ION'!F21" tooltip="REGRESAR" display="8 y 9"/>
    <hyperlink ref="A35" location="'IMAG DIAG ION'!F49" tooltip="REGRESAR" display="18 y 19"/>
    <hyperlink ref="A36" location="'IMAG DIAG ION'!F64" tooltip="REGRESAR" display="'IMAG DIAG ION'!F64"/>
    <hyperlink ref="A37" location="'IMAG DIAG ION'!F68" tooltip="REGRESAR" display="'IMAG DIAG ION'!F68"/>
    <hyperlink ref="A38" location="'IMAG DIAG ION'!F71" tooltip="REGRESAR" display="'IMAG DIAG ION'!F71"/>
    <hyperlink ref="A39" location="'IMAG DIAG ION'!F81" tooltip="REGRESAR" display="y    31"/>
    <hyperlink ref="A40" location="'IMAG DIAG ION'!F83" tooltip="REGRESAR" display="'IMAG DIAG ION'!F83"/>
    <hyperlink ref="A41" location="'IMAG DIAG ION'!F89" tooltip="REGRESAR" display="'IMAG DIAG ION'!F89"/>
    <hyperlink ref="A42" location="'IMAG DIAG ION'!F90" tooltip="REGRESAR" display="'IMAG DIAG ION'!F90"/>
    <hyperlink ref="A46" location="'IMAG DIAG NO ION'!F10" tooltip="REGRESAR" display="T"/>
    <hyperlink ref="A50" location="'MED NUCL'!F10" tooltip="REGRESAR" display="'MED NUCL'!F10"/>
    <hyperlink ref="A51" location="'MED NUCL'!F19" tooltip="REGRESAR" display="'MED NUCL'!F19"/>
    <hyperlink ref="A52" location="'MED NUCL'!F21" tooltip="REGRESAR" display="'MED NUCL'!F21"/>
    <hyperlink ref="A53" location="'MED NUCL'!F51" tooltip="REGRESAR" display="'MED NUCL'!F51"/>
    <hyperlink ref="A54" location="'MED NUCL'!F60" tooltip="REGRESAR" display="'MED NUCL'!F60"/>
    <hyperlink ref="A55" location="'MED NUCL'!F65" tooltip="REGRESAR" display="'MED NUCL'!F65"/>
    <hyperlink ref="A56" location="'MED NUCL'!F78" tooltip="REGRESAR" display="'MED NUCL'!F78"/>
    <hyperlink ref="A60" location="RADIOT!F10" tooltip="REGRESAR" display="RADIOT!F10"/>
    <hyperlink ref="A65" location="QUIMIO!F10" tooltip="REGRESAR" display="QUIMIO!F10"/>
    <hyperlink ref="A66" location="QUIMIO!F22" tooltip="REGRESAR" display="7 y 8"/>
    <hyperlink ref="A70" location="'DX VASC'!F10" tooltip="REGRESAR" display="T"/>
    <hyperlink ref="A74" location="PRETRANS!F10" tooltip="REGRESAR" display="PRETRANS!F10"/>
    <hyperlink ref="A75" location="PRETRANS!F14" tooltip="REGRESAR" display="I"/>
    <hyperlink ref="A80" location="'T MUEST'!F10" tooltip="REGRESAR" display="'T MUEST'!F10"/>
    <hyperlink ref="A81" location="'T MUEST'!F11" tooltip="REGRESAR" display="'T MUEST'!F11"/>
    <hyperlink ref="A86" location="LABOR!F10" tooltip="REGRESAR" display="LABOR!F10"/>
    <hyperlink ref="A87" location="LABOR!F21" tooltip="REGRESAR" display="7 y 8"/>
    <hyperlink ref="A88" location="LABOR!F44" tooltip="REGRESAR" display="LABOR!F44"/>
    <hyperlink ref="A89" location="LABOR!F55" tooltip="REGRESAR" display="LABOR!F55"/>
    <hyperlink ref="A93" location="'TOMA CITO'!F10" tooltip="REGRESAR" display="."/>
    <hyperlink ref="A97" location="HISTO!F10" tooltip="REGRESAR" display="."/>
    <hyperlink ref="A101" location="PATOLO!F33" tooltip="REGRESAR" display="PATOLO!F33"/>
    <hyperlink ref="A106" location="HOSPI!F47" tooltip="REGRESAR" display="HOSPI!F47"/>
    <hyperlink ref="A110" location="'HOSP CRON'!F150" tooltip="REGRESAR" display="'HOSP CRON'!F150"/>
    <hyperlink ref="A114" location="'PED INTENS'!F10" tooltip="regresar" display="Pediátrico"/>
    <hyperlink ref="A115" location="'ADUL INTENS'!F10" tooltip="REGRESAR" display="Adulto"/>
    <hyperlink ref="A119" location="'PED INTER'!F22" tooltip="REGRESAR" display="'PED INTER'!F22"/>
    <hyperlink ref="A124" location="CIRUGIA!F19" tooltip="REGRESAR" display="CIRUGIA!F19"/>
    <hyperlink ref="A125" location="CIRUGIA!F23" tooltip="REGRESAR" display="CIRUGIA!F23"/>
    <hyperlink ref="A126" location="CIRUGIA!F48" tooltip="REGRESAR" display="CIRUGIA!F48"/>
    <hyperlink ref="A127" location="CIRUGIA!F188" tooltip="REGRESAR" display="CIRUGIA!F188"/>
    <hyperlink ref="A128" location="CIRUGIA!F193" tooltip="REGRESAR" display="CIRUGIA!F193"/>
    <hyperlink ref="A129" location="CIRUGIA!F201" tooltip="REGRESAR" display="CIRUGIA!F201"/>
    <hyperlink ref="A134" location="URGENCIAS!F10" tooltip="REGRESAR" display="."/>
    <hyperlink ref="A135" location="URGENCIAS!F43" tooltip="REGRESAR" display="URGENCIAS!F43"/>
    <hyperlink ref="A136" location="URGENCIAS!F75" tooltip="REGRESAR" display="y 20"/>
    <hyperlink ref="A140" location="TRANSP!F75" tooltip="REGRESAR" display="TRANSP!F75"/>
    <hyperlink ref="A141" location="TRANSP!F189" tooltip="REGRESAR" display="TRANSP!F189"/>
    <hyperlink ref="A145" location="PREHOS!F10" tooltip="REGRESAR" display="T"/>
    <hyperlink ref="A5" location="'CE GENERAL (1)'!F34" tooltip="REGRESAR" display="'CE GENERAL (1)'!F34"/>
  </hyperlinks>
  <pageMargins left="0.7" right="0.7" top="0.75" bottom="0.75" header="0.3" footer="0.3"/>
  <pageSetup orientation="portrait" horizontalDpi="4294967293" verticalDpi="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tabColor rgb="FF0000FF"/>
  </sheetPr>
  <dimension ref="A1:N14"/>
  <sheetViews>
    <sheetView zoomScaleNormal="100" workbookViewId="0">
      <selection activeCell="A4" sqref="A4"/>
    </sheetView>
  </sheetViews>
  <sheetFormatPr baseColWidth="10" defaultColWidth="11.42578125" defaultRowHeight="15" x14ac:dyDescent="0.25"/>
  <cols>
    <col min="1" max="1" width="21" customWidth="1"/>
    <col min="2" max="2" width="12.7109375" customWidth="1"/>
    <col min="3" max="3" width="13.5703125" customWidth="1"/>
    <col min="4" max="4" width="14.85546875" customWidth="1"/>
    <col min="5" max="5" width="13.85546875" customWidth="1"/>
    <col min="6" max="6" width="14.28515625" customWidth="1"/>
    <col min="7" max="7" width="42" customWidth="1"/>
  </cols>
  <sheetData>
    <row r="1" spans="1:14" ht="30" customHeight="1" x14ac:dyDescent="0.25">
      <c r="A1" s="655"/>
      <c r="B1" s="817" t="s">
        <v>24</v>
      </c>
      <c r="C1" s="817"/>
      <c r="D1" s="817"/>
      <c r="E1" s="817"/>
      <c r="F1" s="572" t="s">
        <v>1</v>
      </c>
      <c r="G1" s="572"/>
      <c r="H1" s="818"/>
      <c r="I1" s="818"/>
      <c r="J1" s="818"/>
    </row>
    <row r="2" spans="1:14" ht="30" customHeight="1" x14ac:dyDescent="0.25">
      <c r="A2" s="655"/>
      <c r="B2" s="817"/>
      <c r="C2" s="817"/>
      <c r="D2" s="817"/>
      <c r="E2" s="817"/>
      <c r="F2" s="817" t="s">
        <v>169</v>
      </c>
      <c r="G2" s="817"/>
      <c r="H2" s="818"/>
      <c r="I2" s="818"/>
      <c r="J2" s="818"/>
    </row>
    <row r="3" spans="1:14" ht="30" customHeight="1" x14ac:dyDescent="0.25">
      <c r="A3" s="655"/>
      <c r="B3" s="817"/>
      <c r="C3" s="817"/>
      <c r="D3" s="817"/>
      <c r="E3" s="817"/>
      <c r="F3" s="572" t="s">
        <v>3</v>
      </c>
      <c r="G3" s="572"/>
      <c r="H3" s="818"/>
      <c r="I3" s="818"/>
      <c r="J3" s="818"/>
    </row>
    <row r="4" spans="1:14" ht="43.5" customHeight="1" x14ac:dyDescent="0.25">
      <c r="A4" s="819"/>
      <c r="B4" s="819"/>
      <c r="C4" s="819"/>
      <c r="D4" s="819"/>
      <c r="E4" s="819"/>
      <c r="F4" s="819"/>
      <c r="G4" s="819"/>
      <c r="H4" s="819"/>
      <c r="I4" s="819"/>
      <c r="J4" s="819"/>
      <c r="K4" s="819"/>
      <c r="L4" s="819"/>
      <c r="M4" s="819"/>
      <c r="N4" s="819"/>
    </row>
    <row r="5" spans="1:14" ht="29.25" customHeight="1" x14ac:dyDescent="0.25">
      <c r="A5" s="816" t="s">
        <v>5363</v>
      </c>
      <c r="B5" s="816"/>
      <c r="C5" s="816"/>
      <c r="D5" s="816"/>
      <c r="E5" s="816"/>
      <c r="F5" s="816"/>
    </row>
    <row r="6" spans="1:14" ht="33.75" x14ac:dyDescent="0.25">
      <c r="A6" s="537" t="s">
        <v>177</v>
      </c>
      <c r="B6" s="538" t="s">
        <v>503</v>
      </c>
      <c r="C6" s="538" t="s">
        <v>504</v>
      </c>
      <c r="D6" s="538" t="s">
        <v>505</v>
      </c>
      <c r="E6" s="538" t="s">
        <v>506</v>
      </c>
      <c r="F6" s="538" t="s">
        <v>5364</v>
      </c>
    </row>
    <row r="7" spans="1:14" ht="21.75" customHeight="1" x14ac:dyDescent="0.25">
      <c r="A7" s="539" t="s">
        <v>865</v>
      </c>
      <c r="B7" s="540">
        <f>'SOPE EJC'!F260+'SOPE ARC'!F264+'SOPE FAC'!F348+'TODOS SERVICIOS'!B496+'ODONTOLOGIA(1)'!F121+'ODONTOLOGIA(2)'!F121+'ODONTOLOGIA(3)'!F121+'ODONTOLOGIA(4)'!F121+'ODONTOLOGIA(5)'!F121+'ODONTOLOGIA(6)'!F121+'ODONTOLOGIA(7)'!F121+'ODONTOLOGIA(8)'!F121+'ODONTOLOGIA(9)'!F121+'ODONTOLOGIA(10)'!F121+'ODONTOLOGIA(11)'!F121+'ODONTOLOGIA(12)'!F121+'ODONTOLOGIA(13)'!F121+'ODONTOLOGIA(14)'!F121+'ODONTOLOGIA(15)'!F121+'CE GENERAL (1)'!B121+'CE GENERAL (2)'!B121+'CE GENERAL (3)'!B121+'CE GENERAL (4)'!B121+'CE GENERAL (5)'!B121+'CE GENERAL (6)'!B121+'CE GENERAL (7)'!B121+'CE GENERAL (8)'!B121+'CE GENERAL (9)'!B121+'CE GENERAL (10)'!B121+'CE GENERAL (11)'!B121+'CE GENERAL (12)'!B121+'CE GENERAL (13)'!B121+'CE GENERAL (14)'!B121+'CE GENERAL (15)'!B121+'CE GENERAL (16)'!B121+'CE GENERAL (17)'!B121+'CE GENERAL (18)'!B121+'CE GENERAL (19)'!B121+'CE GENERAL (20)'!B121+'CE GENERAL (21)'!B121+'CE GENERAL (22)'!B121+'CE GENERAL (23)'!B121+'CE GENERAL (24)'!B121+'CE GENERAL (25)'!B121+'CE GENERAL (26)'!B121+'CE GENERAL (27)'!B121+'CE GENERAL (28)'!B121+'CE GENERAL (29)'!B121+'CE GENERAL (30)'!B121+'CE GENERAL (31)'!B121+'CE GENERAL (32)'!B121+'CE GENERAL (33)'!B121+'CE GENERAL (34)'!B121+'CE GENERAL (35)'!B121+'CE GENERAL (36)'!B121+'CE GENERAL (37)'!B121+'CE GENERAL (38)'!B121+'CE GENERAL (39)'!B121+'CE GENERAL (40)'!B121+'CE GENERAL (41)'!B121+'CE GENERAL (42)'!B121+'CE GENERAL (43)'!B121+'CE GENERAL (44)'!B121+'CE GENERAL (45)'!B121+VACUN!B74+SST!B44+TERAP!B61+FARMAC!B52+'RAD ODONT'!B62+'IMAG DIAG ION'!B105+'IMAG DIAG NO ION'!B47+'MED NUCL'!B94+RADIOT!B106+QUIMIO!B101+'DX VASC'!B50+HEMOD!B114+PRETRANS!B57+'T MUEST'!B43+LABOR!B73+'TOMA CITO'!B59+'LAB CITO'!B50+HISTO!B49+PATOLO!B70+DIALISIS!B117+HOSPI!B204+'HOSP CRON'!B189+'NEO BAS'!B84+'NEO INTER'!B108+'NEO INTENS'!B138+'PED INTER'!B105+'PED INTENS'!B132+'ADUL INTER'!B103+'ADUL INTENS'!B116+'HOSP SMENTAL'!B126+'HOSP PARCIAL'!B138+'CUID BAS SUST'!B105+CIRUGIA!B216+URGENCIAS!B216+TRANSP!B236+PREHOS!B90+'AT PARTO'!B188</f>
        <v>0</v>
      </c>
      <c r="C7" s="540">
        <f>'SOPE EJC'!G260+'SOPE ARC'!G264+'SOPE FAC'!G348+'TODOS SERVICIOS'!C496+'ODONTOLOGIA(1)'!G121+'ODONTOLOGIA(2)'!G121+'ODONTOLOGIA(3)'!G121+'ODONTOLOGIA(4)'!G121+'ODONTOLOGIA(5)'!G121+'ODONTOLOGIA(6)'!G121+'ODONTOLOGIA(7)'!G121+'ODONTOLOGIA(8)'!G121+'ODONTOLOGIA(9)'!G121+'ODONTOLOGIA(10)'!G121+'ODONTOLOGIA(11)'!G121+'ODONTOLOGIA(12)'!G121+'ODONTOLOGIA(13)'!G121+'ODONTOLOGIA(14)'!G121+'ODONTOLOGIA(15)'!G121+'CE GENERAL (1)'!C121+'CE GENERAL (2)'!C121+'CE GENERAL (3)'!C121+'CE GENERAL (4)'!C121+'CE GENERAL (5)'!C121+'CE GENERAL (6)'!C121+'CE GENERAL (7)'!C121+'CE GENERAL (8)'!C121+'CE GENERAL (9)'!C121+'CE GENERAL (10)'!C121+'CE GENERAL (11)'!C121+'CE GENERAL (12)'!C121+'CE GENERAL (13)'!C121+'CE GENERAL (14)'!C121+'CE GENERAL (15)'!C121+'CE GENERAL (16)'!C121+'CE GENERAL (17)'!C121+'CE GENERAL (18)'!C121+'CE GENERAL (19)'!C121+'CE GENERAL (20)'!C121+'CE GENERAL (21)'!C121+'CE GENERAL (22)'!C121+'CE GENERAL (23)'!C121+'CE GENERAL (24)'!C121+'CE GENERAL (25)'!C121+'CE GENERAL (26)'!C121+'CE GENERAL (27)'!C121+'CE GENERAL (28)'!C121+'CE GENERAL (29)'!C121+'CE GENERAL (30)'!C121+'CE GENERAL (31)'!C121+'CE GENERAL (32)'!C121+'CE GENERAL (33)'!C121+'CE GENERAL (34)'!C121+'CE GENERAL (35)'!C121+'CE GENERAL (36)'!C121+'CE GENERAL (37)'!C121+'CE GENERAL (38)'!C121+'CE GENERAL (39)'!C121+'CE GENERAL (40)'!C121+'CE GENERAL (41)'!C121+'CE GENERAL (42)'!C121+'CE GENERAL (43)'!C121+'CE GENERAL (44)'!C121+'CE GENERAL (45)'!C121+VACUN!C74+SST!C44+TERAP!C61+FARMAC!C52+'RAD ODONT'!C62+'IMAG DIAG ION'!C105+'IMAG DIAG NO ION'!C47+'MED NUCL'!C94+RADIOT!C106+QUIMIO!C101+'DX VASC'!C50+HEMOD!C114+PRETRANS!C57+'T MUEST'!C43+LABOR!C73+'TOMA CITO'!C59+'LAB CITO'!C50+HISTO!C49+PATOLO!C70+DIALISIS!C117+HOSPI!C204+'HOSP CRON'!C189+'NEO BAS'!C84+'NEO INTER'!C108+'NEO INTENS'!C138+'PED INTER'!C105+'PED INTENS'!C132+'ADUL INTER'!C103+'ADUL INTENS'!C116+'HOSP SMENTAL'!C126+'HOSP PARCIAL'!C138+'CUID BAS SUST'!C105+CIRUGIA!C216+URGENCIAS!C216+TRANSP!C236+PREHOS!C90+'AT PARTO'!C188</f>
        <v>0</v>
      </c>
      <c r="D7" s="540">
        <f>'SOPE EJC'!H260+'SOPE ARC'!H264+'SOPE FAC'!H348+'TODOS SERVICIOS'!D496+'ODONTOLOGIA(1)'!H121+'ODONTOLOGIA(2)'!H121+'ODONTOLOGIA(3)'!H121+'ODONTOLOGIA(4)'!H121+'ODONTOLOGIA(5)'!H121+'ODONTOLOGIA(6)'!H121+'ODONTOLOGIA(7)'!H121+'ODONTOLOGIA(8)'!H121+'ODONTOLOGIA(9)'!H121+'ODONTOLOGIA(10)'!H121+'ODONTOLOGIA(11)'!H121+'ODONTOLOGIA(12)'!H121+'ODONTOLOGIA(13)'!H121+'ODONTOLOGIA(14)'!H121+'ODONTOLOGIA(15)'!H121+'CE GENERAL (1)'!D121+'CE GENERAL (2)'!D121+'CE GENERAL (3)'!D121+'CE GENERAL (4)'!D121+'CE GENERAL (5)'!D121+'CE GENERAL (6)'!D121+'CE GENERAL (7)'!D121+'CE GENERAL (8)'!D121+'CE GENERAL (9)'!D121+'CE GENERAL (10)'!D121+'CE GENERAL (11)'!D121+'CE GENERAL (12)'!D121+'CE GENERAL (13)'!D121+'CE GENERAL (14)'!D121+'CE GENERAL (15)'!D121+'CE GENERAL (16)'!D121+'CE GENERAL (17)'!D121+'CE GENERAL (18)'!D121+'CE GENERAL (19)'!D121+'CE GENERAL (20)'!D121+'CE GENERAL (21)'!D121+'CE GENERAL (22)'!D121+'CE GENERAL (23)'!D121+'CE GENERAL (24)'!D121+'CE GENERAL (25)'!D121+'CE GENERAL (26)'!D121+'CE GENERAL (27)'!D121+'CE GENERAL (28)'!D121+'CE GENERAL (29)'!D121+'CE GENERAL (30)'!D121+'CE GENERAL (31)'!D121+'CE GENERAL (32)'!D121+'CE GENERAL (33)'!D121+'CE GENERAL (34)'!D121+'CE GENERAL (35)'!D121+'CE GENERAL (36)'!D121+'CE GENERAL (37)'!D121+'CE GENERAL (38)'!D121+'CE GENERAL (39)'!D121+'CE GENERAL (40)'!D121+'CE GENERAL (41)'!D121+'CE GENERAL (42)'!D121+'CE GENERAL (43)'!D121+'CE GENERAL (44)'!D121+'CE GENERAL (45)'!D121+VACUN!D74+SST!D44+TERAP!D61+FARMAC!D52+'RAD ODONT'!D62+'IMAG DIAG ION'!D105+'IMAG DIAG NO ION'!D47+'MED NUCL'!D94+RADIOT!D106+QUIMIO!D101+'DX VASC'!D50+HEMOD!D114+PRETRANS!D57+'T MUEST'!D43+LABOR!D73+'TOMA CITO'!D59+'LAB CITO'!D50+HISTO!D49+PATOLO!D70+DIALISIS!D117+HOSPI!D204+'HOSP CRON'!D189+'NEO BAS'!D84+'NEO INTER'!D108+'NEO INTENS'!D138+'PED INTER'!D105+'PED INTENS'!D132+'ADUL INTER'!D103+'ADUL INTENS'!D116+'HOSP SMENTAL'!D126+'HOSP PARCIAL'!D138+'CUID BAS SUST'!D105+CIRUGIA!D216+URGENCIAS!D216+TRANSP!D236+PREHOS!D90+'AT PARTO'!D188</f>
        <v>0</v>
      </c>
      <c r="E7" s="541" t="str">
        <f>IFERROR(B7/(B7+C7),"")</f>
        <v/>
      </c>
      <c r="F7" s="542" t="str">
        <f>IFERROR(C7/(B7+C7),"")</f>
        <v/>
      </c>
    </row>
    <row r="8" spans="1:14" ht="21.75" customHeight="1" x14ac:dyDescent="0.25">
      <c r="A8" s="539" t="s">
        <v>507</v>
      </c>
      <c r="B8" s="540">
        <f>'SOPE EJC'!F261+'SOPE ARC'!F265+'SOPE FAC'!F349+'TODOS SERVICIOS'!B497+'ODONTOLOGIA(1)'!F122+'ODONTOLOGIA(2)'!F122+'ODONTOLOGIA(3)'!F122+'ODONTOLOGIA(4)'!F122+'ODONTOLOGIA(5)'!F122+'ODONTOLOGIA(6)'!F122+'ODONTOLOGIA(7)'!F122+'ODONTOLOGIA(8)'!F122+'ODONTOLOGIA(9)'!F122+'ODONTOLOGIA(10)'!F122+'ODONTOLOGIA(11)'!F122+'ODONTOLOGIA(12)'!F122+'ODONTOLOGIA(13)'!F122+'ODONTOLOGIA(14)'!F122+'ODONTOLOGIA(15)'!F122+'CE GENERAL (1)'!B122+'CE GENERAL (2)'!B122+'CE GENERAL (3)'!B122+'CE GENERAL (4)'!B122+'CE GENERAL (5)'!B122+'CE GENERAL (6)'!B122+'CE GENERAL (7)'!B122+'CE GENERAL (8)'!B122+'CE GENERAL (9)'!B122+'CE GENERAL (10)'!B122+'CE GENERAL (11)'!B122+'CE GENERAL (12)'!B122+'CE GENERAL (13)'!B122+'CE GENERAL (14)'!B122+'CE GENERAL (15)'!B122+'CE GENERAL (16)'!B122+'CE GENERAL (17)'!B122+'CE GENERAL (18)'!B122+'CE GENERAL (19)'!B122+'CE GENERAL (20)'!B122+'CE GENERAL (21)'!B122+'CE GENERAL (22)'!B122+'CE GENERAL (23)'!B122+'CE GENERAL (24)'!B122+'CE GENERAL (25)'!B122+'CE GENERAL (26)'!B122+'CE GENERAL (27)'!B122+'CE GENERAL (28)'!B122+'CE GENERAL (29)'!B122+'CE GENERAL (30)'!B122+'CE GENERAL (31)'!B122+'CE GENERAL (32)'!B122+'CE GENERAL (33)'!B122+'CE GENERAL (34)'!B122+'CE GENERAL (35)'!B122+'CE GENERAL (36)'!B122+'CE GENERAL (37)'!B122+'CE GENERAL (38)'!B122+'CE GENERAL (39)'!B122+'CE GENERAL (40)'!B122+'CE GENERAL (41)'!B122+'CE GENERAL (42)'!B122+'CE GENERAL (43)'!B122+'CE GENERAL (44)'!B122+'CE GENERAL (45)'!B122+VACUN!B75+SST!B45+TERAP!B62+FARMAC!B53+'RAD ODONT'!B63+'IMAG DIAG ION'!B106+'IMAG DIAG NO ION'!B48+'MED NUCL'!B95+RADIOT!B107+QUIMIO!B102+'DX VASC'!B51+HEMOD!B115+PRETRANS!B58+'T MUEST'!B44+LABOR!B74+'TOMA CITO'!B60+'LAB CITO'!B51+HISTO!B50+PATOLO!B71+DIALISIS!B118+HOSPI!B205+'HOSP CRON'!B190+'NEO BAS'!B85+'NEO INTER'!B109+'NEO INTENS'!B139+'PED INTER'!B106+'PED INTENS'!B133+'ADUL INTER'!B104+'ADUL INTENS'!B117+'HOSP SMENTAL'!B127+'HOSP PARCIAL'!B139+'CUID BAS SUST'!B106+CIRUGIA!B217+URGENCIAS!B217+TRANSP!B237+PREHOS!B91+'AT PARTO'!B189</f>
        <v>0</v>
      </c>
      <c r="C8" s="540">
        <f>'SOPE EJC'!G261+'SOPE ARC'!G265+'SOPE FAC'!G349+'TODOS SERVICIOS'!C497+'ODONTOLOGIA(1)'!G122+'ODONTOLOGIA(2)'!G122+'ODONTOLOGIA(3)'!G122+'ODONTOLOGIA(4)'!G122+'ODONTOLOGIA(5)'!G122+'ODONTOLOGIA(6)'!G122+'ODONTOLOGIA(7)'!G122+'ODONTOLOGIA(8)'!G122+'ODONTOLOGIA(9)'!G122+'ODONTOLOGIA(10)'!G122+'ODONTOLOGIA(11)'!G122+'ODONTOLOGIA(12)'!G122+'ODONTOLOGIA(13)'!G122+'ODONTOLOGIA(14)'!G122+'ODONTOLOGIA(15)'!G122+'CE GENERAL (1)'!C122+'CE GENERAL (2)'!C122+'CE GENERAL (3)'!C122+'CE GENERAL (4)'!C122+'CE GENERAL (5)'!C122+'CE GENERAL (6)'!C122+'CE GENERAL (7)'!C122+'CE GENERAL (8)'!C122+'CE GENERAL (9)'!C122+'CE GENERAL (10)'!C122+'CE GENERAL (11)'!C122+'CE GENERAL (12)'!C122+'CE GENERAL (13)'!C122+'CE GENERAL (14)'!C122+'CE GENERAL (15)'!C122+'CE GENERAL (16)'!C122+'CE GENERAL (17)'!C122+'CE GENERAL (18)'!C122+'CE GENERAL (19)'!C122+'CE GENERAL (20)'!C122+'CE GENERAL (21)'!C122+'CE GENERAL (22)'!C122+'CE GENERAL (23)'!C122+'CE GENERAL (24)'!C122+'CE GENERAL (25)'!C122+'CE GENERAL (26)'!C122+'CE GENERAL (27)'!C122+'CE GENERAL (28)'!C122+'CE GENERAL (29)'!C122+'CE GENERAL (30)'!C122+'CE GENERAL (31)'!C122+'CE GENERAL (32)'!C122+'CE GENERAL (33)'!C122+'CE GENERAL (34)'!C122+'CE GENERAL (35)'!C122+'CE GENERAL (36)'!C122+'CE GENERAL (37)'!C122+'CE GENERAL (38)'!C122+'CE GENERAL (39)'!C122+'CE GENERAL (40)'!C122+'CE GENERAL (41)'!C122+'CE GENERAL (42)'!C122+'CE GENERAL (43)'!C122+'CE GENERAL (44)'!C122+'CE GENERAL (45)'!C122+VACUN!C75+SST!C45+TERAP!C62+FARMAC!C53+'RAD ODONT'!C63+'IMAG DIAG ION'!C106+'IMAG DIAG NO ION'!C48+'MED NUCL'!C95+RADIOT!C107+QUIMIO!C102+'DX VASC'!C51+HEMOD!C115+PRETRANS!C58+'T MUEST'!C44+LABOR!C74+'TOMA CITO'!C60+'LAB CITO'!C51+HISTO!C50+PATOLO!C71+DIALISIS!C118+HOSPI!C205+'HOSP CRON'!C190+'NEO BAS'!C85+'NEO INTER'!C109+'NEO INTENS'!C139+'PED INTER'!C106+'PED INTENS'!C133+'ADUL INTER'!C104+'ADUL INTENS'!C117+'HOSP SMENTAL'!C127+'HOSP PARCIAL'!C139+'CUID BAS SUST'!C106+CIRUGIA!C217+URGENCIAS!C217+TRANSP!C237+PREHOS!C91+'AT PARTO'!C189</f>
        <v>0</v>
      </c>
      <c r="D8" s="540">
        <f>'SOPE EJC'!H261+'SOPE ARC'!H265+'SOPE FAC'!H349+'TODOS SERVICIOS'!D497+'ODONTOLOGIA(1)'!H122+'ODONTOLOGIA(2)'!H122+'ODONTOLOGIA(3)'!H122+'ODONTOLOGIA(4)'!H122+'ODONTOLOGIA(5)'!H122+'ODONTOLOGIA(6)'!H122+'ODONTOLOGIA(7)'!H122+'ODONTOLOGIA(8)'!H122+'ODONTOLOGIA(9)'!H122+'ODONTOLOGIA(10)'!H122+'ODONTOLOGIA(11)'!H122+'ODONTOLOGIA(12)'!H122+'ODONTOLOGIA(13)'!H122+'ODONTOLOGIA(14)'!H122+'ODONTOLOGIA(15)'!H122+'CE GENERAL (1)'!D122+'CE GENERAL (2)'!D122+'CE GENERAL (3)'!D122+'CE GENERAL (4)'!D122+'CE GENERAL (5)'!D122+'CE GENERAL (6)'!D122+'CE GENERAL (7)'!D122+'CE GENERAL (8)'!D122+'CE GENERAL (9)'!D122+'CE GENERAL (10)'!D122+'CE GENERAL (11)'!D122+'CE GENERAL (12)'!D122+'CE GENERAL (13)'!D122+'CE GENERAL (14)'!D122+'CE GENERAL (15)'!D122+'CE GENERAL (16)'!D122+'CE GENERAL (17)'!D122+'CE GENERAL (18)'!D122+'CE GENERAL (19)'!D122+'CE GENERAL (20)'!D122+'CE GENERAL (21)'!D122+'CE GENERAL (22)'!D122+'CE GENERAL (23)'!D122+'CE GENERAL (24)'!D122+'CE GENERAL (25)'!D122+'CE GENERAL (26)'!D122+'CE GENERAL (27)'!D122+'CE GENERAL (28)'!D122+'CE GENERAL (29)'!D122+'CE GENERAL (30)'!D122+'CE GENERAL (31)'!D122+'CE GENERAL (32)'!D122+'CE GENERAL (33)'!D122+'CE GENERAL (34)'!D122+'CE GENERAL (35)'!D122+'CE GENERAL (36)'!D122+'CE GENERAL (37)'!D122+'CE GENERAL (38)'!D122+'CE GENERAL (39)'!D122+'CE GENERAL (40)'!D122+'CE GENERAL (41)'!D122+'CE GENERAL (42)'!D122+'CE GENERAL (43)'!D122+'CE GENERAL (44)'!D122+'CE GENERAL (45)'!D122+VACUN!D75+SST!D45+TERAP!D62+FARMAC!D53+'RAD ODONT'!D63+'IMAG DIAG ION'!D106+'IMAG DIAG NO ION'!D48+'MED NUCL'!D95+RADIOT!D107+QUIMIO!D102+'DX VASC'!D51+HEMOD!D115+PRETRANS!D58+'T MUEST'!D44+LABOR!D74+'TOMA CITO'!D60+'LAB CITO'!D51+HISTO!D50+PATOLO!D71+DIALISIS!D118+HOSPI!D205+'HOSP CRON'!D190+'NEO BAS'!D85+'NEO INTER'!D109+'NEO INTENS'!D139+'PED INTER'!D106+'PED INTENS'!D133+'ADUL INTER'!D104+'ADUL INTENS'!D117+'HOSP SMENTAL'!D127+'HOSP PARCIAL'!D139+'CUID BAS SUST'!D106+CIRUGIA!D217+URGENCIAS!D217+TRANSP!D237+PREHOS!D91+'AT PARTO'!D189</f>
        <v>0</v>
      </c>
      <c r="E8" s="541" t="str">
        <f t="shared" ref="E8:E14" si="0">IFERROR(B8/(B8+C8),"")</f>
        <v/>
      </c>
      <c r="F8" s="542" t="str">
        <f t="shared" ref="F8:F14" si="1">IFERROR(C8/(B8+C8),"")</f>
        <v/>
      </c>
    </row>
    <row r="9" spans="1:14" ht="21.75" customHeight="1" x14ac:dyDescent="0.25">
      <c r="A9" s="539" t="s">
        <v>207</v>
      </c>
      <c r="B9" s="540">
        <f>'SOPE EJC'!F262+'SOPE ARC'!F266+'SOPE FAC'!F350+'TODOS SERVICIOS'!B498+'ODONTOLOGIA(1)'!F123+'ODONTOLOGIA(2)'!F123+'ODONTOLOGIA(3)'!F123+'ODONTOLOGIA(4)'!F123+'ODONTOLOGIA(5)'!F123+'ODONTOLOGIA(6)'!F123+'ODONTOLOGIA(7)'!F123+'ODONTOLOGIA(8)'!F123+'ODONTOLOGIA(9)'!F123+'ODONTOLOGIA(10)'!F123+'ODONTOLOGIA(11)'!F123+'ODONTOLOGIA(12)'!F123+'ODONTOLOGIA(13)'!F123+'ODONTOLOGIA(14)'!F123+'ODONTOLOGIA(15)'!F123+'CE GENERAL (1)'!B123+'CE GENERAL (2)'!B123+'CE GENERAL (3)'!B123+'CE GENERAL (4)'!B123+'CE GENERAL (5)'!B123+'CE GENERAL (6)'!B123+'CE GENERAL (7)'!B123+'CE GENERAL (8)'!B123+'CE GENERAL (9)'!B123+'CE GENERAL (10)'!B123+'CE GENERAL (11)'!B123+'CE GENERAL (12)'!B123+'CE GENERAL (13)'!B123+'CE GENERAL (14)'!B123+'CE GENERAL (15)'!B123+'CE GENERAL (16)'!B123+'CE GENERAL (17)'!B123+'CE GENERAL (18)'!B123+'CE GENERAL (19)'!B123+'CE GENERAL (20)'!B123+'CE GENERAL (21)'!B123+'CE GENERAL (22)'!B123+'CE GENERAL (23)'!B123+'CE GENERAL (24)'!B123+'CE GENERAL (25)'!B123+'CE GENERAL (26)'!B123+'CE GENERAL (27)'!B123+'CE GENERAL (28)'!B123+'CE GENERAL (29)'!B123+'CE GENERAL (30)'!B123+'CE GENERAL (31)'!B123+'CE GENERAL (32)'!B123+'CE GENERAL (33)'!B123+'CE GENERAL (34)'!B123+'CE GENERAL (35)'!B123+'CE GENERAL (36)'!B123+'CE GENERAL (37)'!B123+'CE GENERAL (38)'!B123+'CE GENERAL (39)'!B123+'CE GENERAL (40)'!B123+'CE GENERAL (41)'!B123+'CE GENERAL (42)'!B123+'CE GENERAL (43)'!B123+'CE GENERAL (44)'!B123+'CE GENERAL (45)'!B123+VACUN!B76+SST!B46+TERAP!B63+FARMAC!B54+'RAD ODONT'!B64+'IMAG DIAG ION'!B107+'IMAG DIAG NO ION'!B49+'MED NUCL'!B96+RADIOT!B108+QUIMIO!B103+'DX VASC'!B52+HEMOD!B116+PRETRANS!B59+'T MUEST'!B45+LABOR!B75+'TOMA CITO'!B61+'LAB CITO'!B52+HISTO!B51+PATOLO!B72+DIALISIS!B119+HOSPI!B206+'HOSP CRON'!B191+'NEO BAS'!B86+'NEO INTER'!B110+'NEO INTENS'!B140+'PED INTER'!B107+'PED INTENS'!B134+'ADUL INTER'!B105+'ADUL INTENS'!B118+'HOSP SMENTAL'!B128+'HOSP PARCIAL'!B140+'CUID BAS SUST'!B107+CIRUGIA!B218+URGENCIAS!B218+TRANSP!B238+PREHOS!B92+'AT PARTO'!B190</f>
        <v>0</v>
      </c>
      <c r="C9" s="540">
        <f>'SOPE EJC'!G262+'SOPE ARC'!G266+'SOPE FAC'!G350+'TODOS SERVICIOS'!C498+'ODONTOLOGIA(1)'!G123+'ODONTOLOGIA(2)'!G123+'ODONTOLOGIA(3)'!G123+'ODONTOLOGIA(4)'!G123+'ODONTOLOGIA(5)'!G123+'ODONTOLOGIA(6)'!G123+'ODONTOLOGIA(7)'!G123+'ODONTOLOGIA(8)'!G123+'ODONTOLOGIA(9)'!G123+'ODONTOLOGIA(10)'!G123+'ODONTOLOGIA(11)'!G123+'ODONTOLOGIA(12)'!G123+'ODONTOLOGIA(13)'!G123+'ODONTOLOGIA(14)'!G123+'ODONTOLOGIA(15)'!G123+'CE GENERAL (1)'!C123+'CE GENERAL (2)'!C123+'CE GENERAL (3)'!C123+'CE GENERAL (4)'!C123+'CE GENERAL (5)'!C123+'CE GENERAL (6)'!C123+'CE GENERAL (7)'!C123+'CE GENERAL (8)'!C123+'CE GENERAL (9)'!C123+'CE GENERAL (10)'!C123+'CE GENERAL (11)'!C123+'CE GENERAL (12)'!C123+'CE GENERAL (13)'!C123+'CE GENERAL (14)'!C123+'CE GENERAL (15)'!C123+'CE GENERAL (16)'!C123+'CE GENERAL (17)'!C123+'CE GENERAL (18)'!C123+'CE GENERAL (19)'!C123+'CE GENERAL (20)'!C123+'CE GENERAL (21)'!C123+'CE GENERAL (22)'!C123+'CE GENERAL (23)'!C123+'CE GENERAL (24)'!C123+'CE GENERAL (25)'!C123+'CE GENERAL (26)'!C123+'CE GENERAL (27)'!C123+'CE GENERAL (28)'!C123+'CE GENERAL (29)'!C123+'CE GENERAL (30)'!C123+'CE GENERAL (31)'!C123+'CE GENERAL (32)'!C123+'CE GENERAL (33)'!C123+'CE GENERAL (34)'!C123+'CE GENERAL (35)'!C123+'CE GENERAL (36)'!C123+'CE GENERAL (37)'!C123+'CE GENERAL (38)'!C123+'CE GENERAL (39)'!C123+'CE GENERAL (40)'!C123+'CE GENERAL (41)'!C123+'CE GENERAL (42)'!C123+'CE GENERAL (43)'!C123+'CE GENERAL (44)'!C123+'CE GENERAL (45)'!C123+VACUN!C76+SST!C46+TERAP!C63+FARMAC!C54+'RAD ODONT'!C64+'IMAG DIAG ION'!C107+'IMAG DIAG NO ION'!C49+'MED NUCL'!C96+RADIOT!C108+QUIMIO!C103+'DX VASC'!C52+HEMOD!C116+PRETRANS!C59+'T MUEST'!C45+LABOR!C75+'TOMA CITO'!C61+'LAB CITO'!C52+HISTO!C51+PATOLO!C72+DIALISIS!C119+HOSPI!C206+'HOSP CRON'!C191+'NEO BAS'!C86+'NEO INTER'!C110+'NEO INTENS'!C140+'PED INTER'!C107+'PED INTENS'!C134+'ADUL INTER'!C105+'ADUL INTENS'!C118+'HOSP SMENTAL'!C128+'HOSP PARCIAL'!C140+'CUID BAS SUST'!C107+CIRUGIA!C218+URGENCIAS!C218+TRANSP!C238+PREHOS!C92+'AT PARTO'!C190</f>
        <v>0</v>
      </c>
      <c r="D9" s="540">
        <f>'SOPE EJC'!H262+'SOPE ARC'!H266+'SOPE FAC'!H350+'TODOS SERVICIOS'!D498+'ODONTOLOGIA(1)'!H123+'ODONTOLOGIA(2)'!H123+'ODONTOLOGIA(3)'!H123+'ODONTOLOGIA(4)'!H123+'ODONTOLOGIA(5)'!H123+'ODONTOLOGIA(6)'!H123+'ODONTOLOGIA(7)'!H123+'ODONTOLOGIA(8)'!H123+'ODONTOLOGIA(9)'!H123+'ODONTOLOGIA(10)'!H123+'ODONTOLOGIA(11)'!H123+'ODONTOLOGIA(12)'!H123+'ODONTOLOGIA(13)'!H123+'ODONTOLOGIA(14)'!H123+'ODONTOLOGIA(15)'!H123+'CE GENERAL (1)'!D123+'CE GENERAL (2)'!D123+'CE GENERAL (3)'!D123+'CE GENERAL (4)'!D123+'CE GENERAL (5)'!D123+'CE GENERAL (6)'!D123+'CE GENERAL (7)'!D123+'CE GENERAL (8)'!D123+'CE GENERAL (9)'!D123+'CE GENERAL (10)'!D123+'CE GENERAL (11)'!D123+'CE GENERAL (12)'!D123+'CE GENERAL (13)'!D123+'CE GENERAL (14)'!D123+'CE GENERAL (15)'!D123+'CE GENERAL (16)'!D123+'CE GENERAL (17)'!D123+'CE GENERAL (18)'!D123+'CE GENERAL (19)'!D123+'CE GENERAL (20)'!D123+'CE GENERAL (21)'!D123+'CE GENERAL (22)'!D123+'CE GENERAL (23)'!D123+'CE GENERAL (24)'!D123+'CE GENERAL (25)'!D123+'CE GENERAL (26)'!D123+'CE GENERAL (27)'!D123+'CE GENERAL (28)'!D123+'CE GENERAL (29)'!D123+'CE GENERAL (30)'!D123+'CE GENERAL (31)'!D123+'CE GENERAL (32)'!D123+'CE GENERAL (33)'!D123+'CE GENERAL (34)'!D123+'CE GENERAL (35)'!D123+'CE GENERAL (36)'!D123+'CE GENERAL (37)'!D123+'CE GENERAL (38)'!D123+'CE GENERAL (39)'!D123+'CE GENERAL (40)'!D123+'CE GENERAL (41)'!D123+'CE GENERAL (42)'!D123+'CE GENERAL (43)'!D123+'CE GENERAL (44)'!D123+'CE GENERAL (45)'!D123+VACUN!D76+SST!D46+TERAP!D63+FARMAC!D54+'RAD ODONT'!D64+'IMAG DIAG ION'!D107+'IMAG DIAG NO ION'!D49+'MED NUCL'!D96+RADIOT!D108+QUIMIO!D103+'DX VASC'!D52+HEMOD!D116+PRETRANS!D59+'T MUEST'!D45+LABOR!D75+'TOMA CITO'!D61+'LAB CITO'!D52+HISTO!D51+PATOLO!D72+DIALISIS!D119+HOSPI!D206+'HOSP CRON'!D191+'NEO BAS'!D86+'NEO INTER'!D110+'NEO INTENS'!D140+'PED INTER'!D107+'PED INTENS'!D134+'ADUL INTER'!D105+'ADUL INTENS'!D118+'HOSP SMENTAL'!D128+'HOSP PARCIAL'!D140+'CUID BAS SUST'!D107+CIRUGIA!D218+URGENCIAS!D218+TRANSP!D238+PREHOS!D92+'AT PARTO'!D190</f>
        <v>0</v>
      </c>
      <c r="E9" s="541" t="str">
        <f t="shared" si="0"/>
        <v/>
      </c>
      <c r="F9" s="542" t="str">
        <f t="shared" si="1"/>
        <v/>
      </c>
    </row>
    <row r="10" spans="1:14" ht="21.75" customHeight="1" x14ac:dyDescent="0.25">
      <c r="A10" s="539" t="s">
        <v>1372</v>
      </c>
      <c r="B10" s="540">
        <f>'SOPE EJC'!F263+'SOPE ARC'!F267+'SOPE FAC'!F351+'TODOS SERVICIOS'!B499+'ODONTOLOGIA(1)'!F124+'ODONTOLOGIA(2)'!F124+'ODONTOLOGIA(3)'!F124+'ODONTOLOGIA(4)'!F124+'ODONTOLOGIA(5)'!F124+'ODONTOLOGIA(6)'!F124+'ODONTOLOGIA(7)'!F124+'ODONTOLOGIA(8)'!F124+'ODONTOLOGIA(9)'!F124+'ODONTOLOGIA(10)'!F124+'ODONTOLOGIA(11)'!F124+'ODONTOLOGIA(12)'!F124+'ODONTOLOGIA(13)'!F124+'ODONTOLOGIA(14)'!F124+'ODONTOLOGIA(15)'!F124+'CE GENERAL (1)'!B124+'CE GENERAL (2)'!B124+'CE GENERAL (3)'!B124+'CE GENERAL (4)'!B124+'CE GENERAL (5)'!B124+'CE GENERAL (6)'!B124+'CE GENERAL (7)'!B124+'CE GENERAL (8)'!B124+'CE GENERAL (9)'!B124+'CE GENERAL (10)'!B124+'CE GENERAL (11)'!B124+'CE GENERAL (12)'!B124+'CE GENERAL (13)'!B124+'CE GENERAL (14)'!B124+'CE GENERAL (15)'!B124+'CE GENERAL (16)'!B124+'CE GENERAL (17)'!B124+'CE GENERAL (18)'!B124+'CE GENERAL (19)'!B124+'CE GENERAL (20)'!B124+'CE GENERAL (21)'!B124+'CE GENERAL (22)'!B124+'CE GENERAL (23)'!B124+'CE GENERAL (24)'!B124+'CE GENERAL (25)'!B124+'CE GENERAL (26)'!B124+'CE GENERAL (27)'!B124+'CE GENERAL (28)'!B124+'CE GENERAL (29)'!B124+'CE GENERAL (30)'!B124+'CE GENERAL (31)'!B124+'CE GENERAL (32)'!B124+'CE GENERAL (33)'!B124+'CE GENERAL (34)'!B124+'CE GENERAL (35)'!B124+'CE GENERAL (36)'!B124+'CE GENERAL (37)'!B124+'CE GENERAL (38)'!B124+'CE GENERAL (39)'!B124+'CE GENERAL (40)'!B124+'CE GENERAL (41)'!B124+'CE GENERAL (42)'!B124+'CE GENERAL (43)'!B124+'CE GENERAL (44)'!B124+'CE GENERAL (45)'!B124+VACUN!B77+SST!B47+TERAP!B64+FARMAC!B55+'RAD ODONT'!B65+'IMAG DIAG ION'!B108+'IMAG DIAG NO ION'!B50+'MED NUCL'!B97+RADIOT!B109+QUIMIO!B104+'DX VASC'!B53+HEMOD!B117+PRETRANS!B60+'T MUEST'!B46+LABOR!B76+'TOMA CITO'!B62+'LAB CITO'!B53+HISTO!B52+PATOLO!B73+DIALISIS!B120+HOSPI!B207+'HOSP CRON'!B192+'NEO BAS'!B87+'NEO INTER'!B111+'NEO INTENS'!B141+'PED INTER'!B108+'PED INTENS'!B135+'ADUL INTER'!B106+'ADUL INTENS'!B119+'HOSP SMENTAL'!B129+'HOSP PARCIAL'!B141+'CUID BAS SUST'!B108+CIRUGIA!B219+URGENCIAS!B219+TRANSP!B239+PREHOS!B93+'AT PARTO'!B191</f>
        <v>0</v>
      </c>
      <c r="C10" s="540">
        <f>'SOPE EJC'!G263+'SOPE ARC'!G267+'SOPE FAC'!G351+'TODOS SERVICIOS'!C499+'ODONTOLOGIA(1)'!G124+'ODONTOLOGIA(2)'!G124+'ODONTOLOGIA(3)'!G124+'ODONTOLOGIA(4)'!G124+'ODONTOLOGIA(5)'!G124+'ODONTOLOGIA(6)'!G124+'ODONTOLOGIA(7)'!G124+'ODONTOLOGIA(8)'!G124+'ODONTOLOGIA(9)'!G124+'ODONTOLOGIA(10)'!G124+'ODONTOLOGIA(11)'!G124+'ODONTOLOGIA(12)'!G124+'ODONTOLOGIA(13)'!G124+'ODONTOLOGIA(14)'!G124+'ODONTOLOGIA(15)'!G124+'CE GENERAL (1)'!C124+'CE GENERAL (2)'!C124+'CE GENERAL (3)'!C124+'CE GENERAL (4)'!C124+'CE GENERAL (5)'!C124+'CE GENERAL (6)'!C124+'CE GENERAL (7)'!C124+'CE GENERAL (8)'!C124+'CE GENERAL (9)'!C124+'CE GENERAL (10)'!C124+'CE GENERAL (11)'!C124+'CE GENERAL (12)'!C124+'CE GENERAL (13)'!C124+'CE GENERAL (14)'!C124+'CE GENERAL (15)'!C124+'CE GENERAL (16)'!C124+'CE GENERAL (17)'!C124+'CE GENERAL (18)'!C124+'CE GENERAL (19)'!C124+'CE GENERAL (20)'!C124+'CE GENERAL (21)'!C124+'CE GENERAL (22)'!C124+'CE GENERAL (23)'!C124+'CE GENERAL (24)'!C124+'CE GENERAL (25)'!C124+'CE GENERAL (26)'!C124+'CE GENERAL (27)'!C124+'CE GENERAL (28)'!C124+'CE GENERAL (29)'!C124+'CE GENERAL (30)'!C124+'CE GENERAL (31)'!C124+'CE GENERAL (32)'!C124+'CE GENERAL (33)'!C124+'CE GENERAL (34)'!C124+'CE GENERAL (35)'!C124+'CE GENERAL (36)'!C124+'CE GENERAL (37)'!C124+'CE GENERAL (38)'!C124+'CE GENERAL (39)'!C124+'CE GENERAL (40)'!C124+'CE GENERAL (41)'!C124+'CE GENERAL (42)'!C124+'CE GENERAL (43)'!C124+'CE GENERAL (44)'!C124+'CE GENERAL (45)'!C124+VACUN!C77+SST!C47+TERAP!C64+FARMAC!C55+'RAD ODONT'!C65+'IMAG DIAG ION'!C108+'IMAG DIAG NO ION'!C50+'MED NUCL'!C97+RADIOT!C109+QUIMIO!C104+'DX VASC'!C53+HEMOD!C117+PRETRANS!C60+'T MUEST'!C46+LABOR!C76+'TOMA CITO'!C62+'LAB CITO'!C53+HISTO!C52+PATOLO!C73+DIALISIS!C120+HOSPI!C207+'HOSP CRON'!C192+'NEO BAS'!C87+'NEO INTER'!C111+'NEO INTENS'!C141+'PED INTER'!C108+'PED INTENS'!C135+'ADUL INTER'!C106+'ADUL INTENS'!C119+'HOSP SMENTAL'!C129+'HOSP PARCIAL'!C141+'CUID BAS SUST'!C108+CIRUGIA!C219+URGENCIAS!C219+TRANSP!C239+PREHOS!C93+'AT PARTO'!C191</f>
        <v>0</v>
      </c>
      <c r="D10" s="540">
        <f>'SOPE EJC'!H263+'SOPE ARC'!H267+'SOPE FAC'!H351+'TODOS SERVICIOS'!D499+'ODONTOLOGIA(1)'!H124+'ODONTOLOGIA(2)'!H124+'ODONTOLOGIA(3)'!H124+'ODONTOLOGIA(4)'!H124+'ODONTOLOGIA(5)'!H124+'ODONTOLOGIA(6)'!H124+'ODONTOLOGIA(7)'!H124+'ODONTOLOGIA(8)'!H124+'ODONTOLOGIA(9)'!H124+'ODONTOLOGIA(10)'!H124+'ODONTOLOGIA(11)'!H124+'ODONTOLOGIA(12)'!H124+'ODONTOLOGIA(13)'!H124+'ODONTOLOGIA(14)'!H124+'ODONTOLOGIA(15)'!H124+'CE GENERAL (1)'!D124+'CE GENERAL (2)'!D124+'CE GENERAL (3)'!D124+'CE GENERAL (4)'!D124+'CE GENERAL (5)'!D124+'CE GENERAL (6)'!D124+'CE GENERAL (7)'!D124+'CE GENERAL (8)'!D124+'CE GENERAL (9)'!D124+'CE GENERAL (10)'!D124+'CE GENERAL (11)'!D124+'CE GENERAL (12)'!D124+'CE GENERAL (13)'!D124+'CE GENERAL (14)'!D124+'CE GENERAL (15)'!D124+'CE GENERAL (16)'!D124+'CE GENERAL (17)'!D124+'CE GENERAL (18)'!D124+'CE GENERAL (19)'!D124+'CE GENERAL (20)'!D124+'CE GENERAL (21)'!D124+'CE GENERAL (22)'!D124+'CE GENERAL (23)'!D124+'CE GENERAL (24)'!D124+'CE GENERAL (25)'!D124+'CE GENERAL (26)'!D124+'CE GENERAL (27)'!D124+'CE GENERAL (28)'!D124+'CE GENERAL (29)'!D124+'CE GENERAL (30)'!D124+'CE GENERAL (31)'!D124+'CE GENERAL (32)'!D124+'CE GENERAL (33)'!D124+'CE GENERAL (34)'!D124+'CE GENERAL (35)'!D124+'CE GENERAL (36)'!D124+'CE GENERAL (37)'!D124+'CE GENERAL (38)'!D124+'CE GENERAL (39)'!D124+'CE GENERAL (40)'!D124+'CE GENERAL (41)'!D124+'CE GENERAL (42)'!D124+'CE GENERAL (43)'!D124+'CE GENERAL (44)'!D124+'CE GENERAL (45)'!D124+VACUN!D77+SST!D47+TERAP!D64+FARMAC!D55+'RAD ODONT'!D65+'IMAG DIAG ION'!D108+'IMAG DIAG NO ION'!D50+'MED NUCL'!D97+RADIOT!D109+QUIMIO!D104+'DX VASC'!D53+HEMOD!D117+PRETRANS!D60+'T MUEST'!D46+LABOR!D76+'TOMA CITO'!D62+'LAB CITO'!D53+HISTO!D52+PATOLO!D73+DIALISIS!D120+HOSPI!D207+'HOSP CRON'!D192+'NEO BAS'!D87+'NEO INTER'!D111+'NEO INTENS'!D141+'PED INTER'!D108+'PED INTENS'!D135+'ADUL INTER'!D106+'ADUL INTENS'!D119+'HOSP SMENTAL'!D129+'HOSP PARCIAL'!D141+'CUID BAS SUST'!D108+CIRUGIA!D219+URGENCIAS!D219+TRANSP!D239+PREHOS!D93+'AT PARTO'!D191</f>
        <v>0</v>
      </c>
      <c r="E10" s="541" t="str">
        <f t="shared" si="0"/>
        <v/>
      </c>
      <c r="F10" s="542" t="str">
        <f t="shared" si="1"/>
        <v/>
      </c>
    </row>
    <row r="11" spans="1:14" ht="21.75" customHeight="1" x14ac:dyDescent="0.25">
      <c r="A11" s="539" t="s">
        <v>479</v>
      </c>
      <c r="B11" s="540">
        <f>'SOPE EJC'!F264+'SOPE ARC'!F268+'SOPE FAC'!F352+'TODOS SERVICIOS'!B500+'ODONTOLOGIA(1)'!F125+'ODONTOLOGIA(2)'!F125+'ODONTOLOGIA(3)'!F125+'ODONTOLOGIA(4)'!F125+'ODONTOLOGIA(5)'!F125+'ODONTOLOGIA(6)'!F125+'ODONTOLOGIA(7)'!F125+'ODONTOLOGIA(8)'!F125+'ODONTOLOGIA(9)'!F125+'ODONTOLOGIA(10)'!F125+'ODONTOLOGIA(11)'!F125+'ODONTOLOGIA(12)'!F125+'ODONTOLOGIA(13)'!F125+'ODONTOLOGIA(14)'!F125+'ODONTOLOGIA(15)'!F125+'CE GENERAL (1)'!B125+'CE GENERAL (2)'!B125+'CE GENERAL (3)'!B125+'CE GENERAL (4)'!B125+'CE GENERAL (5)'!B125+'CE GENERAL (6)'!B125+'CE GENERAL (7)'!B125+'CE GENERAL (8)'!B125+'CE GENERAL (9)'!B125+'CE GENERAL (10)'!B125+'CE GENERAL (11)'!B125+'CE GENERAL (12)'!B125+'CE GENERAL (13)'!B125+'CE GENERAL (14)'!B125+'CE GENERAL (15)'!B125+'CE GENERAL (16)'!B125+'CE GENERAL (17)'!B125+'CE GENERAL (18)'!B125+'CE GENERAL (19)'!B125+'CE GENERAL (20)'!B125+'CE GENERAL (21)'!B125+'CE GENERAL (22)'!B125+'CE GENERAL (23)'!B125+'CE GENERAL (24)'!B125+'CE GENERAL (25)'!B125+'CE GENERAL (26)'!B125+'CE GENERAL (27)'!B125+'CE GENERAL (28)'!B125+'CE GENERAL (29)'!B125+'CE GENERAL (30)'!B125+'CE GENERAL (31)'!B125+'CE GENERAL (32)'!B125+'CE GENERAL (33)'!B125+'CE GENERAL (34)'!B125+'CE GENERAL (35)'!B125+'CE GENERAL (36)'!B125+'CE GENERAL (37)'!B125+'CE GENERAL (38)'!B125+'CE GENERAL (39)'!B125+'CE GENERAL (40)'!B125+'CE GENERAL (41)'!B125+'CE GENERAL (42)'!B125+'CE GENERAL (43)'!B125+'CE GENERAL (44)'!B125+'CE GENERAL (45)'!B125+VACUN!B78+SST!B48+TERAP!B65+FARMAC!B56+'RAD ODONT'!B66+'IMAG DIAG ION'!B109+'IMAG DIAG NO ION'!B51+'MED NUCL'!B98+RADIOT!B110+QUIMIO!B105+'DX VASC'!B54+HEMOD!B118+PRETRANS!B61+'T MUEST'!B47+LABOR!B77+'TOMA CITO'!B63+'LAB CITO'!B54+HISTO!B53+PATOLO!B74+DIALISIS!B121+HOSPI!B208+'HOSP CRON'!B193+'NEO BAS'!B88+'NEO INTER'!B112+'NEO INTENS'!B142+'PED INTER'!B109+'PED INTENS'!B136+'ADUL INTER'!B107+'ADUL INTENS'!B120+'HOSP SMENTAL'!B130+'HOSP PARCIAL'!B142+'CUID BAS SUST'!B109+CIRUGIA!B220+URGENCIAS!B220+TRANSP!B240+PREHOS!B94+'AT PARTO'!B192</f>
        <v>0</v>
      </c>
      <c r="C11" s="540">
        <f>'SOPE EJC'!G264+'SOPE ARC'!G268+'SOPE FAC'!G352+'TODOS SERVICIOS'!C500+'ODONTOLOGIA(1)'!G125+'ODONTOLOGIA(2)'!G125+'ODONTOLOGIA(3)'!G125+'ODONTOLOGIA(4)'!G125+'ODONTOLOGIA(5)'!G125+'ODONTOLOGIA(6)'!G125+'ODONTOLOGIA(7)'!G125+'ODONTOLOGIA(8)'!G125+'ODONTOLOGIA(9)'!G125+'ODONTOLOGIA(10)'!G125+'ODONTOLOGIA(11)'!G125+'ODONTOLOGIA(12)'!G125+'ODONTOLOGIA(13)'!G125+'ODONTOLOGIA(14)'!G125+'ODONTOLOGIA(15)'!G125+'CE GENERAL (1)'!C125+'CE GENERAL (2)'!C125+'CE GENERAL (3)'!C125+'CE GENERAL (4)'!C125+'CE GENERAL (5)'!C125+'CE GENERAL (6)'!C125+'CE GENERAL (7)'!C125+'CE GENERAL (8)'!C125+'CE GENERAL (9)'!C125+'CE GENERAL (10)'!C125+'CE GENERAL (11)'!C125+'CE GENERAL (12)'!C125+'CE GENERAL (13)'!C125+'CE GENERAL (14)'!C125+'CE GENERAL (15)'!C125+'CE GENERAL (16)'!C125+'CE GENERAL (17)'!C125+'CE GENERAL (18)'!C125+'CE GENERAL (19)'!C125+'CE GENERAL (20)'!C125+'CE GENERAL (21)'!C125+'CE GENERAL (22)'!C125+'CE GENERAL (23)'!C125+'CE GENERAL (24)'!C125+'CE GENERAL (25)'!C125+'CE GENERAL (26)'!C125+'CE GENERAL (27)'!C125+'CE GENERAL (28)'!C125+'CE GENERAL (29)'!C125+'CE GENERAL (30)'!C125+'CE GENERAL (31)'!C125+'CE GENERAL (32)'!C125+'CE GENERAL (33)'!C125+'CE GENERAL (34)'!C125+'CE GENERAL (35)'!C125+'CE GENERAL (36)'!C125+'CE GENERAL (37)'!C125+'CE GENERAL (38)'!C125+'CE GENERAL (39)'!C125+'CE GENERAL (40)'!C125+'CE GENERAL (41)'!C125+'CE GENERAL (42)'!C125+'CE GENERAL (43)'!C125+'CE GENERAL (44)'!C125+'CE GENERAL (45)'!C125+VACUN!C78+SST!C48+TERAP!C65+FARMAC!C56+'RAD ODONT'!C66+'IMAG DIAG ION'!C109+'IMAG DIAG NO ION'!C51+'MED NUCL'!C98+RADIOT!C110+QUIMIO!C105+'DX VASC'!C54+HEMOD!C118+PRETRANS!C61+'T MUEST'!C47+LABOR!C77+'TOMA CITO'!C63+'LAB CITO'!C54+HISTO!C53+PATOLO!C74+DIALISIS!C121+HOSPI!C208+'HOSP CRON'!C193+'NEO BAS'!C88+'NEO INTER'!C112+'NEO INTENS'!C142+'PED INTER'!C109+'PED INTENS'!C136+'ADUL INTER'!C107+'ADUL INTENS'!C120+'HOSP SMENTAL'!C130+'HOSP PARCIAL'!C142+'CUID BAS SUST'!C109+CIRUGIA!C220+URGENCIAS!C220+TRANSP!C240+PREHOS!C94+'AT PARTO'!C192</f>
        <v>0</v>
      </c>
      <c r="D11" s="540">
        <f>'SOPE EJC'!H264+'SOPE ARC'!H268+'SOPE FAC'!H352+'TODOS SERVICIOS'!D500+'ODONTOLOGIA(1)'!H125+'ODONTOLOGIA(2)'!H125+'ODONTOLOGIA(3)'!H125+'ODONTOLOGIA(4)'!H125+'ODONTOLOGIA(5)'!H125+'ODONTOLOGIA(6)'!H125+'ODONTOLOGIA(7)'!H125+'ODONTOLOGIA(8)'!H125+'ODONTOLOGIA(9)'!H125+'ODONTOLOGIA(10)'!H125+'ODONTOLOGIA(11)'!H125+'ODONTOLOGIA(12)'!H125+'ODONTOLOGIA(13)'!H125+'ODONTOLOGIA(14)'!H125+'ODONTOLOGIA(15)'!H125+'CE GENERAL (1)'!D125+'CE GENERAL (2)'!D125+'CE GENERAL (3)'!D125+'CE GENERAL (4)'!D125+'CE GENERAL (5)'!D125+'CE GENERAL (6)'!D125+'CE GENERAL (7)'!D125+'CE GENERAL (8)'!D125+'CE GENERAL (9)'!D125+'CE GENERAL (10)'!D125+'CE GENERAL (11)'!D125+'CE GENERAL (12)'!D125+'CE GENERAL (13)'!D125+'CE GENERAL (14)'!D125+'CE GENERAL (15)'!D125+'CE GENERAL (16)'!D125+'CE GENERAL (17)'!D125+'CE GENERAL (18)'!D125+'CE GENERAL (19)'!D125+'CE GENERAL (20)'!D125+'CE GENERAL (21)'!D125+'CE GENERAL (22)'!D125+'CE GENERAL (23)'!D125+'CE GENERAL (24)'!D125+'CE GENERAL (25)'!D125+'CE GENERAL (26)'!D125+'CE GENERAL (27)'!D125+'CE GENERAL (28)'!D125+'CE GENERAL (29)'!D125+'CE GENERAL (30)'!D125+'CE GENERAL (31)'!D125+'CE GENERAL (32)'!D125+'CE GENERAL (33)'!D125+'CE GENERAL (34)'!D125+'CE GENERAL (35)'!D125+'CE GENERAL (36)'!D125+'CE GENERAL (37)'!D125+'CE GENERAL (38)'!D125+'CE GENERAL (39)'!D125+'CE GENERAL (40)'!D125+'CE GENERAL (41)'!D125+'CE GENERAL (42)'!D125+'CE GENERAL (43)'!D125+'CE GENERAL (44)'!D125+'CE GENERAL (45)'!D125+VACUN!D78+SST!D48+TERAP!D65+FARMAC!D56+'RAD ODONT'!D66+'IMAG DIAG ION'!D109+'IMAG DIAG NO ION'!D51+'MED NUCL'!D98+RADIOT!D110+QUIMIO!D105+'DX VASC'!D54+HEMOD!D118+PRETRANS!D61+'T MUEST'!D47+LABOR!D77+'TOMA CITO'!D63+'LAB CITO'!D54+HISTO!D53+PATOLO!D74+DIALISIS!D121+HOSPI!D208+'HOSP CRON'!D193+'NEO BAS'!D88+'NEO INTER'!D112+'NEO INTENS'!D142+'PED INTER'!D109+'PED INTENS'!D136+'ADUL INTER'!D107+'ADUL INTENS'!D120+'HOSP SMENTAL'!D130+'HOSP PARCIAL'!D142+'CUID BAS SUST'!D109+CIRUGIA!D220+URGENCIAS!D220+TRANSP!D240+PREHOS!D94+'AT PARTO'!D192</f>
        <v>0</v>
      </c>
      <c r="E11" s="541" t="str">
        <f t="shared" si="0"/>
        <v/>
      </c>
      <c r="F11" s="542" t="str">
        <f t="shared" si="1"/>
        <v/>
      </c>
    </row>
    <row r="12" spans="1:14" ht="21.75" customHeight="1" x14ac:dyDescent="0.25">
      <c r="A12" s="539" t="s">
        <v>498</v>
      </c>
      <c r="B12" s="540">
        <f>'SOPE EJC'!F265+'SOPE ARC'!F269+'SOPE FAC'!F353+'TODOS SERVICIOS'!B501+'ODONTOLOGIA(1)'!F126+'ODONTOLOGIA(2)'!F126+'ODONTOLOGIA(3)'!F126+'ODONTOLOGIA(4)'!F126+'ODONTOLOGIA(5)'!F126+'ODONTOLOGIA(6)'!F126+'ODONTOLOGIA(7)'!F126+'ODONTOLOGIA(8)'!F126+'ODONTOLOGIA(9)'!F126+'ODONTOLOGIA(10)'!F126+'ODONTOLOGIA(11)'!F126+'ODONTOLOGIA(12)'!F126+'ODONTOLOGIA(13)'!F126+'ODONTOLOGIA(14)'!F126+'ODONTOLOGIA(15)'!F126+'CE GENERAL (1)'!B126+'CE GENERAL (2)'!B126+'CE GENERAL (3)'!B126+'CE GENERAL (4)'!B126+'CE GENERAL (5)'!B126+'CE GENERAL (6)'!B126+'CE GENERAL (7)'!B126+'CE GENERAL (8)'!B126+'CE GENERAL (9)'!B126+'CE GENERAL (10)'!B126+'CE GENERAL (11)'!B126+'CE GENERAL (12)'!B126+'CE GENERAL (13)'!B126+'CE GENERAL (14)'!B126+'CE GENERAL (15)'!B126+'CE GENERAL (16)'!B126+'CE GENERAL (17)'!B126+'CE GENERAL (18)'!B126+'CE GENERAL (19)'!B126+'CE GENERAL (20)'!B126+'CE GENERAL (21)'!B126+'CE GENERAL (22)'!B126+'CE GENERAL (23)'!B126+'CE GENERAL (24)'!B126+'CE GENERAL (25)'!B126+'CE GENERAL (26)'!B126+'CE GENERAL (27)'!B126+'CE GENERAL (28)'!B126+'CE GENERAL (29)'!B126+'CE GENERAL (30)'!B126+'CE GENERAL (31)'!B126+'CE GENERAL (32)'!B126+'CE GENERAL (33)'!B126+'CE GENERAL (34)'!B126+'CE GENERAL (35)'!B126+'CE GENERAL (36)'!B126+'CE GENERAL (37)'!B126+'CE GENERAL (38)'!B126+'CE GENERAL (39)'!B126+'CE GENERAL (40)'!B126+'CE GENERAL (41)'!B126+'CE GENERAL (42)'!B126+'CE GENERAL (43)'!B126+'CE GENERAL (44)'!B126+'CE GENERAL (45)'!B126+VACUN!B79+SST!B49+TERAP!B66+FARMAC!B57+'RAD ODONT'!B67+'IMAG DIAG ION'!B110+'IMAG DIAG NO ION'!B52+'MED NUCL'!B99+RADIOT!B111+QUIMIO!B106+'DX VASC'!B55+HEMOD!B119+PRETRANS!B62+'T MUEST'!B48+LABOR!B78+'TOMA CITO'!B64+'LAB CITO'!B55+HISTO!B54+PATOLO!B75+DIALISIS!B122+HOSPI!B209+'HOSP CRON'!B194+'NEO BAS'!B89+'NEO INTER'!B113+'NEO INTENS'!B143+'PED INTER'!B110+'PED INTENS'!B137+'ADUL INTER'!B108+'ADUL INTENS'!B121+'HOSP SMENTAL'!B131+'HOSP PARCIAL'!B143+'CUID BAS SUST'!B110+CIRUGIA!B221+URGENCIAS!B221+TRANSP!B241+PREHOS!B95+'AT PARTO'!B193</f>
        <v>0</v>
      </c>
      <c r="C12" s="540">
        <f>'SOPE EJC'!G265+'SOPE ARC'!G269+'SOPE FAC'!G353+'TODOS SERVICIOS'!C501+'ODONTOLOGIA(1)'!G126+'ODONTOLOGIA(2)'!G126+'ODONTOLOGIA(3)'!G126+'ODONTOLOGIA(4)'!G126+'ODONTOLOGIA(5)'!G126+'ODONTOLOGIA(6)'!G126+'ODONTOLOGIA(7)'!G126+'ODONTOLOGIA(8)'!G126+'ODONTOLOGIA(9)'!G126+'ODONTOLOGIA(10)'!G126+'ODONTOLOGIA(11)'!G126+'ODONTOLOGIA(12)'!G126+'ODONTOLOGIA(13)'!G126+'ODONTOLOGIA(14)'!G126+'ODONTOLOGIA(15)'!G126+'CE GENERAL (1)'!C126+'CE GENERAL (2)'!C126+'CE GENERAL (3)'!C126+'CE GENERAL (4)'!C126+'CE GENERAL (5)'!C126+'CE GENERAL (6)'!C126+'CE GENERAL (7)'!C126+'CE GENERAL (8)'!C126+'CE GENERAL (9)'!C126+'CE GENERAL (10)'!C126+'CE GENERAL (11)'!C126+'CE GENERAL (12)'!C126+'CE GENERAL (13)'!C126+'CE GENERAL (14)'!C126+'CE GENERAL (15)'!C126+'CE GENERAL (16)'!C126+'CE GENERAL (17)'!C126+'CE GENERAL (18)'!C126+'CE GENERAL (19)'!C126+'CE GENERAL (20)'!C126+'CE GENERAL (21)'!C126+'CE GENERAL (22)'!C126+'CE GENERAL (23)'!C126+'CE GENERAL (24)'!C126+'CE GENERAL (25)'!C126+'CE GENERAL (26)'!C126+'CE GENERAL (27)'!C126+'CE GENERAL (28)'!C126+'CE GENERAL (29)'!C126+'CE GENERAL (30)'!C126+'CE GENERAL (31)'!C126+'CE GENERAL (32)'!C126+'CE GENERAL (33)'!C126+'CE GENERAL (34)'!C126+'CE GENERAL (35)'!C126+'CE GENERAL (36)'!C126+'CE GENERAL (37)'!C126+'CE GENERAL (38)'!C126+'CE GENERAL (39)'!C126+'CE GENERAL (40)'!C126+'CE GENERAL (41)'!C126+'CE GENERAL (42)'!C126+'CE GENERAL (43)'!C126+'CE GENERAL (44)'!C126+'CE GENERAL (45)'!C126+VACUN!C79+SST!C49+TERAP!C66+FARMAC!C57+'RAD ODONT'!C67+'IMAG DIAG ION'!C110+'IMAG DIAG NO ION'!C52+'MED NUCL'!C99+RADIOT!C111+QUIMIO!C106+'DX VASC'!C55+HEMOD!C119+PRETRANS!C62+'T MUEST'!C48+LABOR!C78+'TOMA CITO'!C64+'LAB CITO'!C55+HISTO!C54+PATOLO!C75+DIALISIS!C122+HOSPI!C209+'HOSP CRON'!C194+'NEO BAS'!C89+'NEO INTER'!C113+'NEO INTENS'!C143+'PED INTER'!C110+'PED INTENS'!C137+'ADUL INTER'!C108+'ADUL INTENS'!C121+'HOSP SMENTAL'!C131+'HOSP PARCIAL'!C143+'CUID BAS SUST'!C110+CIRUGIA!C221+URGENCIAS!C221+TRANSP!C241+PREHOS!C95+'AT PARTO'!C193</f>
        <v>0</v>
      </c>
      <c r="D12" s="540">
        <f>'SOPE EJC'!H265+'SOPE ARC'!H269+'SOPE FAC'!H353+'TODOS SERVICIOS'!D501+'ODONTOLOGIA(1)'!H126+'ODONTOLOGIA(2)'!H126+'ODONTOLOGIA(3)'!H126+'ODONTOLOGIA(4)'!H126+'ODONTOLOGIA(5)'!H126+'ODONTOLOGIA(6)'!H126+'ODONTOLOGIA(7)'!H126+'ODONTOLOGIA(8)'!H126+'ODONTOLOGIA(9)'!H126+'ODONTOLOGIA(10)'!H126+'ODONTOLOGIA(11)'!H126+'ODONTOLOGIA(12)'!H126+'ODONTOLOGIA(13)'!H126+'ODONTOLOGIA(14)'!H126+'ODONTOLOGIA(15)'!H126+'CE GENERAL (1)'!D126+'CE GENERAL (2)'!D126+'CE GENERAL (3)'!D126+'CE GENERAL (4)'!D126+'CE GENERAL (5)'!D126+'CE GENERAL (6)'!D126+'CE GENERAL (7)'!D126+'CE GENERAL (8)'!D126+'CE GENERAL (9)'!D126+'CE GENERAL (10)'!D126+'CE GENERAL (11)'!D126+'CE GENERAL (12)'!D126+'CE GENERAL (13)'!D126+'CE GENERAL (14)'!D126+'CE GENERAL (15)'!D126+'CE GENERAL (16)'!D126+'CE GENERAL (17)'!D126+'CE GENERAL (18)'!D126+'CE GENERAL (19)'!D126+'CE GENERAL (20)'!D126+'CE GENERAL (21)'!D126+'CE GENERAL (22)'!D126+'CE GENERAL (23)'!D126+'CE GENERAL (24)'!D126+'CE GENERAL (25)'!D126+'CE GENERAL (26)'!D126+'CE GENERAL (27)'!D126+'CE GENERAL (28)'!D126+'CE GENERAL (29)'!D126+'CE GENERAL (30)'!D126+'CE GENERAL (31)'!D126+'CE GENERAL (32)'!D126+'CE GENERAL (33)'!D126+'CE GENERAL (34)'!D126+'CE GENERAL (35)'!D126+'CE GENERAL (36)'!D126+'CE GENERAL (37)'!D126+'CE GENERAL (38)'!D126+'CE GENERAL (39)'!D126+'CE GENERAL (40)'!D126+'CE GENERAL (41)'!D126+'CE GENERAL (42)'!D126+'CE GENERAL (43)'!D126+'CE GENERAL (44)'!D126+'CE GENERAL (45)'!D126+VACUN!D79+SST!D49+TERAP!D66+FARMAC!D57+'RAD ODONT'!D67+'IMAG DIAG ION'!D110+'IMAG DIAG NO ION'!D52+'MED NUCL'!D99+RADIOT!D111+QUIMIO!D106+'DX VASC'!D55+HEMOD!D119+PRETRANS!D62+'T MUEST'!D48+LABOR!D78+'TOMA CITO'!D64+'LAB CITO'!D55+HISTO!D54+PATOLO!D75+DIALISIS!D122+HOSPI!D209+'HOSP CRON'!D194+'NEO BAS'!D89+'NEO INTER'!D113+'NEO INTENS'!D143+'PED INTER'!D110+'PED INTENS'!D137+'ADUL INTER'!D108+'ADUL INTENS'!D121+'HOSP SMENTAL'!D131+'HOSP PARCIAL'!D143+'CUID BAS SUST'!D110+CIRUGIA!D221+URGENCIAS!D221+TRANSP!D241+PREHOS!D95+'AT PARTO'!D193</f>
        <v>0</v>
      </c>
      <c r="E12" s="541" t="str">
        <f t="shared" si="0"/>
        <v/>
      </c>
      <c r="F12" s="542" t="str">
        <f t="shared" si="1"/>
        <v/>
      </c>
    </row>
    <row r="13" spans="1:14" ht="21.75" customHeight="1" x14ac:dyDescent="0.25">
      <c r="A13" s="539" t="s">
        <v>1743</v>
      </c>
      <c r="B13" s="540">
        <f>'SOPE EJC'!F266+'SOPE ARC'!F270+'SOPE FAC'!F354+'TODOS SERVICIOS'!B502+'ODONTOLOGIA(1)'!F127+'ODONTOLOGIA(2)'!F127+'ODONTOLOGIA(3)'!F127+'ODONTOLOGIA(4)'!F127+'ODONTOLOGIA(5)'!F127+'ODONTOLOGIA(6)'!F127+'ODONTOLOGIA(7)'!F127+'ODONTOLOGIA(8)'!F127+'ODONTOLOGIA(9)'!F127+'ODONTOLOGIA(10)'!F127+'ODONTOLOGIA(11)'!F127+'ODONTOLOGIA(12)'!F127+'ODONTOLOGIA(13)'!F127+'ODONTOLOGIA(14)'!F127+'ODONTOLOGIA(15)'!F127+'CE GENERAL (1)'!B127+'CE GENERAL (2)'!B127+'CE GENERAL (3)'!B127+'CE GENERAL (4)'!B127+'CE GENERAL (5)'!B127+'CE GENERAL (6)'!B127+'CE GENERAL (7)'!B127+'CE GENERAL (8)'!B127+'CE GENERAL (9)'!B127+'CE GENERAL (10)'!B127+'CE GENERAL (11)'!B127+'CE GENERAL (12)'!B127+'CE GENERAL (13)'!B127+'CE GENERAL (14)'!B127+'CE GENERAL (15)'!B127+'CE GENERAL (16)'!B127+'CE GENERAL (17)'!B127+'CE GENERAL (18)'!B127+'CE GENERAL (19)'!B127+'CE GENERAL (20)'!B127+'CE GENERAL (21)'!B127+'CE GENERAL (22)'!B127+'CE GENERAL (23)'!B127+'CE GENERAL (24)'!B127+'CE GENERAL (25)'!B127+'CE GENERAL (26)'!B127+'CE GENERAL (27)'!B127+'CE GENERAL (28)'!B127+'CE GENERAL (29)'!B127+'CE GENERAL (30)'!B127+'CE GENERAL (31)'!B127+'CE GENERAL (32)'!B127+'CE GENERAL (33)'!B127+'CE GENERAL (34)'!B127+'CE GENERAL (35)'!B127+'CE GENERAL (36)'!B127+'CE GENERAL (37)'!B127+'CE GENERAL (38)'!B127+'CE GENERAL (39)'!B127+'CE GENERAL (40)'!B127+'CE GENERAL (41)'!B127+'CE GENERAL (42)'!B127+'CE GENERAL (43)'!B127+'CE GENERAL (44)'!B127+'CE GENERAL (45)'!B127+VACUN!B80+SST!B50+TERAP!B67+FARMAC!B58+'RAD ODONT'!B68+'IMAG DIAG ION'!B111+'IMAG DIAG NO ION'!B53+'MED NUCL'!B100+RADIOT!B112+QUIMIO!B107+'DX VASC'!B56+HEMOD!B120+PRETRANS!B63+'T MUEST'!B49+LABOR!B79+'TOMA CITO'!B65+'LAB CITO'!B56+HISTO!B55+PATOLO!B76+DIALISIS!B123+HOSPI!B210+'HOSP CRON'!B195+'NEO BAS'!B90+'NEO INTER'!B114+'NEO INTENS'!B144+'PED INTER'!B111+'PED INTENS'!B138+'ADUL INTER'!B109+'ADUL INTENS'!B122+'HOSP SMENTAL'!B132+'HOSP PARCIAL'!B144+'CUID BAS SUST'!B111+CIRUGIA!B222+URGENCIAS!B222+TRANSP!B242+PREHOS!B96+'AT PARTO'!B194</f>
        <v>0</v>
      </c>
      <c r="C13" s="540">
        <f>'SOPE EJC'!G266+'SOPE ARC'!G270+'SOPE FAC'!G354+'TODOS SERVICIOS'!C502+'ODONTOLOGIA(1)'!G127+'ODONTOLOGIA(2)'!G127+'ODONTOLOGIA(3)'!G127+'ODONTOLOGIA(4)'!G127+'ODONTOLOGIA(5)'!G127+'ODONTOLOGIA(6)'!G127+'ODONTOLOGIA(7)'!G127+'ODONTOLOGIA(8)'!G127+'ODONTOLOGIA(9)'!G127+'ODONTOLOGIA(10)'!G127+'ODONTOLOGIA(11)'!G127+'ODONTOLOGIA(12)'!G127+'ODONTOLOGIA(13)'!G127+'ODONTOLOGIA(14)'!G127+'ODONTOLOGIA(15)'!G127+'CE GENERAL (1)'!C127+'CE GENERAL (2)'!C127+'CE GENERAL (3)'!C127+'CE GENERAL (4)'!C127+'CE GENERAL (5)'!C127+'CE GENERAL (6)'!C127+'CE GENERAL (7)'!C127+'CE GENERAL (8)'!C127+'CE GENERAL (9)'!C127+'CE GENERAL (10)'!C127+'CE GENERAL (11)'!C127+'CE GENERAL (12)'!C127+'CE GENERAL (13)'!C127+'CE GENERAL (14)'!C127+'CE GENERAL (15)'!C127+'CE GENERAL (16)'!C127+'CE GENERAL (17)'!C127+'CE GENERAL (18)'!C127+'CE GENERAL (19)'!C127+'CE GENERAL (20)'!C127+'CE GENERAL (21)'!C127+'CE GENERAL (22)'!C127+'CE GENERAL (23)'!C127+'CE GENERAL (24)'!C127+'CE GENERAL (25)'!C127+'CE GENERAL (26)'!C127+'CE GENERAL (27)'!C127+'CE GENERAL (28)'!C127+'CE GENERAL (29)'!C127+'CE GENERAL (30)'!C127+'CE GENERAL (31)'!C127+'CE GENERAL (32)'!C127+'CE GENERAL (33)'!C127+'CE GENERAL (34)'!C127+'CE GENERAL (35)'!C127+'CE GENERAL (36)'!C127+'CE GENERAL (37)'!C127+'CE GENERAL (38)'!C127+'CE GENERAL (39)'!C127+'CE GENERAL (40)'!C127+'CE GENERAL (41)'!C127+'CE GENERAL (42)'!C127+'CE GENERAL (43)'!C127+'CE GENERAL (44)'!C127+'CE GENERAL (45)'!C127+VACUN!C80+SST!C50+TERAP!C67+FARMAC!C58+'RAD ODONT'!C68+'IMAG DIAG ION'!C111+'IMAG DIAG NO ION'!C53+'MED NUCL'!C100+RADIOT!C112+QUIMIO!C107+'DX VASC'!C56+HEMOD!C120+PRETRANS!C63+'T MUEST'!C49+LABOR!C79+'TOMA CITO'!C65+'LAB CITO'!C56+HISTO!C55+PATOLO!C76+DIALISIS!C123+HOSPI!C210+'HOSP CRON'!C195+'NEO BAS'!C90+'NEO INTER'!C114+'NEO INTENS'!C144+'PED INTER'!C111+'PED INTENS'!C138+'ADUL INTER'!C109+'ADUL INTENS'!C122+'HOSP SMENTAL'!C132+'HOSP PARCIAL'!C144+'CUID BAS SUST'!C111+CIRUGIA!C222+URGENCIAS!C222+TRANSP!C242+PREHOS!C96+'AT PARTO'!C194</f>
        <v>0</v>
      </c>
      <c r="D13" s="540">
        <f>'SOPE EJC'!H266+'SOPE ARC'!H270+'SOPE FAC'!H354+'TODOS SERVICIOS'!D502+'ODONTOLOGIA(1)'!H127+'ODONTOLOGIA(2)'!H127+'ODONTOLOGIA(3)'!H127+'ODONTOLOGIA(4)'!H127+'ODONTOLOGIA(5)'!H127+'ODONTOLOGIA(6)'!H127+'ODONTOLOGIA(7)'!H127+'ODONTOLOGIA(8)'!H127+'ODONTOLOGIA(9)'!H127+'ODONTOLOGIA(10)'!H127+'ODONTOLOGIA(11)'!H127+'ODONTOLOGIA(12)'!H127+'ODONTOLOGIA(13)'!H127+'ODONTOLOGIA(14)'!H127+'ODONTOLOGIA(15)'!H127+'CE GENERAL (1)'!D127+'CE GENERAL (2)'!D127+'CE GENERAL (3)'!D127+'CE GENERAL (4)'!D127+'CE GENERAL (5)'!D127+'CE GENERAL (6)'!D127+'CE GENERAL (7)'!D127+'CE GENERAL (8)'!D127+'CE GENERAL (9)'!D127+'CE GENERAL (10)'!D127+'CE GENERAL (11)'!D127+'CE GENERAL (12)'!D127+'CE GENERAL (13)'!D127+'CE GENERAL (14)'!D127+'CE GENERAL (15)'!D127+'CE GENERAL (16)'!D127+'CE GENERAL (17)'!D127+'CE GENERAL (18)'!D127+'CE GENERAL (19)'!D127+'CE GENERAL (20)'!D127+'CE GENERAL (21)'!D127+'CE GENERAL (22)'!D127+'CE GENERAL (23)'!D127+'CE GENERAL (24)'!D127+'CE GENERAL (25)'!D127+'CE GENERAL (26)'!D127+'CE GENERAL (27)'!D127+'CE GENERAL (28)'!D127+'CE GENERAL (29)'!D127+'CE GENERAL (30)'!D127+'CE GENERAL (31)'!D127+'CE GENERAL (32)'!D127+'CE GENERAL (33)'!D127+'CE GENERAL (34)'!D127+'CE GENERAL (35)'!D127+'CE GENERAL (36)'!D127+'CE GENERAL (37)'!D127+'CE GENERAL (38)'!D127+'CE GENERAL (39)'!D127+'CE GENERAL (40)'!D127+'CE GENERAL (41)'!D127+'CE GENERAL (42)'!D127+'CE GENERAL (43)'!D127+'CE GENERAL (44)'!D127+'CE GENERAL (45)'!D127+VACUN!D80+SST!D50+TERAP!D67+FARMAC!D58+'RAD ODONT'!D68+'IMAG DIAG ION'!D111+'IMAG DIAG NO ION'!D53+'MED NUCL'!D100+RADIOT!D112+QUIMIO!D107+'DX VASC'!D56+HEMOD!D120+PRETRANS!D63+'T MUEST'!D49+LABOR!D79+'TOMA CITO'!D65+'LAB CITO'!D56+HISTO!D55+PATOLO!D76+DIALISIS!D123+HOSPI!D210+'HOSP CRON'!D195+'NEO BAS'!D90+'NEO INTER'!D114+'NEO INTENS'!D144+'PED INTER'!D111+'PED INTENS'!D138+'ADUL INTER'!D109+'ADUL INTENS'!D122+'HOSP SMENTAL'!D132+'HOSP PARCIAL'!D144+'CUID BAS SUST'!D111+CIRUGIA!D222+URGENCIAS!D222+TRANSP!D242+PREHOS!D96+'AT PARTO'!D194</f>
        <v>0</v>
      </c>
      <c r="E13" s="541" t="str">
        <f t="shared" si="0"/>
        <v/>
      </c>
      <c r="F13" s="542" t="str">
        <f t="shared" si="1"/>
        <v/>
      </c>
    </row>
    <row r="14" spans="1:14" ht="21.75" customHeight="1" x14ac:dyDescent="0.25">
      <c r="A14" s="543" t="s">
        <v>501</v>
      </c>
      <c r="B14" s="544">
        <f>SUM(B7:B13)</f>
        <v>0</v>
      </c>
      <c r="C14" s="544">
        <f t="shared" ref="C14:D14" si="2">SUM(C7:C13)</f>
        <v>0</v>
      </c>
      <c r="D14" s="544">
        <f t="shared" si="2"/>
        <v>0</v>
      </c>
      <c r="E14" s="545" t="str">
        <f t="shared" si="0"/>
        <v/>
      </c>
      <c r="F14" s="545" t="str">
        <f t="shared" si="1"/>
        <v/>
      </c>
    </row>
  </sheetData>
  <mergeCells count="8">
    <mergeCell ref="A5:F5"/>
    <mergeCell ref="A1:A3"/>
    <mergeCell ref="B1:E3"/>
    <mergeCell ref="F1:G1"/>
    <mergeCell ref="H1:J3"/>
    <mergeCell ref="F2:G2"/>
    <mergeCell ref="F3:G3"/>
    <mergeCell ref="A4:N4"/>
  </mergeCells>
  <printOptions horizontalCentered="1" verticalCentered="1"/>
  <pageMargins left="0.70866141732283472" right="0.70866141732283472" top="0.74803149606299213" bottom="0.74803149606299213" header="0.31496062992125984" footer="0.31496062992125984"/>
  <pageSetup scale="55" orientation="landscape"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
  <sheetViews>
    <sheetView workbookViewId="0"/>
  </sheetViews>
  <sheetFormatPr baseColWidth="10" defaultColWidth="11.42578125"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7">
    <tabColor rgb="FFFFFF00"/>
  </sheetPr>
  <dimension ref="A1:M134"/>
  <sheetViews>
    <sheetView zoomScale="60" zoomScaleNormal="6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2" width="11.42578125" style="1"/>
    <col min="13" max="13" width="13.5703125" style="1" bestFit="1" customWidth="1"/>
    <col min="14" max="16384" width="11.42578125" style="1"/>
  </cols>
  <sheetData>
    <row r="1" spans="1:13" ht="37.5" customHeight="1" x14ac:dyDescent="0.25">
      <c r="A1" s="689"/>
      <c r="B1" s="690" t="s">
        <v>24</v>
      </c>
      <c r="C1" s="690"/>
      <c r="D1" s="690"/>
      <c r="E1" s="690"/>
      <c r="F1" s="359" t="s">
        <v>1</v>
      </c>
      <c r="G1" s="689"/>
      <c r="H1" s="689"/>
      <c r="I1" s="689"/>
    </row>
    <row r="2" spans="1:13" ht="30" customHeight="1" x14ac:dyDescent="0.25">
      <c r="A2" s="689"/>
      <c r="B2" s="690"/>
      <c r="C2" s="690"/>
      <c r="D2" s="690"/>
      <c r="E2" s="690"/>
      <c r="F2" s="419" t="s">
        <v>39</v>
      </c>
      <c r="G2" s="689"/>
      <c r="H2" s="689"/>
      <c r="I2" s="689"/>
    </row>
    <row r="3" spans="1:13" ht="59.25" customHeight="1" x14ac:dyDescent="0.25">
      <c r="A3" s="689"/>
      <c r="B3" s="690"/>
      <c r="C3" s="690"/>
      <c r="D3" s="690"/>
      <c r="E3" s="690"/>
      <c r="F3" s="360" t="s">
        <v>3</v>
      </c>
      <c r="G3" s="689"/>
      <c r="H3" s="689"/>
      <c r="I3" s="689"/>
    </row>
    <row r="4" spans="1:13" ht="56.25" customHeight="1" x14ac:dyDescent="0.25">
      <c r="A4" s="736" t="s">
        <v>772</v>
      </c>
      <c r="B4" s="736"/>
      <c r="C4" s="736"/>
      <c r="D4" s="736"/>
      <c r="E4" s="736"/>
      <c r="F4" s="737"/>
      <c r="G4" s="736"/>
      <c r="H4" s="736"/>
      <c r="I4" s="736"/>
    </row>
    <row r="5" spans="1:13" ht="23.25" x14ac:dyDescent="0.25">
      <c r="A5" s="738"/>
      <c r="B5" s="738"/>
      <c r="C5" s="738"/>
      <c r="D5" s="738"/>
      <c r="E5" s="738"/>
      <c r="F5" s="738"/>
      <c r="G5" s="738"/>
      <c r="H5" s="738"/>
      <c r="I5" s="738"/>
      <c r="J5" s="5"/>
      <c r="M5" s="269"/>
    </row>
    <row r="6" spans="1:13" ht="30" x14ac:dyDescent="0.25">
      <c r="A6" s="733" t="s">
        <v>1861</v>
      </c>
      <c r="B6" s="733"/>
      <c r="C6" s="733"/>
      <c r="D6" s="733"/>
      <c r="E6" s="733"/>
      <c r="F6" s="733"/>
      <c r="G6" s="36" t="s">
        <v>172</v>
      </c>
      <c r="H6" s="36" t="s">
        <v>173</v>
      </c>
      <c r="I6" s="36" t="s">
        <v>174</v>
      </c>
      <c r="J6" s="5"/>
      <c r="M6" s="269"/>
    </row>
    <row r="7" spans="1:13" ht="26.25" customHeight="1" x14ac:dyDescent="0.25">
      <c r="A7" s="719" t="s">
        <v>175</v>
      </c>
      <c r="B7" s="719"/>
      <c r="C7" s="719"/>
      <c r="D7" s="719"/>
      <c r="E7" s="719"/>
      <c r="F7" s="719"/>
      <c r="G7" s="28">
        <f>COUNTA(G13:G116)</f>
        <v>0</v>
      </c>
      <c r="H7" s="264">
        <f>COUNTA(H13:H116)</f>
        <v>0</v>
      </c>
      <c r="I7" s="264">
        <f>COUNTA(I13:I116)</f>
        <v>0</v>
      </c>
      <c r="J7" s="5"/>
      <c r="M7" s="269"/>
    </row>
    <row r="8" spans="1:13" ht="30.75" customHeight="1" x14ac:dyDescent="0.25">
      <c r="A8" s="719" t="s">
        <v>176</v>
      </c>
      <c r="B8" s="719"/>
      <c r="C8" s="719"/>
      <c r="D8" s="719"/>
      <c r="E8" s="719"/>
      <c r="F8" s="719"/>
      <c r="G8" s="265" t="str">
        <f>IFERROR(G7/(H7+G7),"")</f>
        <v/>
      </c>
      <c r="H8" s="266"/>
      <c r="I8" s="266"/>
      <c r="J8" s="5"/>
      <c r="M8" s="269"/>
    </row>
    <row r="9" spans="1:13" ht="14.25" customHeight="1" x14ac:dyDescent="0.25">
      <c r="A9" s="3"/>
      <c r="B9" s="3"/>
      <c r="C9" s="3"/>
      <c r="D9" s="3"/>
      <c r="E9" s="3"/>
      <c r="F9" s="5"/>
      <c r="G9" s="5"/>
      <c r="H9" s="5"/>
      <c r="I9" s="5"/>
      <c r="J9" s="5"/>
    </row>
    <row r="10" spans="1:13" ht="14.25" customHeight="1" x14ac:dyDescent="0.25">
      <c r="A10" s="3"/>
      <c r="B10" s="3"/>
      <c r="C10" s="3"/>
      <c r="D10" s="3"/>
      <c r="E10" s="3"/>
      <c r="F10" s="5"/>
      <c r="G10" s="5"/>
      <c r="H10" s="5"/>
      <c r="I10" s="5"/>
      <c r="J10" s="5"/>
    </row>
    <row r="11" spans="1:13" ht="14.25" customHeight="1" x14ac:dyDescent="0.25">
      <c r="A11" s="3"/>
      <c r="B11" s="3"/>
      <c r="C11" s="3"/>
      <c r="D11" s="3"/>
      <c r="E11" s="3"/>
      <c r="F11" s="5"/>
      <c r="G11" s="5"/>
      <c r="H11" s="5"/>
      <c r="I11" s="5"/>
      <c r="J11" s="5"/>
    </row>
    <row r="12" spans="1:13" s="14" customFormat="1" ht="30" customHeight="1" x14ac:dyDescent="0.25">
      <c r="A12" s="49" t="s">
        <v>177</v>
      </c>
      <c r="B12" s="45" t="s">
        <v>178</v>
      </c>
      <c r="C12" s="267" t="s">
        <v>862</v>
      </c>
      <c r="D12" s="267" t="s">
        <v>180</v>
      </c>
      <c r="E12" s="267" t="s">
        <v>181</v>
      </c>
      <c r="F12" s="38" t="s">
        <v>182</v>
      </c>
      <c r="G12" s="40" t="s">
        <v>184</v>
      </c>
      <c r="H12" s="38" t="s">
        <v>185</v>
      </c>
      <c r="I12" s="38" t="s">
        <v>186</v>
      </c>
      <c r="J12" s="42" t="s">
        <v>510</v>
      </c>
    </row>
    <row r="13" spans="1:13" ht="45" x14ac:dyDescent="0.25">
      <c r="A13" s="96" t="s">
        <v>188</v>
      </c>
      <c r="B13" s="159" t="s">
        <v>1755</v>
      </c>
      <c r="C13" s="268" t="s">
        <v>1756</v>
      </c>
      <c r="D13" s="268">
        <v>1</v>
      </c>
      <c r="E13" s="268">
        <v>1</v>
      </c>
      <c r="F13" s="8" t="s">
        <v>1757</v>
      </c>
      <c r="G13" s="15"/>
      <c r="H13" s="9"/>
      <c r="I13" s="9"/>
      <c r="J13" s="34"/>
    </row>
    <row r="14" spans="1:13" ht="45" x14ac:dyDescent="0.25">
      <c r="A14" s="97" t="s">
        <v>188</v>
      </c>
      <c r="B14" s="160" t="s">
        <v>1755</v>
      </c>
      <c r="C14" s="270" t="s">
        <v>1758</v>
      </c>
      <c r="D14" s="270">
        <v>1</v>
      </c>
      <c r="E14" s="270" t="s">
        <v>1253</v>
      </c>
      <c r="F14" s="271" t="s">
        <v>1759</v>
      </c>
      <c r="G14" s="129"/>
      <c r="H14" s="129"/>
      <c r="I14" s="129"/>
      <c r="J14" s="305"/>
    </row>
    <row r="15" spans="1:13" ht="30" x14ac:dyDescent="0.25">
      <c r="A15" s="98" t="s">
        <v>507</v>
      </c>
      <c r="B15" s="135" t="s">
        <v>1760</v>
      </c>
      <c r="C15" s="272" t="s">
        <v>1756</v>
      </c>
      <c r="D15" s="272">
        <v>8</v>
      </c>
      <c r="E15" s="272"/>
      <c r="F15" s="429" t="s">
        <v>1761</v>
      </c>
      <c r="G15" s="15"/>
      <c r="H15" s="9"/>
      <c r="I15" s="9"/>
      <c r="J15" s="34"/>
    </row>
    <row r="16" spans="1:13"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1862</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850" priority="66">
      <formula>NOT(ISBLANK(G13))</formula>
    </cfRule>
  </conditionalFormatting>
  <dataValidations count="2">
    <dataValidation type="list" allowBlank="1" showInputMessage="1" showErrorMessage="1" sqref="J5:J6">
      <formula1>"SI,NO"</formula1>
    </dataValidation>
    <dataValidation type="list" allowBlank="1" showInputMessage="1" showErrorMessage="1" sqref="M5:M8">
      <formula1>$M$5:$M$8</formula1>
    </dataValidation>
  </dataValidations>
  <pageMargins left="0.7" right="0.7" top="0.75" bottom="0.75" header="0.3" footer="0.3"/>
  <drawing r:id="rId1"/>
  <legacyDrawing r:id="rId2"/>
  <tableParts count="1">
    <tablePart r:id="rId3"/>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8">
    <tabColor rgb="FFFFFF00"/>
  </sheetPr>
  <dimension ref="A1:L134"/>
  <sheetViews>
    <sheetView zoomScale="60" zoomScaleNormal="6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1" width="11.42578125" style="1"/>
    <col min="12" max="12" width="13.5703125" style="1" bestFit="1" customWidth="1"/>
    <col min="13" max="16384" width="11.42578125" style="1"/>
  </cols>
  <sheetData>
    <row r="1" spans="1:12" ht="37.5" customHeight="1" x14ac:dyDescent="0.25">
      <c r="A1" s="689"/>
      <c r="B1" s="690" t="s">
        <v>24</v>
      </c>
      <c r="C1" s="690"/>
      <c r="D1" s="690"/>
      <c r="E1" s="690"/>
      <c r="F1" s="359" t="s">
        <v>1</v>
      </c>
      <c r="G1" s="689"/>
      <c r="H1" s="689"/>
      <c r="I1" s="689"/>
    </row>
    <row r="2" spans="1:12" ht="30" customHeight="1" x14ac:dyDescent="0.25">
      <c r="A2" s="689"/>
      <c r="B2" s="690"/>
      <c r="C2" s="690"/>
      <c r="D2" s="690"/>
      <c r="E2" s="690"/>
      <c r="F2" s="419" t="s">
        <v>39</v>
      </c>
      <c r="G2" s="689"/>
      <c r="H2" s="689"/>
      <c r="I2" s="689"/>
    </row>
    <row r="3" spans="1:12" ht="59.25" customHeight="1" x14ac:dyDescent="0.25">
      <c r="A3" s="689"/>
      <c r="B3" s="690"/>
      <c r="C3" s="690"/>
      <c r="D3" s="690"/>
      <c r="E3" s="690"/>
      <c r="F3" s="360" t="s">
        <v>3</v>
      </c>
      <c r="G3" s="689"/>
      <c r="H3" s="689"/>
      <c r="I3" s="689"/>
    </row>
    <row r="4" spans="1:12" ht="56.25" customHeight="1" x14ac:dyDescent="0.25">
      <c r="A4" s="736" t="s">
        <v>772</v>
      </c>
      <c r="B4" s="736"/>
      <c r="C4" s="736"/>
      <c r="D4" s="736"/>
      <c r="E4" s="736"/>
      <c r="F4" s="737"/>
      <c r="G4" s="736"/>
      <c r="H4" s="736"/>
      <c r="I4" s="736"/>
    </row>
    <row r="5" spans="1:12" ht="23.25" x14ac:dyDescent="0.25">
      <c r="A5" s="738"/>
      <c r="B5" s="738"/>
      <c r="C5" s="738"/>
      <c r="D5" s="738"/>
      <c r="E5" s="738"/>
      <c r="F5" s="738"/>
      <c r="G5" s="738"/>
      <c r="H5" s="738"/>
      <c r="I5" s="738"/>
      <c r="J5" s="5"/>
      <c r="L5" s="269"/>
    </row>
    <row r="6" spans="1:12" ht="30" x14ac:dyDescent="0.25">
      <c r="A6" s="733" t="s">
        <v>1863</v>
      </c>
      <c r="B6" s="733"/>
      <c r="C6" s="733"/>
      <c r="D6" s="733"/>
      <c r="E6" s="733"/>
      <c r="F6" s="733"/>
      <c r="G6" s="36" t="s">
        <v>172</v>
      </c>
      <c r="H6" s="36" t="s">
        <v>173</v>
      </c>
      <c r="I6" s="36" t="s">
        <v>174</v>
      </c>
      <c r="J6" s="5"/>
      <c r="L6" s="269"/>
    </row>
    <row r="7" spans="1:12" ht="26.25" customHeight="1" x14ac:dyDescent="0.25">
      <c r="A7" s="719" t="s">
        <v>175</v>
      </c>
      <c r="B7" s="719"/>
      <c r="C7" s="719"/>
      <c r="D7" s="719"/>
      <c r="E7" s="719"/>
      <c r="F7" s="719"/>
      <c r="G7" s="28">
        <f>COUNTA(G13:G116)</f>
        <v>0</v>
      </c>
      <c r="H7" s="264">
        <f>COUNTA(H13:H116)</f>
        <v>0</v>
      </c>
      <c r="I7" s="264">
        <f>COUNTA(I13:I116)</f>
        <v>0</v>
      </c>
      <c r="J7" s="5"/>
      <c r="L7" s="269"/>
    </row>
    <row r="8" spans="1:12" ht="30.75" customHeight="1" x14ac:dyDescent="0.25">
      <c r="A8" s="719" t="s">
        <v>176</v>
      </c>
      <c r="B8" s="719"/>
      <c r="C8" s="719"/>
      <c r="D8" s="719"/>
      <c r="E8" s="719"/>
      <c r="F8" s="719"/>
      <c r="G8" s="265" t="str">
        <f>IFERROR(G7/(H7+G7),"")</f>
        <v/>
      </c>
      <c r="H8" s="266"/>
      <c r="I8" s="266"/>
      <c r="J8" s="5"/>
      <c r="L8" s="269"/>
    </row>
    <row r="9" spans="1:12" ht="14.25" customHeight="1" x14ac:dyDescent="0.25">
      <c r="A9" s="3"/>
      <c r="B9" s="3"/>
      <c r="C9" s="3"/>
      <c r="D9" s="3"/>
      <c r="E9" s="3"/>
      <c r="F9" s="5"/>
      <c r="G9" s="5"/>
      <c r="H9" s="5"/>
      <c r="I9" s="5"/>
      <c r="J9" s="5"/>
    </row>
    <row r="10" spans="1:12" ht="14.25" customHeight="1" x14ac:dyDescent="0.25">
      <c r="A10" s="3"/>
      <c r="B10" s="3"/>
      <c r="C10" s="3"/>
      <c r="D10" s="3"/>
      <c r="E10" s="3"/>
      <c r="F10" s="5"/>
      <c r="G10" s="5"/>
      <c r="H10" s="5"/>
      <c r="I10" s="5"/>
      <c r="J10" s="5"/>
    </row>
    <row r="11" spans="1:12" ht="14.25" customHeight="1" x14ac:dyDescent="0.25">
      <c r="A11" s="3"/>
      <c r="B11" s="3"/>
      <c r="C11" s="3"/>
      <c r="D11" s="3"/>
      <c r="E11" s="3"/>
      <c r="F11" s="5"/>
      <c r="G11" s="5"/>
      <c r="H11" s="5"/>
      <c r="I11" s="5"/>
      <c r="J11" s="5"/>
    </row>
    <row r="12" spans="1:12" s="14" customFormat="1" ht="30" customHeight="1" x14ac:dyDescent="0.25">
      <c r="A12" s="49" t="s">
        <v>177</v>
      </c>
      <c r="B12" s="45" t="s">
        <v>178</v>
      </c>
      <c r="C12" s="267" t="s">
        <v>862</v>
      </c>
      <c r="D12" s="267" t="s">
        <v>180</v>
      </c>
      <c r="E12" s="267" t="s">
        <v>181</v>
      </c>
      <c r="F12" s="38" t="s">
        <v>182</v>
      </c>
      <c r="G12" s="40" t="s">
        <v>184</v>
      </c>
      <c r="H12" s="38" t="s">
        <v>185</v>
      </c>
      <c r="I12" s="38" t="s">
        <v>186</v>
      </c>
      <c r="J12" s="42" t="s">
        <v>510</v>
      </c>
    </row>
    <row r="13" spans="1:12" ht="45" x14ac:dyDescent="0.25">
      <c r="A13" s="96" t="s">
        <v>188</v>
      </c>
      <c r="B13" s="159" t="s">
        <v>1755</v>
      </c>
      <c r="C13" s="268" t="s">
        <v>1756</v>
      </c>
      <c r="D13" s="268">
        <v>1</v>
      </c>
      <c r="E13" s="268">
        <v>1</v>
      </c>
      <c r="F13" s="8" t="s">
        <v>1757</v>
      </c>
      <c r="G13" s="15"/>
      <c r="H13" s="9"/>
      <c r="I13" s="9"/>
      <c r="J13" s="34"/>
    </row>
    <row r="14" spans="1:12" ht="45" x14ac:dyDescent="0.25">
      <c r="A14" s="97" t="s">
        <v>188</v>
      </c>
      <c r="B14" s="160" t="s">
        <v>1755</v>
      </c>
      <c r="C14" s="270" t="s">
        <v>1758</v>
      </c>
      <c r="D14" s="270">
        <v>1</v>
      </c>
      <c r="E14" s="270" t="s">
        <v>1253</v>
      </c>
      <c r="F14" s="271" t="s">
        <v>1759</v>
      </c>
      <c r="G14" s="129"/>
      <c r="H14" s="129"/>
      <c r="I14" s="129"/>
      <c r="J14" s="305"/>
    </row>
    <row r="15" spans="1:12" ht="30" x14ac:dyDescent="0.25">
      <c r="A15" s="98" t="s">
        <v>507</v>
      </c>
      <c r="B15" s="135" t="s">
        <v>1760</v>
      </c>
      <c r="C15" s="272" t="s">
        <v>1756</v>
      </c>
      <c r="D15" s="272">
        <v>8</v>
      </c>
      <c r="E15" s="272"/>
      <c r="F15" s="429" t="s">
        <v>1761</v>
      </c>
      <c r="G15" s="15"/>
      <c r="H15" s="9"/>
      <c r="I15" s="9"/>
      <c r="J15" s="34"/>
    </row>
    <row r="16" spans="1:12"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1864</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834" priority="66">
      <formula>NOT(ISBLANK(G13))</formula>
    </cfRule>
  </conditionalFormatting>
  <dataValidations count="2">
    <dataValidation type="list" allowBlank="1" showInputMessage="1" showErrorMessage="1" sqref="L5:L8">
      <formula1>$L$5:$L$8</formula1>
    </dataValidation>
    <dataValidation type="list" allowBlank="1" showInputMessage="1" showErrorMessage="1" sqref="J5:J6">
      <formula1>"SI,NO"</formula1>
    </dataValidation>
  </dataValidations>
  <pageMargins left="0.7" right="0.7" top="0.75" bottom="0.75" header="0.3" footer="0.3"/>
  <drawing r:id="rId1"/>
  <legacyDrawing r:id="rId2"/>
  <tableParts count="1">
    <tablePart r:id="rId3"/>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9">
    <tabColor rgb="FFFFFF00"/>
  </sheetPr>
  <dimension ref="A1:L134"/>
  <sheetViews>
    <sheetView zoomScale="60" zoomScaleNormal="6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1" width="11.42578125" style="1"/>
    <col min="12" max="12" width="13.5703125" style="1" bestFit="1" customWidth="1"/>
    <col min="13" max="16384" width="11.42578125" style="1"/>
  </cols>
  <sheetData>
    <row r="1" spans="1:12" ht="37.5" customHeight="1" x14ac:dyDescent="0.25">
      <c r="A1" s="689"/>
      <c r="B1" s="690" t="s">
        <v>24</v>
      </c>
      <c r="C1" s="690"/>
      <c r="D1" s="690"/>
      <c r="E1" s="690"/>
      <c r="F1" s="359" t="s">
        <v>1</v>
      </c>
      <c r="G1" s="689"/>
      <c r="H1" s="689"/>
      <c r="I1" s="689"/>
    </row>
    <row r="2" spans="1:12" ht="30" customHeight="1" x14ac:dyDescent="0.25">
      <c r="A2" s="689"/>
      <c r="B2" s="690"/>
      <c r="C2" s="690"/>
      <c r="D2" s="690"/>
      <c r="E2" s="690"/>
      <c r="F2" s="419" t="s">
        <v>39</v>
      </c>
      <c r="G2" s="689"/>
      <c r="H2" s="689"/>
      <c r="I2" s="689"/>
    </row>
    <row r="3" spans="1:12" ht="59.25" customHeight="1" x14ac:dyDescent="0.25">
      <c r="A3" s="689"/>
      <c r="B3" s="690"/>
      <c r="C3" s="690"/>
      <c r="D3" s="690"/>
      <c r="E3" s="690"/>
      <c r="F3" s="360" t="s">
        <v>3</v>
      </c>
      <c r="G3" s="689"/>
      <c r="H3" s="689"/>
      <c r="I3" s="689"/>
    </row>
    <row r="4" spans="1:12" ht="56.25" customHeight="1" x14ac:dyDescent="0.25">
      <c r="A4" s="736" t="s">
        <v>772</v>
      </c>
      <c r="B4" s="736"/>
      <c r="C4" s="736"/>
      <c r="D4" s="736"/>
      <c r="E4" s="736"/>
      <c r="F4" s="737"/>
      <c r="G4" s="736"/>
      <c r="H4" s="736"/>
      <c r="I4" s="736"/>
    </row>
    <row r="5" spans="1:12" ht="23.25" x14ac:dyDescent="0.25">
      <c r="A5" s="738"/>
      <c r="B5" s="738"/>
      <c r="C5" s="738"/>
      <c r="D5" s="738"/>
      <c r="E5" s="738"/>
      <c r="F5" s="738"/>
      <c r="G5" s="738"/>
      <c r="H5" s="738"/>
      <c r="I5" s="738"/>
      <c r="J5" s="5"/>
      <c r="L5" s="269"/>
    </row>
    <row r="6" spans="1:12" ht="30" x14ac:dyDescent="0.25">
      <c r="A6" s="733" t="s">
        <v>1865</v>
      </c>
      <c r="B6" s="733"/>
      <c r="C6" s="733"/>
      <c r="D6" s="733"/>
      <c r="E6" s="733"/>
      <c r="F6" s="733"/>
      <c r="G6" s="36" t="s">
        <v>172</v>
      </c>
      <c r="H6" s="36" t="s">
        <v>173</v>
      </c>
      <c r="I6" s="36" t="s">
        <v>174</v>
      </c>
      <c r="J6" s="5"/>
      <c r="L6" s="269"/>
    </row>
    <row r="7" spans="1:12" ht="26.25" customHeight="1" x14ac:dyDescent="0.25">
      <c r="A7" s="719" t="s">
        <v>175</v>
      </c>
      <c r="B7" s="719"/>
      <c r="C7" s="719"/>
      <c r="D7" s="719"/>
      <c r="E7" s="719"/>
      <c r="F7" s="719"/>
      <c r="G7" s="28">
        <f>COUNTA(G13:G116)</f>
        <v>0</v>
      </c>
      <c r="H7" s="264">
        <f>COUNTA(H13:H116)</f>
        <v>0</v>
      </c>
      <c r="I7" s="264">
        <f>COUNTA(I13:I116)</f>
        <v>0</v>
      </c>
      <c r="J7" s="5"/>
      <c r="L7" s="269"/>
    </row>
    <row r="8" spans="1:12" ht="30.75" customHeight="1" x14ac:dyDescent="0.25">
      <c r="A8" s="719" t="s">
        <v>176</v>
      </c>
      <c r="B8" s="719"/>
      <c r="C8" s="719"/>
      <c r="D8" s="719"/>
      <c r="E8" s="719"/>
      <c r="F8" s="719"/>
      <c r="G8" s="265" t="str">
        <f>IFERROR(G7/(H7+G7),"")</f>
        <v/>
      </c>
      <c r="H8" s="266"/>
      <c r="I8" s="266"/>
      <c r="J8" s="5"/>
      <c r="L8" s="269"/>
    </row>
    <row r="9" spans="1:12" ht="14.25" customHeight="1" x14ac:dyDescent="0.25">
      <c r="A9" s="3"/>
      <c r="B9" s="3"/>
      <c r="C9" s="3"/>
      <c r="D9" s="3"/>
      <c r="E9" s="3"/>
      <c r="F9" s="5"/>
      <c r="G9" s="5"/>
      <c r="H9" s="5"/>
      <c r="I9" s="5"/>
      <c r="J9" s="5"/>
    </row>
    <row r="10" spans="1:12" ht="14.25" customHeight="1" x14ac:dyDescent="0.25">
      <c r="A10" s="3"/>
      <c r="B10" s="3"/>
      <c r="C10" s="3"/>
      <c r="D10" s="3"/>
      <c r="E10" s="3"/>
      <c r="F10" s="5"/>
      <c r="G10" s="5"/>
      <c r="H10" s="5"/>
      <c r="I10" s="5"/>
      <c r="J10" s="5"/>
    </row>
    <row r="11" spans="1:12" ht="14.25" customHeight="1" x14ac:dyDescent="0.25">
      <c r="A11" s="3"/>
      <c r="B11" s="3"/>
      <c r="C11" s="3"/>
      <c r="D11" s="3"/>
      <c r="E11" s="3"/>
      <c r="F11" s="5"/>
      <c r="G11" s="5"/>
      <c r="H11" s="5"/>
      <c r="I11" s="5"/>
      <c r="J11" s="5"/>
    </row>
    <row r="12" spans="1:12" s="14" customFormat="1" ht="30" customHeight="1" x14ac:dyDescent="0.25">
      <c r="A12" s="49" t="s">
        <v>177</v>
      </c>
      <c r="B12" s="45" t="s">
        <v>178</v>
      </c>
      <c r="C12" s="267" t="s">
        <v>862</v>
      </c>
      <c r="D12" s="267" t="s">
        <v>180</v>
      </c>
      <c r="E12" s="267" t="s">
        <v>181</v>
      </c>
      <c r="F12" s="38" t="s">
        <v>182</v>
      </c>
      <c r="G12" s="40" t="s">
        <v>184</v>
      </c>
      <c r="H12" s="38" t="s">
        <v>185</v>
      </c>
      <c r="I12" s="38" t="s">
        <v>186</v>
      </c>
      <c r="J12" s="42" t="s">
        <v>187</v>
      </c>
    </row>
    <row r="13" spans="1:12" ht="45" x14ac:dyDescent="0.25">
      <c r="A13" s="96" t="s">
        <v>188</v>
      </c>
      <c r="B13" s="159" t="s">
        <v>1755</v>
      </c>
      <c r="C13" s="268" t="s">
        <v>1756</v>
      </c>
      <c r="D13" s="268">
        <v>1</v>
      </c>
      <c r="E13" s="268">
        <v>1</v>
      </c>
      <c r="F13" s="8" t="s">
        <v>1757</v>
      </c>
      <c r="G13" s="15"/>
      <c r="H13" s="9"/>
      <c r="I13" s="9"/>
      <c r="J13" s="34"/>
    </row>
    <row r="14" spans="1:12" ht="45" x14ac:dyDescent="0.25">
      <c r="A14" s="97" t="s">
        <v>188</v>
      </c>
      <c r="B14" s="160" t="s">
        <v>1755</v>
      </c>
      <c r="C14" s="270" t="s">
        <v>1758</v>
      </c>
      <c r="D14" s="270">
        <v>1</v>
      </c>
      <c r="E14" s="270" t="s">
        <v>1253</v>
      </c>
      <c r="F14" s="271" t="s">
        <v>1759</v>
      </c>
      <c r="G14" s="129"/>
      <c r="H14" s="129"/>
      <c r="I14" s="129"/>
      <c r="J14" s="305"/>
    </row>
    <row r="15" spans="1:12" ht="30" x14ac:dyDescent="0.25">
      <c r="A15" s="98" t="s">
        <v>507</v>
      </c>
      <c r="B15" s="135" t="s">
        <v>1760</v>
      </c>
      <c r="C15" s="272" t="s">
        <v>1756</v>
      </c>
      <c r="D15" s="272">
        <v>8</v>
      </c>
      <c r="E15" s="272"/>
      <c r="F15" s="429" t="s">
        <v>1761</v>
      </c>
      <c r="G15" s="15"/>
      <c r="H15" s="9"/>
      <c r="I15" s="9"/>
      <c r="J15" s="34"/>
    </row>
    <row r="16" spans="1:12"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1866</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818" priority="66">
      <formula>NOT(ISBLANK(G13))</formula>
    </cfRule>
  </conditionalFormatting>
  <dataValidations count="2">
    <dataValidation type="list" allowBlank="1" showInputMessage="1" showErrorMessage="1" sqref="J5:J6">
      <formula1>"SI,NO"</formula1>
    </dataValidation>
    <dataValidation type="list" allowBlank="1" showInputMessage="1" showErrorMessage="1" sqref="L5:L8">
      <formula1>$L$5:$L$8</formula1>
    </dataValidation>
  </dataValidations>
  <pageMargins left="0.7" right="0.7" top="0.75" bottom="0.75" header="0.3" footer="0.3"/>
  <drawing r:id="rId1"/>
  <legacyDrawing r:id="rId2"/>
  <tableParts count="1">
    <tablePart r:id="rId3"/>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0">
    <tabColor rgb="FFFFFF00"/>
  </sheetPr>
  <dimension ref="A1:L134"/>
  <sheetViews>
    <sheetView zoomScale="60" zoomScaleNormal="6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1" width="11.42578125" style="1"/>
    <col min="12" max="12" width="13.5703125" style="1" bestFit="1" customWidth="1"/>
    <col min="13" max="16384" width="11.42578125" style="1"/>
  </cols>
  <sheetData>
    <row r="1" spans="1:12" ht="37.5" customHeight="1" x14ac:dyDescent="0.25">
      <c r="A1" s="689"/>
      <c r="B1" s="690" t="s">
        <v>24</v>
      </c>
      <c r="C1" s="690"/>
      <c r="D1" s="690"/>
      <c r="E1" s="690"/>
      <c r="F1" s="359" t="s">
        <v>1</v>
      </c>
      <c r="G1" s="689"/>
      <c r="H1" s="689"/>
      <c r="I1" s="689"/>
    </row>
    <row r="2" spans="1:12" ht="30" customHeight="1" x14ac:dyDescent="0.25">
      <c r="A2" s="689"/>
      <c r="B2" s="690"/>
      <c r="C2" s="690"/>
      <c r="D2" s="690"/>
      <c r="E2" s="690"/>
      <c r="F2" s="419" t="s">
        <v>39</v>
      </c>
      <c r="G2" s="689"/>
      <c r="H2" s="689"/>
      <c r="I2" s="689"/>
    </row>
    <row r="3" spans="1:12" ht="59.25" customHeight="1" x14ac:dyDescent="0.25">
      <c r="A3" s="689"/>
      <c r="B3" s="690"/>
      <c r="C3" s="690"/>
      <c r="D3" s="690"/>
      <c r="E3" s="690"/>
      <c r="F3" s="360" t="s">
        <v>3</v>
      </c>
      <c r="G3" s="689"/>
      <c r="H3" s="689"/>
      <c r="I3" s="689"/>
    </row>
    <row r="4" spans="1:12" ht="56.25" customHeight="1" x14ac:dyDescent="0.25">
      <c r="A4" s="736" t="s">
        <v>772</v>
      </c>
      <c r="B4" s="736"/>
      <c r="C4" s="736"/>
      <c r="D4" s="736"/>
      <c r="E4" s="736"/>
      <c r="F4" s="737"/>
      <c r="G4" s="736"/>
      <c r="H4" s="736"/>
      <c r="I4" s="736"/>
    </row>
    <row r="5" spans="1:12" ht="23.25" x14ac:dyDescent="0.25">
      <c r="A5" s="738"/>
      <c r="B5" s="738"/>
      <c r="C5" s="738"/>
      <c r="D5" s="738"/>
      <c r="E5" s="738"/>
      <c r="F5" s="738"/>
      <c r="G5" s="738"/>
      <c r="H5" s="738"/>
      <c r="I5" s="738"/>
      <c r="J5" s="5"/>
      <c r="L5" s="269"/>
    </row>
    <row r="6" spans="1:12" ht="30" x14ac:dyDescent="0.25">
      <c r="A6" s="733" t="s">
        <v>1867</v>
      </c>
      <c r="B6" s="733"/>
      <c r="C6" s="733"/>
      <c r="D6" s="733"/>
      <c r="E6" s="733"/>
      <c r="F6" s="733"/>
      <c r="G6" s="36" t="s">
        <v>172</v>
      </c>
      <c r="H6" s="36" t="s">
        <v>173</v>
      </c>
      <c r="I6" s="36" t="s">
        <v>174</v>
      </c>
      <c r="J6" s="5"/>
      <c r="L6" s="269"/>
    </row>
    <row r="7" spans="1:12" ht="26.25" customHeight="1" x14ac:dyDescent="0.25">
      <c r="A7" s="719" t="s">
        <v>175</v>
      </c>
      <c r="B7" s="719"/>
      <c r="C7" s="719"/>
      <c r="D7" s="719"/>
      <c r="E7" s="719"/>
      <c r="F7" s="719"/>
      <c r="G7" s="28">
        <f>COUNTA(G13:G116)</f>
        <v>0</v>
      </c>
      <c r="H7" s="264">
        <f>COUNTA(H13:H116)</f>
        <v>0</v>
      </c>
      <c r="I7" s="264">
        <f>COUNTA(I13:I116)</f>
        <v>0</v>
      </c>
      <c r="J7" s="5"/>
      <c r="L7" s="269"/>
    </row>
    <row r="8" spans="1:12" ht="30.75" customHeight="1" x14ac:dyDescent="0.25">
      <c r="A8" s="719" t="s">
        <v>176</v>
      </c>
      <c r="B8" s="719"/>
      <c r="C8" s="719"/>
      <c r="D8" s="719"/>
      <c r="E8" s="719"/>
      <c r="F8" s="719"/>
      <c r="G8" s="265" t="str">
        <f>IFERROR(G7/(H7+G7),"")</f>
        <v/>
      </c>
      <c r="H8" s="266"/>
      <c r="I8" s="266"/>
      <c r="J8" s="5"/>
      <c r="L8" s="269"/>
    </row>
    <row r="9" spans="1:12" ht="14.25" customHeight="1" x14ac:dyDescent="0.25">
      <c r="A9" s="3"/>
      <c r="B9" s="3"/>
      <c r="C9" s="3"/>
      <c r="D9" s="3"/>
      <c r="E9" s="3"/>
      <c r="F9" s="5"/>
      <c r="G9" s="5"/>
      <c r="H9" s="5"/>
      <c r="I9" s="5"/>
      <c r="J9" s="5"/>
    </row>
    <row r="10" spans="1:12" ht="14.25" customHeight="1" x14ac:dyDescent="0.25">
      <c r="A10" s="3"/>
      <c r="B10" s="3"/>
      <c r="C10" s="3"/>
      <c r="D10" s="3"/>
      <c r="E10" s="3"/>
      <c r="F10" s="5"/>
      <c r="G10" s="5"/>
      <c r="H10" s="5"/>
      <c r="I10" s="5"/>
      <c r="J10" s="5"/>
    </row>
    <row r="11" spans="1:12" ht="14.25" customHeight="1" x14ac:dyDescent="0.25">
      <c r="A11" s="3"/>
      <c r="B11" s="3"/>
      <c r="C11" s="3"/>
      <c r="D11" s="3"/>
      <c r="E11" s="3"/>
      <c r="F11" s="5"/>
      <c r="G11" s="5"/>
      <c r="H11" s="5"/>
      <c r="I11" s="5"/>
      <c r="J11" s="5"/>
    </row>
    <row r="12" spans="1:12" s="14" customFormat="1" ht="30" customHeight="1" x14ac:dyDescent="0.25">
      <c r="A12" s="49" t="s">
        <v>177</v>
      </c>
      <c r="B12" s="45" t="s">
        <v>178</v>
      </c>
      <c r="C12" s="267" t="s">
        <v>862</v>
      </c>
      <c r="D12" s="267" t="s">
        <v>180</v>
      </c>
      <c r="E12" s="267" t="s">
        <v>181</v>
      </c>
      <c r="F12" s="38" t="s">
        <v>182</v>
      </c>
      <c r="G12" s="40" t="s">
        <v>184</v>
      </c>
      <c r="H12" s="38" t="s">
        <v>185</v>
      </c>
      <c r="I12" s="38" t="s">
        <v>186</v>
      </c>
      <c r="J12" s="42" t="s">
        <v>510</v>
      </c>
    </row>
    <row r="13" spans="1:12" ht="45" x14ac:dyDescent="0.25">
      <c r="A13" s="96" t="s">
        <v>188</v>
      </c>
      <c r="B13" s="159" t="s">
        <v>1755</v>
      </c>
      <c r="C13" s="268" t="s">
        <v>1756</v>
      </c>
      <c r="D13" s="268">
        <v>1</v>
      </c>
      <c r="E13" s="268">
        <v>1</v>
      </c>
      <c r="F13" s="8" t="s">
        <v>1757</v>
      </c>
      <c r="G13" s="15"/>
      <c r="H13" s="9"/>
      <c r="I13" s="9"/>
      <c r="J13" s="34"/>
    </row>
    <row r="14" spans="1:12" ht="45" x14ac:dyDescent="0.25">
      <c r="A14" s="97" t="s">
        <v>188</v>
      </c>
      <c r="B14" s="160" t="s">
        <v>1755</v>
      </c>
      <c r="C14" s="270" t="s">
        <v>1758</v>
      </c>
      <c r="D14" s="270">
        <v>1</v>
      </c>
      <c r="E14" s="270" t="s">
        <v>1253</v>
      </c>
      <c r="F14" s="271" t="s">
        <v>1759</v>
      </c>
      <c r="G14" s="129"/>
      <c r="H14" s="129"/>
      <c r="I14" s="129"/>
      <c r="J14" s="305"/>
    </row>
    <row r="15" spans="1:12" ht="30" x14ac:dyDescent="0.25">
      <c r="A15" s="98" t="s">
        <v>507</v>
      </c>
      <c r="B15" s="135" t="s">
        <v>1760</v>
      </c>
      <c r="C15" s="272" t="s">
        <v>1756</v>
      </c>
      <c r="D15" s="272">
        <v>8</v>
      </c>
      <c r="E15" s="272"/>
      <c r="F15" s="429" t="s">
        <v>1761</v>
      </c>
      <c r="G15" s="15"/>
      <c r="H15" s="9"/>
      <c r="I15" s="9"/>
      <c r="J15" s="34"/>
    </row>
    <row r="16" spans="1:12"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1868</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802" priority="66">
      <formula>NOT(ISBLANK(G13))</formula>
    </cfRule>
  </conditionalFormatting>
  <dataValidations count="2">
    <dataValidation type="list" allowBlank="1" showInputMessage="1" showErrorMessage="1" sqref="L5:L8">
      <formula1>$L$5:$L$8</formula1>
    </dataValidation>
    <dataValidation type="list" allowBlank="1" showInputMessage="1" showErrorMessage="1" sqref="J5:J6">
      <formula1>"SI,NO"</formula1>
    </dataValidation>
  </dataValidations>
  <pageMargins left="0.7" right="0.7" top="0.75" bottom="0.75" header="0.3" footer="0.3"/>
  <drawing r:id="rId1"/>
  <legacyDrawing r:id="rId2"/>
  <tableParts count="1">
    <tablePart r:id="rId3"/>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1">
    <tabColor rgb="FFFFFF00"/>
  </sheetPr>
  <dimension ref="A1:J134"/>
  <sheetViews>
    <sheetView zoomScale="60" zoomScaleNormal="6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6384" width="11.42578125" style="1"/>
  </cols>
  <sheetData>
    <row r="1" spans="1:10" ht="37.5" customHeight="1" x14ac:dyDescent="0.25">
      <c r="A1" s="689"/>
      <c r="B1" s="690" t="s">
        <v>24</v>
      </c>
      <c r="C1" s="690"/>
      <c r="D1" s="690"/>
      <c r="E1" s="690"/>
      <c r="F1" s="359" t="s">
        <v>1</v>
      </c>
      <c r="G1" s="689"/>
      <c r="H1" s="689"/>
      <c r="I1" s="689"/>
    </row>
    <row r="2" spans="1:10" ht="30" customHeight="1" x14ac:dyDescent="0.25">
      <c r="A2" s="689"/>
      <c r="B2" s="690"/>
      <c r="C2" s="690"/>
      <c r="D2" s="690"/>
      <c r="E2" s="690"/>
      <c r="F2" s="419" t="s">
        <v>39</v>
      </c>
      <c r="G2" s="689"/>
      <c r="H2" s="689"/>
      <c r="I2" s="689"/>
    </row>
    <row r="3" spans="1:10" ht="59.25" customHeight="1" x14ac:dyDescent="0.25">
      <c r="A3" s="689"/>
      <c r="B3" s="690"/>
      <c r="C3" s="690"/>
      <c r="D3" s="690"/>
      <c r="E3" s="690"/>
      <c r="F3" s="360" t="s">
        <v>3</v>
      </c>
      <c r="G3" s="689"/>
      <c r="H3" s="689"/>
      <c r="I3" s="689"/>
    </row>
    <row r="4" spans="1:10" ht="56.25" customHeight="1" x14ac:dyDescent="0.25">
      <c r="A4" s="736" t="s">
        <v>772</v>
      </c>
      <c r="B4" s="736"/>
      <c r="C4" s="736"/>
      <c r="D4" s="736"/>
      <c r="E4" s="736"/>
      <c r="F4" s="737"/>
      <c r="G4" s="736"/>
      <c r="H4" s="736"/>
      <c r="I4" s="736"/>
    </row>
    <row r="5" spans="1:10" ht="23.25" x14ac:dyDescent="0.25">
      <c r="A5" s="738"/>
      <c r="B5" s="738"/>
      <c r="C5" s="738"/>
      <c r="D5" s="738"/>
      <c r="E5" s="738"/>
      <c r="F5" s="738"/>
      <c r="G5" s="738"/>
      <c r="H5" s="738"/>
      <c r="I5" s="738"/>
      <c r="J5" s="5"/>
    </row>
    <row r="6" spans="1:10" ht="30" x14ac:dyDescent="0.25">
      <c r="A6" s="733" t="s">
        <v>1869</v>
      </c>
      <c r="B6" s="733"/>
      <c r="C6" s="733"/>
      <c r="D6" s="733"/>
      <c r="E6" s="733"/>
      <c r="F6" s="733"/>
      <c r="G6" s="36" t="s">
        <v>172</v>
      </c>
      <c r="H6" s="36" t="s">
        <v>173</v>
      </c>
      <c r="I6" s="36" t="s">
        <v>174</v>
      </c>
      <c r="J6" s="5"/>
    </row>
    <row r="7" spans="1:10" ht="26.25" customHeight="1" x14ac:dyDescent="0.25">
      <c r="A7" s="719" t="s">
        <v>175</v>
      </c>
      <c r="B7" s="719"/>
      <c r="C7" s="719"/>
      <c r="D7" s="719"/>
      <c r="E7" s="719"/>
      <c r="F7" s="719"/>
      <c r="G7" s="28">
        <f>COUNTA(G13:G116)</f>
        <v>0</v>
      </c>
      <c r="H7" s="264">
        <f>COUNTA(H13:H116)</f>
        <v>0</v>
      </c>
      <c r="I7" s="264">
        <f>COUNTA(I13:I116)</f>
        <v>0</v>
      </c>
      <c r="J7" s="5"/>
    </row>
    <row r="8" spans="1:10" ht="30.75" customHeight="1" x14ac:dyDescent="0.25">
      <c r="A8" s="719" t="s">
        <v>176</v>
      </c>
      <c r="B8" s="719"/>
      <c r="C8" s="719"/>
      <c r="D8" s="719"/>
      <c r="E8" s="719"/>
      <c r="F8" s="719"/>
      <c r="G8" s="265" t="str">
        <f>IFERROR(G7/(H7+G7),"")</f>
        <v/>
      </c>
      <c r="H8" s="266"/>
      <c r="I8" s="266"/>
      <c r="J8" s="5"/>
    </row>
    <row r="9" spans="1:10" ht="14.25" customHeight="1" x14ac:dyDescent="0.25">
      <c r="A9" s="3"/>
      <c r="B9" s="3"/>
      <c r="C9" s="3"/>
      <c r="D9" s="3"/>
      <c r="E9" s="3"/>
      <c r="F9" s="5"/>
      <c r="G9" s="5"/>
      <c r="H9" s="5"/>
      <c r="I9" s="5"/>
      <c r="J9" s="5"/>
    </row>
    <row r="10" spans="1:10" ht="14.25" customHeight="1" x14ac:dyDescent="0.25">
      <c r="A10" s="3"/>
      <c r="B10" s="3"/>
      <c r="C10" s="3"/>
      <c r="D10" s="3"/>
      <c r="E10" s="3"/>
      <c r="F10" s="5"/>
      <c r="G10" s="5"/>
      <c r="H10" s="5"/>
      <c r="I10" s="5"/>
      <c r="J10" s="5"/>
    </row>
    <row r="11" spans="1:10" ht="14.25" customHeight="1" x14ac:dyDescent="0.25">
      <c r="A11" s="3"/>
      <c r="B11" s="3"/>
      <c r="C11" s="3"/>
      <c r="D11" s="3"/>
      <c r="E11" s="3"/>
      <c r="F11" s="5"/>
      <c r="G11" s="5"/>
      <c r="H11" s="5"/>
      <c r="I11" s="5"/>
      <c r="J11" s="5"/>
    </row>
    <row r="12" spans="1:10" s="14" customFormat="1" ht="30" customHeight="1" x14ac:dyDescent="0.25">
      <c r="A12" s="49" t="s">
        <v>177</v>
      </c>
      <c r="B12" s="45" t="s">
        <v>178</v>
      </c>
      <c r="C12" s="267" t="s">
        <v>862</v>
      </c>
      <c r="D12" s="267" t="s">
        <v>180</v>
      </c>
      <c r="E12" s="267" t="s">
        <v>181</v>
      </c>
      <c r="F12" s="38" t="s">
        <v>182</v>
      </c>
      <c r="G12" s="40" t="s">
        <v>184</v>
      </c>
      <c r="H12" s="38" t="s">
        <v>185</v>
      </c>
      <c r="I12" s="38" t="s">
        <v>186</v>
      </c>
      <c r="J12" s="42" t="s">
        <v>510</v>
      </c>
    </row>
    <row r="13" spans="1:10" ht="45" x14ac:dyDescent="0.25">
      <c r="A13" s="96" t="s">
        <v>188</v>
      </c>
      <c r="B13" s="159" t="s">
        <v>1755</v>
      </c>
      <c r="C13" s="268" t="s">
        <v>1756</v>
      </c>
      <c r="D13" s="268">
        <v>1</v>
      </c>
      <c r="E13" s="268">
        <v>1</v>
      </c>
      <c r="F13" s="8" t="s">
        <v>1757</v>
      </c>
      <c r="G13" s="15"/>
      <c r="H13" s="9"/>
      <c r="I13" s="9"/>
      <c r="J13" s="34"/>
    </row>
    <row r="14" spans="1:10" ht="45" x14ac:dyDescent="0.25">
      <c r="A14" s="97" t="s">
        <v>188</v>
      </c>
      <c r="B14" s="160" t="s">
        <v>1755</v>
      </c>
      <c r="C14" s="270" t="s">
        <v>1758</v>
      </c>
      <c r="D14" s="270">
        <v>1</v>
      </c>
      <c r="E14" s="270" t="s">
        <v>1253</v>
      </c>
      <c r="F14" s="271" t="s">
        <v>1759</v>
      </c>
      <c r="G14" s="129"/>
      <c r="H14" s="129"/>
      <c r="I14" s="129"/>
      <c r="J14" s="305"/>
    </row>
    <row r="15" spans="1:10" ht="30" x14ac:dyDescent="0.25">
      <c r="A15" s="98" t="s">
        <v>507</v>
      </c>
      <c r="B15" s="135" t="s">
        <v>1760</v>
      </c>
      <c r="C15" s="272" t="s">
        <v>1756</v>
      </c>
      <c r="D15" s="272">
        <v>8</v>
      </c>
      <c r="E15" s="272"/>
      <c r="F15" s="429" t="s">
        <v>1761</v>
      </c>
      <c r="G15" s="15"/>
      <c r="H15" s="9"/>
      <c r="I15" s="9"/>
      <c r="J15" s="34"/>
    </row>
    <row r="16" spans="1:10"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1870</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786" priority="66">
      <formula>NOT(ISBLANK(G13))</formula>
    </cfRule>
  </conditionalFormatting>
  <dataValidations count="1">
    <dataValidation type="list" allowBlank="1" showInputMessage="1" showErrorMessage="1" sqref="J5:J6">
      <formula1>"SI,NO"</formula1>
    </dataValidation>
  </dataValidations>
  <pageMargins left="0.7" right="0.7" top="0.75" bottom="0.75" header="0.3" footer="0.3"/>
  <drawing r:id="rId1"/>
  <legacyDrawing r:id="rId2"/>
  <tableParts count="1">
    <tablePart r:id="rId3"/>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2">
    <tabColor rgb="FFFFFF00"/>
  </sheetPr>
  <dimension ref="A1:Q134"/>
  <sheetViews>
    <sheetView zoomScale="60" zoomScaleNormal="6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6" width="11.42578125" style="1"/>
    <col min="17" max="17" width="13.5703125" style="1" bestFit="1" customWidth="1"/>
    <col min="18" max="16384" width="11.42578125" style="1"/>
  </cols>
  <sheetData>
    <row r="1" spans="1:17" ht="37.5" customHeight="1" x14ac:dyDescent="0.25">
      <c r="A1" s="689"/>
      <c r="B1" s="690" t="s">
        <v>24</v>
      </c>
      <c r="C1" s="690"/>
      <c r="D1" s="690"/>
      <c r="E1" s="690"/>
      <c r="F1" s="359" t="s">
        <v>1</v>
      </c>
      <c r="G1" s="689"/>
      <c r="H1" s="689"/>
      <c r="I1" s="689"/>
    </row>
    <row r="2" spans="1:17" ht="30" customHeight="1" x14ac:dyDescent="0.25">
      <c r="A2" s="689"/>
      <c r="B2" s="690"/>
      <c r="C2" s="690"/>
      <c r="D2" s="690"/>
      <c r="E2" s="690"/>
      <c r="F2" s="419" t="s">
        <v>39</v>
      </c>
      <c r="G2" s="689"/>
      <c r="H2" s="689"/>
      <c r="I2" s="689"/>
    </row>
    <row r="3" spans="1:17" ht="59.25" customHeight="1" x14ac:dyDescent="0.25">
      <c r="A3" s="689"/>
      <c r="B3" s="690"/>
      <c r="C3" s="690"/>
      <c r="D3" s="690"/>
      <c r="E3" s="690"/>
      <c r="F3" s="360" t="s">
        <v>3</v>
      </c>
      <c r="G3" s="689"/>
      <c r="H3" s="689"/>
      <c r="I3" s="689"/>
    </row>
    <row r="4" spans="1:17" ht="56.25" customHeight="1" x14ac:dyDescent="0.25">
      <c r="A4" s="736" t="s">
        <v>772</v>
      </c>
      <c r="B4" s="736"/>
      <c r="C4" s="736"/>
      <c r="D4" s="736"/>
      <c r="E4" s="736"/>
      <c r="F4" s="737"/>
      <c r="G4" s="736"/>
      <c r="H4" s="736"/>
      <c r="I4" s="736"/>
    </row>
    <row r="5" spans="1:17" ht="23.25" x14ac:dyDescent="0.25">
      <c r="A5" s="738"/>
      <c r="B5" s="738"/>
      <c r="C5" s="738"/>
      <c r="D5" s="738"/>
      <c r="E5" s="738"/>
      <c r="F5" s="738"/>
      <c r="G5" s="738"/>
      <c r="H5" s="738"/>
      <c r="I5" s="738"/>
      <c r="J5" s="5"/>
      <c r="Q5" s="269"/>
    </row>
    <row r="6" spans="1:17" ht="30" x14ac:dyDescent="0.25">
      <c r="A6" s="733" t="s">
        <v>1871</v>
      </c>
      <c r="B6" s="733"/>
      <c r="C6" s="733"/>
      <c r="D6" s="733"/>
      <c r="E6" s="733"/>
      <c r="F6" s="733"/>
      <c r="G6" s="36" t="s">
        <v>172</v>
      </c>
      <c r="H6" s="36" t="s">
        <v>173</v>
      </c>
      <c r="I6" s="36" t="s">
        <v>174</v>
      </c>
      <c r="J6" s="5"/>
      <c r="Q6" s="269"/>
    </row>
    <row r="7" spans="1:17" ht="26.25" customHeight="1" x14ac:dyDescent="0.25">
      <c r="A7" s="719" t="s">
        <v>175</v>
      </c>
      <c r="B7" s="719"/>
      <c r="C7" s="719"/>
      <c r="D7" s="719"/>
      <c r="E7" s="719"/>
      <c r="F7" s="719"/>
      <c r="G7" s="28">
        <f>COUNTA(G13:G116)</f>
        <v>0</v>
      </c>
      <c r="H7" s="264">
        <f>COUNTA(H13:H116)</f>
        <v>0</v>
      </c>
      <c r="I7" s="264">
        <f>COUNTA(I13:I116)</f>
        <v>0</v>
      </c>
      <c r="J7" s="5"/>
      <c r="Q7" s="269"/>
    </row>
    <row r="8" spans="1:17" ht="30.75" customHeight="1" x14ac:dyDescent="0.25">
      <c r="A8" s="719" t="s">
        <v>176</v>
      </c>
      <c r="B8" s="719"/>
      <c r="C8" s="719"/>
      <c r="D8" s="719"/>
      <c r="E8" s="719"/>
      <c r="F8" s="719"/>
      <c r="G8" s="265" t="str">
        <f>IFERROR(G7/(H7+G7),"")</f>
        <v/>
      </c>
      <c r="H8" s="266"/>
      <c r="I8" s="266"/>
      <c r="J8" s="5"/>
      <c r="Q8" s="269"/>
    </row>
    <row r="9" spans="1:17" ht="14.25" customHeight="1" x14ac:dyDescent="0.25">
      <c r="A9" s="3"/>
      <c r="B9" s="3"/>
      <c r="C9" s="3"/>
      <c r="D9" s="3"/>
      <c r="E9" s="3"/>
      <c r="F9" s="5"/>
      <c r="G9" s="5"/>
      <c r="H9" s="5"/>
      <c r="I9" s="5"/>
      <c r="J9" s="5"/>
    </row>
    <row r="10" spans="1:17" ht="14.25" customHeight="1" x14ac:dyDescent="0.25">
      <c r="A10" s="3"/>
      <c r="B10" s="3"/>
      <c r="C10" s="3"/>
      <c r="D10" s="3"/>
      <c r="E10" s="3"/>
      <c r="F10" s="5"/>
      <c r="G10" s="5"/>
      <c r="H10" s="5"/>
      <c r="I10" s="5"/>
      <c r="J10" s="5"/>
    </row>
    <row r="11" spans="1:17" ht="14.25" customHeight="1" x14ac:dyDescent="0.25">
      <c r="A11" s="3"/>
      <c r="B11" s="3"/>
      <c r="C11" s="3"/>
      <c r="D11" s="3"/>
      <c r="E11" s="3"/>
      <c r="F11" s="5"/>
      <c r="G11" s="5"/>
      <c r="H11" s="5"/>
      <c r="I11" s="5"/>
      <c r="J11" s="5"/>
    </row>
    <row r="12" spans="1:17" s="14" customFormat="1" ht="30" customHeight="1" x14ac:dyDescent="0.25">
      <c r="A12" s="49" t="s">
        <v>177</v>
      </c>
      <c r="B12" s="45" t="s">
        <v>178</v>
      </c>
      <c r="C12" s="267" t="s">
        <v>862</v>
      </c>
      <c r="D12" s="267" t="s">
        <v>180</v>
      </c>
      <c r="E12" s="267" t="s">
        <v>181</v>
      </c>
      <c r="F12" s="38" t="s">
        <v>182</v>
      </c>
      <c r="G12" s="40" t="s">
        <v>184</v>
      </c>
      <c r="H12" s="38" t="s">
        <v>185</v>
      </c>
      <c r="I12" s="38" t="s">
        <v>186</v>
      </c>
      <c r="J12" s="42" t="s">
        <v>510</v>
      </c>
    </row>
    <row r="13" spans="1:17" ht="45" x14ac:dyDescent="0.25">
      <c r="A13" s="96" t="s">
        <v>188</v>
      </c>
      <c r="B13" s="159" t="s">
        <v>1755</v>
      </c>
      <c r="C13" s="268" t="s">
        <v>1756</v>
      </c>
      <c r="D13" s="268">
        <v>1</v>
      </c>
      <c r="E13" s="268">
        <v>1</v>
      </c>
      <c r="F13" s="8" t="s">
        <v>1757</v>
      </c>
      <c r="G13" s="15"/>
      <c r="H13" s="9"/>
      <c r="I13" s="9"/>
      <c r="J13" s="34"/>
    </row>
    <row r="14" spans="1:17" ht="45" x14ac:dyDescent="0.25">
      <c r="A14" s="97" t="s">
        <v>188</v>
      </c>
      <c r="B14" s="160" t="s">
        <v>1755</v>
      </c>
      <c r="C14" s="270" t="s">
        <v>1758</v>
      </c>
      <c r="D14" s="270">
        <v>1</v>
      </c>
      <c r="E14" s="270" t="s">
        <v>1253</v>
      </c>
      <c r="F14" s="271" t="s">
        <v>1759</v>
      </c>
      <c r="G14" s="129"/>
      <c r="H14" s="129"/>
      <c r="I14" s="129"/>
      <c r="J14" s="305"/>
    </row>
    <row r="15" spans="1:17" ht="30" x14ac:dyDescent="0.25">
      <c r="A15" s="98" t="s">
        <v>507</v>
      </c>
      <c r="B15" s="135" t="s">
        <v>1760</v>
      </c>
      <c r="C15" s="272" t="s">
        <v>1756</v>
      </c>
      <c r="D15" s="272">
        <v>8</v>
      </c>
      <c r="E15" s="272"/>
      <c r="F15" s="429" t="s">
        <v>1761</v>
      </c>
      <c r="G15" s="15"/>
      <c r="H15" s="9"/>
      <c r="I15" s="9"/>
      <c r="J15" s="34"/>
    </row>
    <row r="16" spans="1:17"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1872</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770" priority="66">
      <formula>NOT(ISBLANK(G13))</formula>
    </cfRule>
  </conditionalFormatting>
  <dataValidations count="2">
    <dataValidation type="list" allowBlank="1" showInputMessage="1" showErrorMessage="1" sqref="Q5:Q8">
      <formula1>$Q$5:$Q$8</formula1>
    </dataValidation>
    <dataValidation type="list" allowBlank="1" showInputMessage="1" showErrorMessage="1" sqref="J5:J6">
      <formula1>"SI,NO"</formula1>
    </dataValidation>
  </dataValidations>
  <pageMargins left="0.7" right="0.7" top="0.75" bottom="0.75" header="0.3" footer="0.3"/>
  <drawing r:id="rId1"/>
  <legacyDrawing r:id="rId2"/>
  <tableParts count="1">
    <tablePart r:id="rId3"/>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3">
    <tabColor rgb="FFFFFF00"/>
  </sheetPr>
  <dimension ref="A1:J134"/>
  <sheetViews>
    <sheetView zoomScale="60" zoomScaleNormal="6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6384" width="11.42578125" style="1"/>
  </cols>
  <sheetData>
    <row r="1" spans="1:10" ht="37.5" customHeight="1" x14ac:dyDescent="0.25">
      <c r="A1" s="689"/>
      <c r="B1" s="690" t="s">
        <v>24</v>
      </c>
      <c r="C1" s="690"/>
      <c r="D1" s="690"/>
      <c r="E1" s="690"/>
      <c r="F1" s="359" t="s">
        <v>1</v>
      </c>
      <c r="G1" s="689"/>
      <c r="H1" s="689"/>
      <c r="I1" s="689"/>
    </row>
    <row r="2" spans="1:10" ht="30" customHeight="1" x14ac:dyDescent="0.25">
      <c r="A2" s="689"/>
      <c r="B2" s="690"/>
      <c r="C2" s="690"/>
      <c r="D2" s="690"/>
      <c r="E2" s="690"/>
      <c r="F2" s="419" t="s">
        <v>39</v>
      </c>
      <c r="G2" s="689"/>
      <c r="H2" s="689"/>
      <c r="I2" s="689"/>
    </row>
    <row r="3" spans="1:10" ht="59.25" customHeight="1" x14ac:dyDescent="0.25">
      <c r="A3" s="689"/>
      <c r="B3" s="690"/>
      <c r="C3" s="690"/>
      <c r="D3" s="690"/>
      <c r="E3" s="690"/>
      <c r="F3" s="360" t="s">
        <v>3</v>
      </c>
      <c r="G3" s="689"/>
      <c r="H3" s="689"/>
      <c r="I3" s="689"/>
    </row>
    <row r="4" spans="1:10" ht="56.25" customHeight="1" x14ac:dyDescent="0.25">
      <c r="A4" s="736" t="s">
        <v>772</v>
      </c>
      <c r="B4" s="736"/>
      <c r="C4" s="736"/>
      <c r="D4" s="736"/>
      <c r="E4" s="736"/>
      <c r="F4" s="737"/>
      <c r="G4" s="736"/>
      <c r="H4" s="736"/>
      <c r="I4" s="736"/>
    </row>
    <row r="5" spans="1:10" ht="23.25" x14ac:dyDescent="0.25">
      <c r="A5" s="738"/>
      <c r="B5" s="738"/>
      <c r="C5" s="738"/>
      <c r="D5" s="738"/>
      <c r="E5" s="738"/>
      <c r="F5" s="738"/>
      <c r="G5" s="738"/>
      <c r="H5" s="738"/>
      <c r="I5" s="738"/>
      <c r="J5" s="5"/>
    </row>
    <row r="6" spans="1:10" ht="30" x14ac:dyDescent="0.25">
      <c r="A6" s="733" t="s">
        <v>1873</v>
      </c>
      <c r="B6" s="733"/>
      <c r="C6" s="733"/>
      <c r="D6" s="733"/>
      <c r="E6" s="733"/>
      <c r="F6" s="733"/>
      <c r="G6" s="36" t="s">
        <v>172</v>
      </c>
      <c r="H6" s="36" t="s">
        <v>173</v>
      </c>
      <c r="I6" s="36" t="s">
        <v>174</v>
      </c>
      <c r="J6" s="5"/>
    </row>
    <row r="7" spans="1:10" ht="26.25" customHeight="1" x14ac:dyDescent="0.25">
      <c r="A7" s="719" t="s">
        <v>175</v>
      </c>
      <c r="B7" s="719"/>
      <c r="C7" s="719"/>
      <c r="D7" s="719"/>
      <c r="E7" s="719"/>
      <c r="F7" s="719"/>
      <c r="G7" s="28">
        <f>COUNTA(G13:G116)</f>
        <v>0</v>
      </c>
      <c r="H7" s="264">
        <f>COUNTA(H13:H116)</f>
        <v>0</v>
      </c>
      <c r="I7" s="264">
        <f>COUNTA(I13:I116)</f>
        <v>0</v>
      </c>
      <c r="J7" s="5"/>
    </row>
    <row r="8" spans="1:10" ht="30.75" customHeight="1" x14ac:dyDescent="0.25">
      <c r="A8" s="719" t="s">
        <v>176</v>
      </c>
      <c r="B8" s="719"/>
      <c r="C8" s="719"/>
      <c r="D8" s="719"/>
      <c r="E8" s="719"/>
      <c r="F8" s="719"/>
      <c r="G8" s="265" t="str">
        <f>IFERROR(G7/(H7+G7),"")</f>
        <v/>
      </c>
      <c r="H8" s="266"/>
      <c r="I8" s="266"/>
      <c r="J8" s="5"/>
    </row>
    <row r="9" spans="1:10" ht="14.25" customHeight="1" x14ac:dyDescent="0.25">
      <c r="A9" s="3"/>
      <c r="B9" s="3"/>
      <c r="C9" s="3"/>
      <c r="D9" s="3"/>
      <c r="E9" s="3"/>
      <c r="F9" s="5"/>
      <c r="G9" s="5"/>
      <c r="H9" s="5"/>
      <c r="I9" s="5"/>
      <c r="J9" s="5"/>
    </row>
    <row r="10" spans="1:10" ht="14.25" customHeight="1" x14ac:dyDescent="0.25">
      <c r="A10" s="3"/>
      <c r="B10" s="3"/>
      <c r="C10" s="3"/>
      <c r="D10" s="3"/>
      <c r="E10" s="3"/>
      <c r="F10" s="5"/>
      <c r="G10" s="5"/>
      <c r="H10" s="5"/>
      <c r="I10" s="5"/>
      <c r="J10" s="5"/>
    </row>
    <row r="11" spans="1:10" ht="14.25" customHeight="1" x14ac:dyDescent="0.25">
      <c r="A11" s="3"/>
      <c r="B11" s="3"/>
      <c r="C11" s="3"/>
      <c r="D11" s="3"/>
      <c r="E11" s="3"/>
      <c r="F11" s="5"/>
      <c r="G11" s="5"/>
      <c r="H11" s="5"/>
      <c r="I11" s="5"/>
      <c r="J11" s="5"/>
    </row>
    <row r="12" spans="1:10" s="14" customFormat="1" ht="30" customHeight="1" x14ac:dyDescent="0.25">
      <c r="A12" s="49" t="s">
        <v>177</v>
      </c>
      <c r="B12" s="45" t="s">
        <v>178</v>
      </c>
      <c r="C12" s="267" t="s">
        <v>862</v>
      </c>
      <c r="D12" s="267" t="s">
        <v>180</v>
      </c>
      <c r="E12" s="267" t="s">
        <v>181</v>
      </c>
      <c r="F12" s="38" t="s">
        <v>182</v>
      </c>
      <c r="G12" s="40" t="s">
        <v>184</v>
      </c>
      <c r="H12" s="38" t="s">
        <v>185</v>
      </c>
      <c r="I12" s="38" t="s">
        <v>186</v>
      </c>
      <c r="J12" s="42" t="s">
        <v>510</v>
      </c>
    </row>
    <row r="13" spans="1:10" ht="45" x14ac:dyDescent="0.25">
      <c r="A13" s="96" t="s">
        <v>188</v>
      </c>
      <c r="B13" s="159" t="s">
        <v>1755</v>
      </c>
      <c r="C13" s="268" t="s">
        <v>1756</v>
      </c>
      <c r="D13" s="268">
        <v>1</v>
      </c>
      <c r="E13" s="268">
        <v>1</v>
      </c>
      <c r="F13" s="8" t="s">
        <v>1757</v>
      </c>
      <c r="G13" s="15"/>
      <c r="H13" s="9"/>
      <c r="I13" s="9"/>
      <c r="J13" s="34"/>
    </row>
    <row r="14" spans="1:10" ht="45" x14ac:dyDescent="0.25">
      <c r="A14" s="97" t="s">
        <v>188</v>
      </c>
      <c r="B14" s="160" t="s">
        <v>1755</v>
      </c>
      <c r="C14" s="270" t="s">
        <v>1758</v>
      </c>
      <c r="D14" s="270">
        <v>1</v>
      </c>
      <c r="E14" s="270" t="s">
        <v>1253</v>
      </c>
      <c r="F14" s="271" t="s">
        <v>1759</v>
      </c>
      <c r="G14" s="129"/>
      <c r="H14" s="129"/>
      <c r="I14" s="129"/>
      <c r="J14" s="305"/>
    </row>
    <row r="15" spans="1:10" ht="30" x14ac:dyDescent="0.25">
      <c r="A15" s="98" t="s">
        <v>507</v>
      </c>
      <c r="B15" s="135" t="s">
        <v>1760</v>
      </c>
      <c r="C15" s="272" t="s">
        <v>1756</v>
      </c>
      <c r="D15" s="272">
        <v>8</v>
      </c>
      <c r="E15" s="272"/>
      <c r="F15" s="429" t="s">
        <v>1761</v>
      </c>
      <c r="G15" s="15"/>
      <c r="H15" s="9"/>
      <c r="I15" s="9"/>
      <c r="J15" s="34"/>
    </row>
    <row r="16" spans="1:10"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1874</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754" priority="66">
      <formula>NOT(ISBLANK(G13))</formula>
    </cfRule>
  </conditionalFormatting>
  <dataValidations count="1">
    <dataValidation type="list" allowBlank="1" showInputMessage="1" showErrorMessage="1" sqref="J5:J6">
      <formula1>"SI,NO"</formula1>
    </dataValidation>
  </dataValidations>
  <pageMargins left="0.7" right="0.7" top="0.75" bottom="0.75" header="0.3" footer="0.3"/>
  <drawing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tabColor rgb="FFFFCCFF"/>
  </sheetPr>
  <dimension ref="A1:D56"/>
  <sheetViews>
    <sheetView showGridLines="0" topLeftCell="A23" zoomScale="85" zoomScaleNormal="85" workbookViewId="0">
      <selection activeCell="A23" sqref="A23:A56"/>
    </sheetView>
  </sheetViews>
  <sheetFormatPr baseColWidth="10" defaultColWidth="10.7109375" defaultRowHeight="15" x14ac:dyDescent="0.25"/>
  <cols>
    <col min="1" max="1" width="54.28515625" style="225" customWidth="1"/>
    <col min="2" max="2" width="68.85546875" customWidth="1"/>
    <col min="3" max="3" width="65.85546875" customWidth="1"/>
    <col min="4" max="4" width="33" customWidth="1"/>
  </cols>
  <sheetData>
    <row r="1" spans="1:4" ht="28.5" customHeight="1" x14ac:dyDescent="0.25">
      <c r="A1" s="560"/>
      <c r="B1" s="562" t="s">
        <v>24</v>
      </c>
      <c r="C1" s="445" t="s">
        <v>1</v>
      </c>
      <c r="D1" s="561"/>
    </row>
    <row r="2" spans="1:4" ht="28.5" customHeight="1" x14ac:dyDescent="0.25">
      <c r="A2" s="560"/>
      <c r="B2" s="562"/>
      <c r="C2" s="444" t="s">
        <v>25</v>
      </c>
      <c r="D2" s="561"/>
    </row>
    <row r="3" spans="1:4" ht="28.5" customHeight="1" x14ac:dyDescent="0.25">
      <c r="A3" s="560"/>
      <c r="B3" s="562"/>
      <c r="C3" s="445" t="s">
        <v>3</v>
      </c>
      <c r="D3" s="561"/>
    </row>
    <row r="4" spans="1:4" ht="12" customHeight="1" x14ac:dyDescent="0.25">
      <c r="A4" s="446"/>
      <c r="B4" s="556"/>
      <c r="C4" s="557"/>
      <c r="D4" s="558"/>
    </row>
    <row r="5" spans="1:4" ht="28.5" customHeight="1" x14ac:dyDescent="0.35">
      <c r="A5" s="448" t="s">
        <v>26</v>
      </c>
      <c r="B5" s="559"/>
      <c r="C5" s="559"/>
      <c r="D5" s="559"/>
    </row>
    <row r="6" spans="1:4" ht="14.25" customHeight="1" x14ac:dyDescent="0.25">
      <c r="A6" s="446"/>
      <c r="B6" s="556"/>
      <c r="C6" s="557"/>
      <c r="D6" s="558"/>
    </row>
    <row r="7" spans="1:4" ht="23.25" x14ac:dyDescent="0.35">
      <c r="A7" s="448" t="s">
        <v>27</v>
      </c>
      <c r="B7" s="559"/>
      <c r="C7" s="559"/>
      <c r="D7" s="559"/>
    </row>
    <row r="8" spans="1:4" x14ac:dyDescent="0.25">
      <c r="A8" s="446"/>
      <c r="B8" s="556"/>
      <c r="C8" s="557"/>
      <c r="D8" s="558"/>
    </row>
    <row r="9" spans="1:4" ht="23.25" x14ac:dyDescent="0.35">
      <c r="A9" s="448" t="s">
        <v>28</v>
      </c>
      <c r="B9" s="559"/>
      <c r="C9" s="559"/>
      <c r="D9" s="559"/>
    </row>
    <row r="10" spans="1:4" ht="21.75" customHeight="1" x14ac:dyDescent="0.25">
      <c r="A10" s="446"/>
      <c r="B10" s="559"/>
      <c r="C10" s="559"/>
      <c r="D10" s="559"/>
    </row>
    <row r="11" spans="1:4" ht="23.25" x14ac:dyDescent="0.35">
      <c r="A11" s="448" t="s">
        <v>29</v>
      </c>
      <c r="B11" s="559"/>
      <c r="C11" s="559"/>
      <c r="D11" s="559"/>
    </row>
    <row r="12" spans="1:4" x14ac:dyDescent="0.25">
      <c r="A12" s="446"/>
      <c r="B12" s="559"/>
      <c r="C12" s="559"/>
      <c r="D12" s="559"/>
    </row>
    <row r="13" spans="1:4" ht="23.25" x14ac:dyDescent="0.35">
      <c r="A13" s="448" t="s">
        <v>30</v>
      </c>
      <c r="B13" s="559"/>
      <c r="C13" s="559"/>
      <c r="D13" s="559"/>
    </row>
    <row r="14" spans="1:4" x14ac:dyDescent="0.25">
      <c r="A14" s="446"/>
      <c r="B14" s="559"/>
      <c r="C14" s="559"/>
      <c r="D14" s="559"/>
    </row>
    <row r="15" spans="1:4" ht="23.25" x14ac:dyDescent="0.35">
      <c r="A15" s="448" t="s">
        <v>31</v>
      </c>
      <c r="B15" s="559"/>
      <c r="C15" s="559"/>
      <c r="D15" s="559"/>
    </row>
    <row r="16" spans="1:4" x14ac:dyDescent="0.25">
      <c r="A16" s="446"/>
      <c r="B16" s="559"/>
      <c r="C16" s="559"/>
      <c r="D16" s="559"/>
    </row>
    <row r="17" spans="1:4" ht="23.25" x14ac:dyDescent="0.35">
      <c r="A17" s="448" t="s">
        <v>32</v>
      </c>
      <c r="B17" s="559"/>
      <c r="C17" s="559"/>
      <c r="D17" s="559"/>
    </row>
    <row r="18" spans="1:4" x14ac:dyDescent="0.25">
      <c r="A18" s="446"/>
      <c r="B18" s="559"/>
      <c r="C18" s="559"/>
      <c r="D18" s="559"/>
    </row>
    <row r="19" spans="1:4" ht="23.25" x14ac:dyDescent="0.35">
      <c r="A19" s="448" t="s">
        <v>33</v>
      </c>
      <c r="B19" s="559"/>
      <c r="C19" s="559"/>
      <c r="D19" s="559"/>
    </row>
    <row r="20" spans="1:4" x14ac:dyDescent="0.25">
      <c r="A20" s="446"/>
      <c r="B20" s="559"/>
      <c r="C20" s="559"/>
      <c r="D20" s="559"/>
    </row>
    <row r="21" spans="1:4" ht="23.25" x14ac:dyDescent="0.35">
      <c r="A21" s="448" t="s">
        <v>34</v>
      </c>
      <c r="B21" s="546"/>
      <c r="C21" s="546"/>
      <c r="D21" s="546"/>
    </row>
    <row r="22" spans="1:4" x14ac:dyDescent="0.25">
      <c r="A22" s="446"/>
      <c r="B22" s="546"/>
      <c r="C22" s="546"/>
      <c r="D22" s="546"/>
    </row>
    <row r="23" spans="1:4" ht="27.75" customHeight="1" x14ac:dyDescent="0.25">
      <c r="A23" s="563" t="s">
        <v>35</v>
      </c>
      <c r="B23" s="449" t="s">
        <v>36</v>
      </c>
      <c r="C23" s="449" t="s">
        <v>37</v>
      </c>
      <c r="D23" s="449" t="s">
        <v>38</v>
      </c>
    </row>
    <row r="24" spans="1:4" x14ac:dyDescent="0.25">
      <c r="A24" s="563"/>
      <c r="B24" s="449" t="s">
        <v>36</v>
      </c>
      <c r="C24" s="449" t="s">
        <v>37</v>
      </c>
      <c r="D24" s="449" t="s">
        <v>38</v>
      </c>
    </row>
    <row r="25" spans="1:4" x14ac:dyDescent="0.25">
      <c r="A25" s="563"/>
      <c r="B25" s="449" t="s">
        <v>36</v>
      </c>
      <c r="C25" s="449" t="s">
        <v>37</v>
      </c>
      <c r="D25" s="449" t="s">
        <v>38</v>
      </c>
    </row>
    <row r="26" spans="1:4" x14ac:dyDescent="0.25">
      <c r="A26" s="563"/>
      <c r="B26" s="449" t="s">
        <v>36</v>
      </c>
      <c r="C26" s="449" t="s">
        <v>37</v>
      </c>
      <c r="D26" s="449" t="s">
        <v>38</v>
      </c>
    </row>
    <row r="27" spans="1:4" x14ac:dyDescent="0.25">
      <c r="A27" s="563"/>
      <c r="B27" s="449" t="s">
        <v>36</v>
      </c>
      <c r="C27" s="449" t="s">
        <v>37</v>
      </c>
      <c r="D27" s="449" t="s">
        <v>38</v>
      </c>
    </row>
    <row r="28" spans="1:4" x14ac:dyDescent="0.25">
      <c r="A28" s="563"/>
      <c r="B28" s="449" t="s">
        <v>36</v>
      </c>
      <c r="C28" s="449" t="s">
        <v>37</v>
      </c>
      <c r="D28" s="449" t="s">
        <v>38</v>
      </c>
    </row>
    <row r="29" spans="1:4" x14ac:dyDescent="0.25">
      <c r="A29" s="563"/>
      <c r="B29" s="449" t="s">
        <v>36</v>
      </c>
      <c r="C29" s="449" t="s">
        <v>37</v>
      </c>
      <c r="D29" s="449" t="s">
        <v>38</v>
      </c>
    </row>
    <row r="30" spans="1:4" x14ac:dyDescent="0.25">
      <c r="A30" s="563"/>
      <c r="B30" s="449" t="s">
        <v>36</v>
      </c>
      <c r="C30" s="449" t="s">
        <v>37</v>
      </c>
      <c r="D30" s="449" t="s">
        <v>38</v>
      </c>
    </row>
    <row r="31" spans="1:4" x14ac:dyDescent="0.25">
      <c r="A31" s="563"/>
      <c r="B31" s="449" t="s">
        <v>36</v>
      </c>
      <c r="C31" s="449" t="s">
        <v>37</v>
      </c>
      <c r="D31" s="449" t="s">
        <v>38</v>
      </c>
    </row>
    <row r="32" spans="1:4" x14ac:dyDescent="0.25">
      <c r="A32" s="563"/>
      <c r="B32" s="449" t="s">
        <v>36</v>
      </c>
      <c r="C32" s="449" t="s">
        <v>37</v>
      </c>
      <c r="D32" s="449" t="s">
        <v>38</v>
      </c>
    </row>
    <row r="33" spans="1:4" x14ac:dyDescent="0.25">
      <c r="A33" s="563"/>
      <c r="B33" s="449" t="s">
        <v>36</v>
      </c>
      <c r="C33" s="449" t="s">
        <v>37</v>
      </c>
      <c r="D33" s="449" t="s">
        <v>38</v>
      </c>
    </row>
    <row r="34" spans="1:4" x14ac:dyDescent="0.25">
      <c r="A34" s="563"/>
      <c r="B34" s="449" t="s">
        <v>36</v>
      </c>
      <c r="C34" s="449" t="s">
        <v>37</v>
      </c>
      <c r="D34" s="449" t="s">
        <v>38</v>
      </c>
    </row>
    <row r="35" spans="1:4" x14ac:dyDescent="0.25">
      <c r="A35" s="563"/>
      <c r="B35" s="449" t="s">
        <v>36</v>
      </c>
      <c r="C35" s="449" t="s">
        <v>37</v>
      </c>
      <c r="D35" s="449" t="s">
        <v>38</v>
      </c>
    </row>
    <row r="36" spans="1:4" x14ac:dyDescent="0.25">
      <c r="A36" s="563"/>
      <c r="B36" s="449" t="s">
        <v>36</v>
      </c>
      <c r="C36" s="449" t="s">
        <v>37</v>
      </c>
      <c r="D36" s="449" t="s">
        <v>38</v>
      </c>
    </row>
    <row r="37" spans="1:4" x14ac:dyDescent="0.25">
      <c r="A37" s="563"/>
      <c r="B37" s="449" t="s">
        <v>36</v>
      </c>
      <c r="C37" s="449" t="s">
        <v>37</v>
      </c>
      <c r="D37" s="449" t="s">
        <v>38</v>
      </c>
    </row>
    <row r="38" spans="1:4" x14ac:dyDescent="0.25">
      <c r="A38" s="563"/>
      <c r="B38" s="449" t="s">
        <v>36</v>
      </c>
      <c r="C38" s="449" t="s">
        <v>37</v>
      </c>
      <c r="D38" s="449" t="s">
        <v>38</v>
      </c>
    </row>
    <row r="39" spans="1:4" x14ac:dyDescent="0.25">
      <c r="A39" s="563"/>
      <c r="B39" s="449" t="s">
        <v>36</v>
      </c>
      <c r="C39" s="449" t="s">
        <v>37</v>
      </c>
      <c r="D39" s="449" t="s">
        <v>38</v>
      </c>
    </row>
    <row r="40" spans="1:4" x14ac:dyDescent="0.25">
      <c r="A40" s="563"/>
      <c r="B40" s="449" t="s">
        <v>36</v>
      </c>
      <c r="C40" s="449" t="s">
        <v>37</v>
      </c>
      <c r="D40" s="449" t="s">
        <v>38</v>
      </c>
    </row>
    <row r="41" spans="1:4" x14ac:dyDescent="0.25">
      <c r="A41" s="563"/>
      <c r="B41" s="449" t="s">
        <v>36</v>
      </c>
      <c r="C41" s="449" t="s">
        <v>37</v>
      </c>
      <c r="D41" s="449" t="s">
        <v>38</v>
      </c>
    </row>
    <row r="42" spans="1:4" x14ac:dyDescent="0.25">
      <c r="A42" s="563"/>
      <c r="B42" s="449" t="s">
        <v>36</v>
      </c>
      <c r="C42" s="449" t="s">
        <v>37</v>
      </c>
      <c r="D42" s="449" t="s">
        <v>38</v>
      </c>
    </row>
    <row r="43" spans="1:4" x14ac:dyDescent="0.25">
      <c r="A43" s="563"/>
      <c r="B43" s="449" t="s">
        <v>36</v>
      </c>
      <c r="C43" s="449" t="s">
        <v>37</v>
      </c>
      <c r="D43" s="449" t="s">
        <v>38</v>
      </c>
    </row>
    <row r="44" spans="1:4" x14ac:dyDescent="0.25">
      <c r="A44" s="563"/>
      <c r="B44" s="449" t="s">
        <v>36</v>
      </c>
      <c r="C44" s="449" t="s">
        <v>37</v>
      </c>
      <c r="D44" s="449" t="s">
        <v>38</v>
      </c>
    </row>
    <row r="45" spans="1:4" x14ac:dyDescent="0.25">
      <c r="A45" s="563"/>
      <c r="B45" s="449" t="s">
        <v>36</v>
      </c>
      <c r="C45" s="449" t="s">
        <v>37</v>
      </c>
      <c r="D45" s="449" t="s">
        <v>38</v>
      </c>
    </row>
    <row r="46" spans="1:4" x14ac:dyDescent="0.25">
      <c r="A46" s="563"/>
      <c r="B46" s="449" t="s">
        <v>36</v>
      </c>
      <c r="C46" s="449" t="s">
        <v>37</v>
      </c>
      <c r="D46" s="449" t="s">
        <v>38</v>
      </c>
    </row>
    <row r="47" spans="1:4" x14ac:dyDescent="0.25">
      <c r="A47" s="563"/>
      <c r="B47" s="449" t="s">
        <v>36</v>
      </c>
      <c r="C47" s="449" t="s">
        <v>37</v>
      </c>
      <c r="D47" s="449" t="s">
        <v>38</v>
      </c>
    </row>
    <row r="48" spans="1:4" x14ac:dyDescent="0.25">
      <c r="A48" s="563"/>
      <c r="B48" s="449" t="s">
        <v>36</v>
      </c>
      <c r="C48" s="449" t="s">
        <v>37</v>
      </c>
      <c r="D48" s="449" t="s">
        <v>38</v>
      </c>
    </row>
    <row r="49" spans="1:4" x14ac:dyDescent="0.25">
      <c r="A49" s="563"/>
      <c r="B49" s="449" t="s">
        <v>36</v>
      </c>
      <c r="C49" s="449" t="s">
        <v>37</v>
      </c>
      <c r="D49" s="449" t="s">
        <v>38</v>
      </c>
    </row>
    <row r="50" spans="1:4" x14ac:dyDescent="0.25">
      <c r="A50" s="563"/>
      <c r="B50" s="449" t="s">
        <v>36</v>
      </c>
      <c r="C50" s="449" t="s">
        <v>37</v>
      </c>
      <c r="D50" s="449" t="s">
        <v>38</v>
      </c>
    </row>
    <row r="51" spans="1:4" x14ac:dyDescent="0.25">
      <c r="A51" s="563"/>
      <c r="B51" s="449" t="s">
        <v>36</v>
      </c>
      <c r="C51" s="449" t="s">
        <v>37</v>
      </c>
      <c r="D51" s="449" t="s">
        <v>38</v>
      </c>
    </row>
    <row r="52" spans="1:4" x14ac:dyDescent="0.25">
      <c r="A52" s="563"/>
      <c r="B52" s="449" t="s">
        <v>36</v>
      </c>
      <c r="C52" s="449" t="s">
        <v>37</v>
      </c>
      <c r="D52" s="449" t="s">
        <v>38</v>
      </c>
    </row>
    <row r="53" spans="1:4" x14ac:dyDescent="0.25">
      <c r="A53" s="563"/>
      <c r="B53" s="449" t="s">
        <v>36</v>
      </c>
      <c r="C53" s="449" t="s">
        <v>37</v>
      </c>
      <c r="D53" s="449" t="s">
        <v>38</v>
      </c>
    </row>
    <row r="54" spans="1:4" x14ac:dyDescent="0.25">
      <c r="A54" s="563"/>
      <c r="B54" s="449" t="s">
        <v>36</v>
      </c>
      <c r="C54" s="449" t="s">
        <v>37</v>
      </c>
      <c r="D54" s="449" t="s">
        <v>38</v>
      </c>
    </row>
    <row r="55" spans="1:4" x14ac:dyDescent="0.25">
      <c r="A55" s="563"/>
      <c r="B55" s="449" t="s">
        <v>36</v>
      </c>
      <c r="C55" s="449" t="s">
        <v>37</v>
      </c>
      <c r="D55" s="449" t="s">
        <v>38</v>
      </c>
    </row>
    <row r="56" spans="1:4" x14ac:dyDescent="0.25">
      <c r="A56" s="563"/>
      <c r="B56" s="449" t="s">
        <v>36</v>
      </c>
      <c r="C56" s="449" t="s">
        <v>37</v>
      </c>
      <c r="D56" s="449" t="s">
        <v>38</v>
      </c>
    </row>
  </sheetData>
  <mergeCells count="21">
    <mergeCell ref="A23:A56"/>
    <mergeCell ref="B19:D19"/>
    <mergeCell ref="B6:D6"/>
    <mergeCell ref="B8:D8"/>
    <mergeCell ref="B18:D18"/>
    <mergeCell ref="B20:D20"/>
    <mergeCell ref="B17:D17"/>
    <mergeCell ref="B7:D7"/>
    <mergeCell ref="B9:D9"/>
    <mergeCell ref="B11:D11"/>
    <mergeCell ref="B13:D13"/>
    <mergeCell ref="B15:D15"/>
    <mergeCell ref="B10:D10"/>
    <mergeCell ref="B12:D12"/>
    <mergeCell ref="B14:D14"/>
    <mergeCell ref="B16:D16"/>
    <mergeCell ref="B4:D4"/>
    <mergeCell ref="B5:D5"/>
    <mergeCell ref="A1:A3"/>
    <mergeCell ref="D1:D3"/>
    <mergeCell ref="B1:B3"/>
  </mergeCells>
  <printOptions horizontalCentered="1" verticalCentered="1"/>
  <pageMargins left="0.31496062992125984" right="0.31496062992125984" top="0.35433070866141736" bottom="0.35433070866141736" header="0.31496062992125984" footer="0.31496062992125984"/>
  <pageSetup scale="55"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4">
    <tabColor rgb="FFFFFF00"/>
  </sheetPr>
  <dimension ref="A1:N134"/>
  <sheetViews>
    <sheetView zoomScale="60" zoomScaleNormal="6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3" width="11.42578125" style="1"/>
    <col min="14" max="14" width="13.5703125" style="1" bestFit="1" customWidth="1"/>
    <col min="15" max="16384" width="11.42578125" style="1"/>
  </cols>
  <sheetData>
    <row r="1" spans="1:14" ht="37.5" customHeight="1" x14ac:dyDescent="0.25">
      <c r="A1" s="689"/>
      <c r="B1" s="690" t="s">
        <v>24</v>
      </c>
      <c r="C1" s="690"/>
      <c r="D1" s="690"/>
      <c r="E1" s="690"/>
      <c r="F1" s="359" t="s">
        <v>1</v>
      </c>
      <c r="G1" s="689"/>
      <c r="H1" s="689"/>
      <c r="I1" s="689"/>
    </row>
    <row r="2" spans="1:14" ht="30" customHeight="1" x14ac:dyDescent="0.25">
      <c r="A2" s="689"/>
      <c r="B2" s="690"/>
      <c r="C2" s="690"/>
      <c r="D2" s="690"/>
      <c r="E2" s="690"/>
      <c r="F2" s="419" t="s">
        <v>39</v>
      </c>
      <c r="G2" s="689"/>
      <c r="H2" s="689"/>
      <c r="I2" s="689"/>
    </row>
    <row r="3" spans="1:14" ht="59.25" customHeight="1" x14ac:dyDescent="0.25">
      <c r="A3" s="689"/>
      <c r="B3" s="690"/>
      <c r="C3" s="690"/>
      <c r="D3" s="690"/>
      <c r="E3" s="690"/>
      <c r="F3" s="360" t="s">
        <v>3</v>
      </c>
      <c r="G3" s="689"/>
      <c r="H3" s="689"/>
      <c r="I3" s="689"/>
    </row>
    <row r="4" spans="1:14" ht="56.25" customHeight="1" x14ac:dyDescent="0.25">
      <c r="A4" s="736" t="s">
        <v>772</v>
      </c>
      <c r="B4" s="736"/>
      <c r="C4" s="736"/>
      <c r="D4" s="736"/>
      <c r="E4" s="736"/>
      <c r="F4" s="737"/>
      <c r="G4" s="736"/>
      <c r="H4" s="736"/>
      <c r="I4" s="736"/>
    </row>
    <row r="5" spans="1:14" ht="23.25" x14ac:dyDescent="0.25">
      <c r="A5" s="738"/>
      <c r="B5" s="738"/>
      <c r="C5" s="738"/>
      <c r="D5" s="738"/>
      <c r="E5" s="738"/>
      <c r="F5" s="738"/>
      <c r="G5" s="738"/>
      <c r="H5" s="738"/>
      <c r="I5" s="738"/>
      <c r="J5" s="5"/>
      <c r="N5" s="269"/>
    </row>
    <row r="6" spans="1:14" ht="30" x14ac:dyDescent="0.25">
      <c r="A6" s="733" t="s">
        <v>1875</v>
      </c>
      <c r="B6" s="733"/>
      <c r="C6" s="733"/>
      <c r="D6" s="733"/>
      <c r="E6" s="733"/>
      <c r="F6" s="733"/>
      <c r="G6" s="36" t="s">
        <v>172</v>
      </c>
      <c r="H6" s="36" t="s">
        <v>173</v>
      </c>
      <c r="I6" s="36" t="s">
        <v>174</v>
      </c>
      <c r="J6" s="5"/>
      <c r="N6" s="269"/>
    </row>
    <row r="7" spans="1:14" ht="26.25" customHeight="1" x14ac:dyDescent="0.25">
      <c r="A7" s="719" t="s">
        <v>175</v>
      </c>
      <c r="B7" s="719"/>
      <c r="C7" s="719"/>
      <c r="D7" s="719"/>
      <c r="E7" s="719"/>
      <c r="F7" s="719"/>
      <c r="G7" s="28">
        <f>COUNTA(G13:G116)</f>
        <v>0</v>
      </c>
      <c r="H7" s="264">
        <f>COUNTA(H13:H116)</f>
        <v>0</v>
      </c>
      <c r="I7" s="264">
        <f>COUNTA(I13:I116)</f>
        <v>0</v>
      </c>
      <c r="J7" s="5"/>
      <c r="N7" s="269"/>
    </row>
    <row r="8" spans="1:14" ht="30.75" customHeight="1" x14ac:dyDescent="0.25">
      <c r="A8" s="719" t="s">
        <v>176</v>
      </c>
      <c r="B8" s="719"/>
      <c r="C8" s="719"/>
      <c r="D8" s="719"/>
      <c r="E8" s="719"/>
      <c r="F8" s="719"/>
      <c r="G8" s="265" t="str">
        <f>IFERROR(G7/(H7+G7),"")</f>
        <v/>
      </c>
      <c r="H8" s="266"/>
      <c r="I8" s="266"/>
      <c r="J8" s="5"/>
      <c r="N8" s="269"/>
    </row>
    <row r="9" spans="1:14" ht="14.25" customHeight="1" x14ac:dyDescent="0.25">
      <c r="A9" s="3"/>
      <c r="B9" s="3"/>
      <c r="C9" s="3"/>
      <c r="D9" s="3"/>
      <c r="E9" s="3"/>
      <c r="F9" s="5"/>
      <c r="G9" s="5"/>
      <c r="H9" s="5"/>
      <c r="I9" s="5"/>
      <c r="J9" s="5"/>
    </row>
    <row r="10" spans="1:14" ht="14.25" customHeight="1" x14ac:dyDescent="0.25">
      <c r="A10" s="3"/>
      <c r="B10" s="3"/>
      <c r="C10" s="3"/>
      <c r="D10" s="3"/>
      <c r="E10" s="3"/>
      <c r="F10" s="5"/>
      <c r="G10" s="5"/>
      <c r="H10" s="5"/>
      <c r="I10" s="5"/>
      <c r="J10" s="5"/>
    </row>
    <row r="11" spans="1:14" ht="14.25" customHeight="1" x14ac:dyDescent="0.25">
      <c r="A11" s="3"/>
      <c r="B11" s="3"/>
      <c r="C11" s="3"/>
      <c r="D11" s="3"/>
      <c r="E11" s="3"/>
      <c r="F11" s="5"/>
      <c r="G11" s="5"/>
      <c r="H11" s="5"/>
      <c r="I11" s="5"/>
      <c r="J11" s="5"/>
    </row>
    <row r="12" spans="1:14" s="14" customFormat="1" ht="30" customHeight="1" x14ac:dyDescent="0.25">
      <c r="A12" s="49" t="s">
        <v>177</v>
      </c>
      <c r="B12" s="45" t="s">
        <v>178</v>
      </c>
      <c r="C12" s="267" t="s">
        <v>862</v>
      </c>
      <c r="D12" s="267" t="s">
        <v>180</v>
      </c>
      <c r="E12" s="267" t="s">
        <v>181</v>
      </c>
      <c r="F12" s="38" t="s">
        <v>182</v>
      </c>
      <c r="G12" s="40" t="s">
        <v>184</v>
      </c>
      <c r="H12" s="38" t="s">
        <v>185</v>
      </c>
      <c r="I12" s="38" t="s">
        <v>186</v>
      </c>
      <c r="J12" s="42" t="s">
        <v>510</v>
      </c>
    </row>
    <row r="13" spans="1:14" ht="45" x14ac:dyDescent="0.25">
      <c r="A13" s="96" t="s">
        <v>188</v>
      </c>
      <c r="B13" s="159" t="s">
        <v>1755</v>
      </c>
      <c r="C13" s="268" t="s">
        <v>1756</v>
      </c>
      <c r="D13" s="268">
        <v>1</v>
      </c>
      <c r="E13" s="268">
        <v>1</v>
      </c>
      <c r="F13" s="8" t="s">
        <v>1757</v>
      </c>
      <c r="G13" s="15"/>
      <c r="H13" s="9"/>
      <c r="I13" s="9"/>
      <c r="J13" s="34"/>
    </row>
    <row r="14" spans="1:14" ht="45" x14ac:dyDescent="0.25">
      <c r="A14" s="97" t="s">
        <v>188</v>
      </c>
      <c r="B14" s="160" t="s">
        <v>1755</v>
      </c>
      <c r="C14" s="270" t="s">
        <v>1758</v>
      </c>
      <c r="D14" s="270">
        <v>1</v>
      </c>
      <c r="E14" s="270" t="s">
        <v>1253</v>
      </c>
      <c r="F14" s="271" t="s">
        <v>1759</v>
      </c>
      <c r="G14" s="129"/>
      <c r="H14" s="129"/>
      <c r="I14" s="129"/>
      <c r="J14" s="305"/>
    </row>
    <row r="15" spans="1:14" ht="30" x14ac:dyDescent="0.25">
      <c r="A15" s="98" t="s">
        <v>507</v>
      </c>
      <c r="B15" s="135" t="s">
        <v>1760</v>
      </c>
      <c r="C15" s="272" t="s">
        <v>1756</v>
      </c>
      <c r="D15" s="272">
        <v>8</v>
      </c>
      <c r="E15" s="272"/>
      <c r="F15" s="429" t="s">
        <v>1761</v>
      </c>
      <c r="G15" s="15"/>
      <c r="H15" s="9"/>
      <c r="I15" s="9"/>
      <c r="J15" s="34"/>
    </row>
    <row r="16" spans="1:14"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1876</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738" priority="66">
      <formula>NOT(ISBLANK(G13))</formula>
    </cfRule>
  </conditionalFormatting>
  <dataValidations count="2">
    <dataValidation type="list" allowBlank="1" showInputMessage="1" showErrorMessage="1" sqref="N5:N8">
      <formula1>$N$5:$N$8</formula1>
    </dataValidation>
    <dataValidation type="list" allowBlank="1" showInputMessage="1" showErrorMessage="1" sqref="J5:J6">
      <formula1>"SI,NO"</formula1>
    </dataValidation>
  </dataValidations>
  <pageMargins left="0.7" right="0.7" top="0.75" bottom="0.75" header="0.3" footer="0.3"/>
  <drawing r:id="rId1"/>
  <legacyDrawing r:id="rId2"/>
  <tableParts count="1">
    <tablePart r:id="rId3"/>
  </tablePar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5">
    <tabColor rgb="FFFFFF00"/>
  </sheetPr>
  <dimension ref="A1:P134"/>
  <sheetViews>
    <sheetView zoomScale="60" zoomScaleNormal="6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5" width="11.42578125" style="1"/>
    <col min="16" max="16" width="13.5703125" style="1" bestFit="1" customWidth="1"/>
    <col min="17" max="16384" width="11.42578125" style="1"/>
  </cols>
  <sheetData>
    <row r="1" spans="1:16" ht="37.5" customHeight="1" x14ac:dyDescent="0.25">
      <c r="A1" s="689"/>
      <c r="B1" s="690" t="s">
        <v>24</v>
      </c>
      <c r="C1" s="690"/>
      <c r="D1" s="690"/>
      <c r="E1" s="690"/>
      <c r="F1" s="359" t="s">
        <v>1</v>
      </c>
      <c r="G1" s="689"/>
      <c r="H1" s="689"/>
      <c r="I1" s="689"/>
    </row>
    <row r="2" spans="1:16" ht="30" customHeight="1" x14ac:dyDescent="0.25">
      <c r="A2" s="689"/>
      <c r="B2" s="690"/>
      <c r="C2" s="690"/>
      <c r="D2" s="690"/>
      <c r="E2" s="690"/>
      <c r="F2" s="419" t="s">
        <v>39</v>
      </c>
      <c r="G2" s="689"/>
      <c r="H2" s="689"/>
      <c r="I2" s="689"/>
    </row>
    <row r="3" spans="1:16" ht="59.25" customHeight="1" x14ac:dyDescent="0.25">
      <c r="A3" s="689"/>
      <c r="B3" s="690"/>
      <c r="C3" s="690"/>
      <c r="D3" s="690"/>
      <c r="E3" s="690"/>
      <c r="F3" s="360" t="s">
        <v>3</v>
      </c>
      <c r="G3" s="689"/>
      <c r="H3" s="689"/>
      <c r="I3" s="689"/>
    </row>
    <row r="4" spans="1:16" ht="56.25" customHeight="1" x14ac:dyDescent="0.25">
      <c r="A4" s="736" t="s">
        <v>772</v>
      </c>
      <c r="B4" s="736"/>
      <c r="C4" s="736"/>
      <c r="D4" s="736"/>
      <c r="E4" s="736"/>
      <c r="F4" s="737"/>
      <c r="G4" s="736"/>
      <c r="H4" s="736"/>
      <c r="I4" s="736"/>
    </row>
    <row r="5" spans="1:16" ht="23.25" x14ac:dyDescent="0.25">
      <c r="A5" s="738"/>
      <c r="B5" s="738"/>
      <c r="C5" s="738"/>
      <c r="D5" s="738"/>
      <c r="E5" s="738"/>
      <c r="F5" s="738"/>
      <c r="G5" s="738"/>
      <c r="H5" s="738"/>
      <c r="I5" s="738"/>
      <c r="J5" s="5"/>
      <c r="P5" s="269"/>
    </row>
    <row r="6" spans="1:16" ht="30" x14ac:dyDescent="0.25">
      <c r="A6" s="733" t="s">
        <v>1877</v>
      </c>
      <c r="B6" s="733"/>
      <c r="C6" s="733"/>
      <c r="D6" s="733"/>
      <c r="E6" s="733"/>
      <c r="F6" s="733"/>
      <c r="G6" s="36" t="s">
        <v>172</v>
      </c>
      <c r="H6" s="36" t="s">
        <v>173</v>
      </c>
      <c r="I6" s="36" t="s">
        <v>174</v>
      </c>
      <c r="J6" s="5"/>
      <c r="P6" s="269"/>
    </row>
    <row r="7" spans="1:16" ht="26.25" customHeight="1" x14ac:dyDescent="0.25">
      <c r="A7" s="719" t="s">
        <v>175</v>
      </c>
      <c r="B7" s="719"/>
      <c r="C7" s="719"/>
      <c r="D7" s="719"/>
      <c r="E7" s="719"/>
      <c r="F7" s="719"/>
      <c r="G7" s="28">
        <f>COUNTA(G13:G116)</f>
        <v>0</v>
      </c>
      <c r="H7" s="264">
        <f>COUNTA(H13:H116)</f>
        <v>0</v>
      </c>
      <c r="I7" s="264">
        <f>COUNTA(I13:I116)</f>
        <v>0</v>
      </c>
      <c r="J7" s="5"/>
      <c r="P7" s="269"/>
    </row>
    <row r="8" spans="1:16" ht="30.75" customHeight="1" x14ac:dyDescent="0.25">
      <c r="A8" s="719" t="s">
        <v>176</v>
      </c>
      <c r="B8" s="719"/>
      <c r="C8" s="719"/>
      <c r="D8" s="719"/>
      <c r="E8" s="719"/>
      <c r="F8" s="719"/>
      <c r="G8" s="265" t="str">
        <f>IFERROR(G7/(H7+G7),"")</f>
        <v/>
      </c>
      <c r="H8" s="266"/>
      <c r="I8" s="266"/>
      <c r="J8" s="5"/>
      <c r="P8" s="269"/>
    </row>
    <row r="9" spans="1:16" ht="14.25" customHeight="1" x14ac:dyDescent="0.25">
      <c r="A9" s="3"/>
      <c r="B9" s="3"/>
      <c r="C9" s="3"/>
      <c r="D9" s="3"/>
      <c r="E9" s="3"/>
      <c r="F9" s="5"/>
      <c r="G9" s="5"/>
      <c r="H9" s="5"/>
      <c r="I9" s="5"/>
      <c r="J9" s="5"/>
    </row>
    <row r="10" spans="1:16" ht="14.25" customHeight="1" x14ac:dyDescent="0.25">
      <c r="A10" s="3"/>
      <c r="B10" s="3"/>
      <c r="C10" s="3"/>
      <c r="D10" s="3"/>
      <c r="E10" s="3"/>
      <c r="F10" s="5"/>
      <c r="G10" s="5"/>
      <c r="H10" s="5"/>
      <c r="I10" s="5"/>
      <c r="J10" s="5"/>
    </row>
    <row r="11" spans="1:16" ht="14.25" customHeight="1" x14ac:dyDescent="0.25">
      <c r="A11" s="3"/>
      <c r="B11" s="3"/>
      <c r="C11" s="3"/>
      <c r="D11" s="3"/>
      <c r="E11" s="3"/>
      <c r="F11" s="5"/>
      <c r="G11" s="5"/>
      <c r="H11" s="5"/>
      <c r="I11" s="5"/>
      <c r="J11" s="5"/>
    </row>
    <row r="12" spans="1:16" s="14" customFormat="1" ht="30" customHeight="1" x14ac:dyDescent="0.25">
      <c r="A12" s="49" t="s">
        <v>177</v>
      </c>
      <c r="B12" s="45" t="s">
        <v>178</v>
      </c>
      <c r="C12" s="267" t="s">
        <v>862</v>
      </c>
      <c r="D12" s="267" t="s">
        <v>180</v>
      </c>
      <c r="E12" s="267" t="s">
        <v>181</v>
      </c>
      <c r="F12" s="38" t="s">
        <v>182</v>
      </c>
      <c r="G12" s="40" t="s">
        <v>184</v>
      </c>
      <c r="H12" s="38" t="s">
        <v>185</v>
      </c>
      <c r="I12" s="38" t="s">
        <v>186</v>
      </c>
      <c r="J12" s="42" t="s">
        <v>187</v>
      </c>
    </row>
    <row r="13" spans="1:16" ht="45" x14ac:dyDescent="0.25">
      <c r="A13" s="96" t="s">
        <v>188</v>
      </c>
      <c r="B13" s="159" t="s">
        <v>1755</v>
      </c>
      <c r="C13" s="268" t="s">
        <v>1756</v>
      </c>
      <c r="D13" s="268">
        <v>1</v>
      </c>
      <c r="E13" s="268">
        <v>1</v>
      </c>
      <c r="F13" s="8" t="s">
        <v>1757</v>
      </c>
      <c r="G13" s="15"/>
      <c r="H13" s="9"/>
      <c r="I13" s="9"/>
      <c r="J13" s="34"/>
    </row>
    <row r="14" spans="1:16" ht="45" x14ac:dyDescent="0.25">
      <c r="A14" s="97" t="s">
        <v>188</v>
      </c>
      <c r="B14" s="160" t="s">
        <v>1755</v>
      </c>
      <c r="C14" s="270" t="s">
        <v>1758</v>
      </c>
      <c r="D14" s="270">
        <v>1</v>
      </c>
      <c r="E14" s="270" t="s">
        <v>1253</v>
      </c>
      <c r="F14" s="271" t="s">
        <v>1759</v>
      </c>
      <c r="G14" s="129"/>
      <c r="H14" s="129"/>
      <c r="I14" s="129"/>
      <c r="J14" s="305"/>
    </row>
    <row r="15" spans="1:16" ht="30" x14ac:dyDescent="0.25">
      <c r="A15" s="98" t="s">
        <v>507</v>
      </c>
      <c r="B15" s="135" t="s">
        <v>1760</v>
      </c>
      <c r="C15" s="272" t="s">
        <v>1756</v>
      </c>
      <c r="D15" s="272">
        <v>8</v>
      </c>
      <c r="E15" s="272"/>
      <c r="F15" s="429" t="s">
        <v>1761</v>
      </c>
      <c r="G15" s="15"/>
      <c r="H15" s="9"/>
      <c r="I15" s="9"/>
      <c r="J15" s="34"/>
    </row>
    <row r="16" spans="1:16"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1878</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722" priority="66">
      <formula>NOT(ISBLANK(G13))</formula>
    </cfRule>
  </conditionalFormatting>
  <dataValidations count="2">
    <dataValidation type="list" allowBlank="1" showInputMessage="1" showErrorMessage="1" sqref="J5:J6">
      <formula1>"SI,NO"</formula1>
    </dataValidation>
    <dataValidation type="list" allowBlank="1" showInputMessage="1" showErrorMessage="1" sqref="P5:P8">
      <formula1>$P$5:$P$8</formula1>
    </dataValidation>
  </dataValidations>
  <pageMargins left="0.7" right="0.7" top="0.75" bottom="0.75" header="0.3" footer="0.3"/>
  <drawing r:id="rId1"/>
  <legacyDrawing r:id="rId2"/>
  <tableParts count="1">
    <tablePart r:id="rId3"/>
  </tablePar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6">
    <tabColor rgb="FFFFFF00"/>
  </sheetPr>
  <dimension ref="A1:M134"/>
  <sheetViews>
    <sheetView zoomScale="60" zoomScaleNormal="6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2" width="11.42578125" style="1"/>
    <col min="13" max="13" width="13.5703125" style="1" bestFit="1" customWidth="1"/>
    <col min="14" max="16384" width="11.42578125" style="1"/>
  </cols>
  <sheetData>
    <row r="1" spans="1:13" ht="37.5" customHeight="1" x14ac:dyDescent="0.25">
      <c r="A1" s="689"/>
      <c r="B1" s="690" t="s">
        <v>24</v>
      </c>
      <c r="C1" s="690"/>
      <c r="D1" s="690"/>
      <c r="E1" s="690"/>
      <c r="F1" s="359" t="s">
        <v>1</v>
      </c>
      <c r="G1" s="689"/>
      <c r="H1" s="689"/>
      <c r="I1" s="689"/>
    </row>
    <row r="2" spans="1:13" ht="30" customHeight="1" x14ac:dyDescent="0.25">
      <c r="A2" s="689"/>
      <c r="B2" s="690"/>
      <c r="C2" s="690"/>
      <c r="D2" s="690"/>
      <c r="E2" s="690"/>
      <c r="F2" s="419" t="s">
        <v>39</v>
      </c>
      <c r="G2" s="689"/>
      <c r="H2" s="689"/>
      <c r="I2" s="689"/>
    </row>
    <row r="3" spans="1:13" ht="59.25" customHeight="1" x14ac:dyDescent="0.25">
      <c r="A3" s="689"/>
      <c r="B3" s="690"/>
      <c r="C3" s="690"/>
      <c r="D3" s="690"/>
      <c r="E3" s="690"/>
      <c r="F3" s="360" t="s">
        <v>3</v>
      </c>
      <c r="G3" s="689"/>
      <c r="H3" s="689"/>
      <c r="I3" s="689"/>
    </row>
    <row r="4" spans="1:13" ht="56.25" customHeight="1" x14ac:dyDescent="0.25">
      <c r="A4" s="736" t="s">
        <v>772</v>
      </c>
      <c r="B4" s="736"/>
      <c r="C4" s="736"/>
      <c r="D4" s="736"/>
      <c r="E4" s="736"/>
      <c r="F4" s="737"/>
      <c r="G4" s="736"/>
      <c r="H4" s="736"/>
      <c r="I4" s="736"/>
    </row>
    <row r="5" spans="1:13" ht="23.25" x14ac:dyDescent="0.25">
      <c r="A5" s="738"/>
      <c r="B5" s="738"/>
      <c r="C5" s="738"/>
      <c r="D5" s="738"/>
      <c r="E5" s="738"/>
      <c r="F5" s="738"/>
      <c r="G5" s="738"/>
      <c r="H5" s="738"/>
      <c r="I5" s="738"/>
      <c r="J5" s="5"/>
      <c r="M5" s="269"/>
    </row>
    <row r="6" spans="1:13" ht="30" x14ac:dyDescent="0.25">
      <c r="A6" s="733" t="s">
        <v>1879</v>
      </c>
      <c r="B6" s="733"/>
      <c r="C6" s="733"/>
      <c r="D6" s="733"/>
      <c r="E6" s="733"/>
      <c r="F6" s="733"/>
      <c r="G6" s="36" t="s">
        <v>172</v>
      </c>
      <c r="H6" s="36" t="s">
        <v>173</v>
      </c>
      <c r="I6" s="36" t="s">
        <v>174</v>
      </c>
      <c r="J6" s="5"/>
      <c r="M6" s="269"/>
    </row>
    <row r="7" spans="1:13" ht="26.25" customHeight="1" x14ac:dyDescent="0.25">
      <c r="A7" s="719" t="s">
        <v>175</v>
      </c>
      <c r="B7" s="719"/>
      <c r="C7" s="719"/>
      <c r="D7" s="719"/>
      <c r="E7" s="719"/>
      <c r="F7" s="719"/>
      <c r="G7" s="28">
        <f>COUNTA(G13:G116)</f>
        <v>0</v>
      </c>
      <c r="H7" s="264">
        <f>COUNTA(H13:H116)</f>
        <v>0</v>
      </c>
      <c r="I7" s="264">
        <f>COUNTA(I13:I116)</f>
        <v>0</v>
      </c>
      <c r="J7" s="5"/>
      <c r="M7" s="269"/>
    </row>
    <row r="8" spans="1:13" ht="30.75" customHeight="1" x14ac:dyDescent="0.25">
      <c r="A8" s="719" t="s">
        <v>176</v>
      </c>
      <c r="B8" s="719"/>
      <c r="C8" s="719"/>
      <c r="D8" s="719"/>
      <c r="E8" s="719"/>
      <c r="F8" s="719"/>
      <c r="G8" s="265" t="str">
        <f>IFERROR(G7/(H7+G7),"")</f>
        <v/>
      </c>
      <c r="H8" s="266"/>
      <c r="I8" s="266"/>
      <c r="J8" s="5"/>
      <c r="M8" s="269"/>
    </row>
    <row r="9" spans="1:13" ht="14.25" customHeight="1" x14ac:dyDescent="0.25">
      <c r="A9" s="3"/>
      <c r="B9" s="3"/>
      <c r="C9" s="3"/>
      <c r="D9" s="3"/>
      <c r="E9" s="3"/>
      <c r="F9" s="5"/>
      <c r="G9" s="5"/>
      <c r="H9" s="5"/>
      <c r="I9" s="5"/>
      <c r="J9" s="5"/>
    </row>
    <row r="10" spans="1:13" ht="14.25" customHeight="1" x14ac:dyDescent="0.25">
      <c r="A10" s="3"/>
      <c r="B10" s="3"/>
      <c r="C10" s="3"/>
      <c r="D10" s="3"/>
      <c r="E10" s="3"/>
      <c r="F10" s="5"/>
      <c r="G10" s="5"/>
      <c r="H10" s="5"/>
      <c r="I10" s="5"/>
      <c r="J10" s="5"/>
    </row>
    <row r="11" spans="1:13" ht="14.25" customHeight="1" x14ac:dyDescent="0.25">
      <c r="A11" s="3"/>
      <c r="B11" s="3"/>
      <c r="C11" s="3"/>
      <c r="D11" s="3"/>
      <c r="E11" s="3"/>
      <c r="F11" s="5"/>
      <c r="G11" s="5"/>
      <c r="H11" s="5"/>
      <c r="I11" s="5"/>
      <c r="J11" s="5"/>
    </row>
    <row r="12" spans="1:13" s="14" customFormat="1" ht="30" customHeight="1" x14ac:dyDescent="0.25">
      <c r="A12" s="49" t="s">
        <v>177</v>
      </c>
      <c r="B12" s="45" t="s">
        <v>178</v>
      </c>
      <c r="C12" s="267" t="s">
        <v>862</v>
      </c>
      <c r="D12" s="267" t="s">
        <v>180</v>
      </c>
      <c r="E12" s="267" t="s">
        <v>181</v>
      </c>
      <c r="F12" s="38" t="s">
        <v>182</v>
      </c>
      <c r="G12" s="40" t="s">
        <v>184</v>
      </c>
      <c r="H12" s="38" t="s">
        <v>185</v>
      </c>
      <c r="I12" s="38" t="s">
        <v>186</v>
      </c>
      <c r="J12" s="42" t="s">
        <v>187</v>
      </c>
    </row>
    <row r="13" spans="1:13" ht="45" x14ac:dyDescent="0.25">
      <c r="A13" s="96" t="s">
        <v>188</v>
      </c>
      <c r="B13" s="159" t="s">
        <v>1755</v>
      </c>
      <c r="C13" s="268" t="s">
        <v>1756</v>
      </c>
      <c r="D13" s="268">
        <v>1</v>
      </c>
      <c r="E13" s="268">
        <v>1</v>
      </c>
      <c r="F13" s="8" t="s">
        <v>1757</v>
      </c>
      <c r="G13" s="15"/>
      <c r="H13" s="9"/>
      <c r="I13" s="9"/>
      <c r="J13" s="34"/>
    </row>
    <row r="14" spans="1:13" ht="45" x14ac:dyDescent="0.25">
      <c r="A14" s="97" t="s">
        <v>188</v>
      </c>
      <c r="B14" s="160" t="s">
        <v>1755</v>
      </c>
      <c r="C14" s="270" t="s">
        <v>1758</v>
      </c>
      <c r="D14" s="270">
        <v>1</v>
      </c>
      <c r="E14" s="270" t="s">
        <v>1253</v>
      </c>
      <c r="F14" s="271" t="s">
        <v>1759</v>
      </c>
      <c r="G14" s="129"/>
      <c r="H14" s="129"/>
      <c r="I14" s="129"/>
      <c r="J14" s="305"/>
    </row>
    <row r="15" spans="1:13" ht="30" x14ac:dyDescent="0.25">
      <c r="A15" s="98" t="s">
        <v>507</v>
      </c>
      <c r="B15" s="135" t="s">
        <v>1760</v>
      </c>
      <c r="C15" s="272" t="s">
        <v>1756</v>
      </c>
      <c r="D15" s="272">
        <v>8</v>
      </c>
      <c r="E15" s="272"/>
      <c r="F15" s="429" t="s">
        <v>1761</v>
      </c>
      <c r="G15" s="15"/>
      <c r="H15" s="9"/>
      <c r="I15" s="9"/>
      <c r="J15" s="34"/>
    </row>
    <row r="16" spans="1:13"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1880</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706" priority="66">
      <formula>NOT(ISBLANK(G13))</formula>
    </cfRule>
  </conditionalFormatting>
  <dataValidations count="2">
    <dataValidation type="list" allowBlank="1" showInputMessage="1" showErrorMessage="1" sqref="M5:M8">
      <formula1>$M$5:$M$8</formula1>
    </dataValidation>
    <dataValidation type="list" allowBlank="1" showInputMessage="1" showErrorMessage="1" sqref="J5:J6">
      <formula1>"SI,NO"</formula1>
    </dataValidation>
  </dataValidations>
  <pageMargins left="0.7" right="0.7" top="0.75" bottom="0.75" header="0.3" footer="0.3"/>
  <drawing r:id="rId1"/>
  <legacyDrawing r:id="rId2"/>
  <tableParts count="1">
    <tablePart r:id="rId3"/>
  </tablePart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theme="4" tint="-0.89999084444715716"/>
    <pageSetUpPr fitToPage="1"/>
  </sheetPr>
  <dimension ref="A1:O128"/>
  <sheetViews>
    <sheetView showGridLines="0" zoomScale="70" zoomScaleNormal="70" workbookViewId="0"/>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5" ht="30" customHeight="1" x14ac:dyDescent="0.25">
      <c r="A1" s="742"/>
      <c r="B1" s="742"/>
      <c r="C1" s="574" t="s">
        <v>24</v>
      </c>
      <c r="D1" s="574"/>
      <c r="E1" s="574"/>
      <c r="F1" s="574"/>
      <c r="G1" s="657" t="s">
        <v>1</v>
      </c>
      <c r="H1" s="657"/>
      <c r="I1" s="657"/>
      <c r="J1" s="657"/>
      <c r="K1" s="655"/>
    </row>
    <row r="2" spans="1:15" ht="30" customHeight="1" x14ac:dyDescent="0.25">
      <c r="A2" s="742"/>
      <c r="B2" s="742"/>
      <c r="C2" s="574"/>
      <c r="D2" s="574"/>
      <c r="E2" s="574"/>
      <c r="F2" s="574"/>
      <c r="G2" s="574" t="s">
        <v>169</v>
      </c>
      <c r="H2" s="574"/>
      <c r="I2" s="574"/>
      <c r="J2" s="574"/>
      <c r="K2" s="655"/>
    </row>
    <row r="3" spans="1:15" ht="30" customHeight="1" x14ac:dyDescent="0.25">
      <c r="A3" s="742"/>
      <c r="B3" s="742"/>
      <c r="C3" s="574"/>
      <c r="D3" s="574"/>
      <c r="E3" s="574"/>
      <c r="F3" s="574"/>
      <c r="G3" s="657" t="s">
        <v>3</v>
      </c>
      <c r="H3" s="657"/>
      <c r="I3" s="657"/>
      <c r="J3" s="657"/>
      <c r="K3" s="655"/>
    </row>
    <row r="4" spans="1:15" ht="56.25" customHeight="1" x14ac:dyDescent="0.25">
      <c r="A4" s="745" t="s">
        <v>1881</v>
      </c>
      <c r="B4" s="745"/>
      <c r="C4" s="745"/>
      <c r="D4" s="745"/>
      <c r="E4" s="745"/>
      <c r="F4" s="630"/>
      <c r="G4" s="745"/>
      <c r="H4" s="745"/>
      <c r="I4" s="745"/>
      <c r="J4" s="745"/>
      <c r="K4" s="745"/>
      <c r="L4" s="263"/>
      <c r="O4" s="523"/>
    </row>
    <row r="5" spans="1:15" ht="17.25" customHeight="1" x14ac:dyDescent="0.25">
      <c r="A5" s="536"/>
      <c r="B5" s="533"/>
      <c r="C5" s="533"/>
      <c r="D5" s="533"/>
      <c r="E5" s="495"/>
      <c r="F5" s="5"/>
      <c r="H5" s="673"/>
      <c r="I5" s="673"/>
      <c r="J5" s="673"/>
      <c r="K5" s="674"/>
    </row>
    <row r="6" spans="1:15" ht="30" x14ac:dyDescent="0.25">
      <c r="A6" s="496"/>
      <c r="B6" s="494"/>
      <c r="C6" s="490" t="s">
        <v>172</v>
      </c>
      <c r="D6" s="490" t="s">
        <v>173</v>
      </c>
      <c r="E6" s="490" t="s">
        <v>174</v>
      </c>
      <c r="F6" s="5"/>
      <c r="H6" s="673"/>
      <c r="I6" s="673"/>
      <c r="J6" s="673"/>
      <c r="K6" s="674"/>
    </row>
    <row r="7" spans="1:15" ht="38.25" customHeight="1" x14ac:dyDescent="0.25">
      <c r="A7" s="743" t="s">
        <v>175</v>
      </c>
      <c r="B7" s="743"/>
      <c r="C7" s="491">
        <f>COUNTA(H13:H117)</f>
        <v>0</v>
      </c>
      <c r="D7" s="535">
        <f>COUNTA(I13:I117)</f>
        <v>0</v>
      </c>
      <c r="E7" s="535">
        <f>COUNTA(J13:J117)</f>
        <v>0</v>
      </c>
      <c r="F7" s="5"/>
      <c r="G7" s="509"/>
      <c r="H7" s="672"/>
      <c r="I7" s="673"/>
      <c r="J7" s="673"/>
      <c r="K7" s="674"/>
    </row>
    <row r="8" spans="1:15" ht="38.25" customHeight="1" x14ac:dyDescent="0.25">
      <c r="A8" s="744" t="s">
        <v>176</v>
      </c>
      <c r="B8" s="744"/>
      <c r="C8" s="534" t="str">
        <f>IFERROR(C7/(D7+C7),"")</f>
        <v/>
      </c>
      <c r="D8" s="27"/>
      <c r="E8" s="27"/>
      <c r="F8" s="5"/>
      <c r="H8" s="4"/>
      <c r="J8" s="1"/>
      <c r="K8" s="525"/>
    </row>
    <row r="9" spans="1:15" ht="27.75" customHeight="1" x14ac:dyDescent="0.25">
      <c r="A9" s="3"/>
      <c r="B9" s="5"/>
      <c r="C9" s="5"/>
      <c r="D9" s="5"/>
      <c r="E9" s="5"/>
      <c r="F9" s="5"/>
      <c r="H9" s="4"/>
      <c r="J9" s="1"/>
      <c r="K9" s="525"/>
    </row>
    <row r="10" spans="1:15" ht="12.75" customHeight="1" x14ac:dyDescent="0.25">
      <c r="A10" s="3"/>
      <c r="B10" s="5"/>
      <c r="C10" s="5"/>
      <c r="D10" s="5"/>
      <c r="E10" s="5"/>
      <c r="F10" s="5"/>
      <c r="H10" s="4"/>
      <c r="J10" s="1"/>
      <c r="K10" s="525"/>
    </row>
    <row r="11" spans="1:15" ht="15" customHeight="1" x14ac:dyDescent="0.25">
      <c r="A11" s="739"/>
      <c r="B11" s="740"/>
      <c r="C11" s="740"/>
      <c r="D11" s="740"/>
      <c r="E11" s="740"/>
      <c r="F11" s="740"/>
      <c r="G11" s="740"/>
      <c r="H11" s="740"/>
      <c r="I11" s="740"/>
      <c r="J11" s="740"/>
      <c r="K11" s="741"/>
    </row>
    <row r="12" spans="1:15" s="14" customFormat="1" ht="24.75" customHeight="1" x14ac:dyDescent="0.25">
      <c r="A12" s="497" t="s">
        <v>177</v>
      </c>
      <c r="B12" s="497" t="s">
        <v>1882</v>
      </c>
      <c r="C12" s="497" t="s">
        <v>178</v>
      </c>
      <c r="D12" s="526" t="s">
        <v>862</v>
      </c>
      <c r="E12" s="526" t="s">
        <v>180</v>
      </c>
      <c r="F12" s="526" t="s">
        <v>181</v>
      </c>
      <c r="G12" s="497" t="s">
        <v>182</v>
      </c>
      <c r="H12" s="527" t="s">
        <v>184</v>
      </c>
      <c r="I12" s="497" t="s">
        <v>185</v>
      </c>
      <c r="J12" s="497" t="s">
        <v>186</v>
      </c>
      <c r="K12" s="497" t="s">
        <v>510</v>
      </c>
    </row>
    <row r="13" spans="1:15" ht="60" x14ac:dyDescent="0.25">
      <c r="A13" s="528" t="s">
        <v>865</v>
      </c>
      <c r="B13" s="489" t="s">
        <v>1883</v>
      </c>
      <c r="C13" s="494" t="s">
        <v>1755</v>
      </c>
      <c r="D13" s="489" t="s">
        <v>1756</v>
      </c>
      <c r="E13" s="489">
        <v>1</v>
      </c>
      <c r="F13" s="489">
        <v>1</v>
      </c>
      <c r="G13" s="494" t="s">
        <v>1757</v>
      </c>
      <c r="H13" s="529"/>
      <c r="I13" s="489"/>
      <c r="J13" s="489"/>
      <c r="K13" s="503"/>
    </row>
    <row r="14" spans="1:15" ht="60" x14ac:dyDescent="0.25">
      <c r="A14" s="528" t="s">
        <v>865</v>
      </c>
      <c r="B14" s="489" t="s">
        <v>1883</v>
      </c>
      <c r="C14" s="494" t="s">
        <v>1755</v>
      </c>
      <c r="D14" s="489" t="s">
        <v>1756</v>
      </c>
      <c r="E14" s="489">
        <v>2</v>
      </c>
      <c r="F14" s="489">
        <v>2</v>
      </c>
      <c r="G14" s="494" t="s">
        <v>1884</v>
      </c>
      <c r="H14" s="529"/>
      <c r="I14" s="489"/>
      <c r="J14" s="489"/>
      <c r="K14" s="503"/>
    </row>
    <row r="15" spans="1:15" ht="60" x14ac:dyDescent="0.25">
      <c r="A15" s="528" t="s">
        <v>865</v>
      </c>
      <c r="B15" s="489" t="s">
        <v>1883</v>
      </c>
      <c r="C15" s="494" t="s">
        <v>1755</v>
      </c>
      <c r="D15" s="489" t="s">
        <v>1756</v>
      </c>
      <c r="E15" s="489">
        <v>3</v>
      </c>
      <c r="F15" s="489">
        <v>3</v>
      </c>
      <c r="G15" s="530" t="s">
        <v>1885</v>
      </c>
      <c r="H15" s="529"/>
      <c r="I15" s="489"/>
      <c r="J15" s="489"/>
      <c r="K15" s="503"/>
    </row>
    <row r="16" spans="1:15" ht="60" x14ac:dyDescent="0.25">
      <c r="A16" s="528" t="s">
        <v>865</v>
      </c>
      <c r="B16" s="489" t="s">
        <v>1883</v>
      </c>
      <c r="C16" s="494" t="s">
        <v>1755</v>
      </c>
      <c r="D16" s="489" t="s">
        <v>1756</v>
      </c>
      <c r="E16" s="489">
        <v>3</v>
      </c>
      <c r="F16" s="489" t="s">
        <v>1405</v>
      </c>
      <c r="G16" s="531" t="s">
        <v>1886</v>
      </c>
      <c r="H16" s="529"/>
      <c r="I16" s="489"/>
      <c r="J16" s="489"/>
      <c r="K16" s="503"/>
    </row>
    <row r="17" spans="1:11" ht="60" x14ac:dyDescent="0.25">
      <c r="A17" s="528" t="s">
        <v>865</v>
      </c>
      <c r="B17" s="489" t="s">
        <v>1883</v>
      </c>
      <c r="C17" s="494" t="s">
        <v>1755</v>
      </c>
      <c r="D17" s="489" t="s">
        <v>1756</v>
      </c>
      <c r="E17" s="489">
        <v>3</v>
      </c>
      <c r="F17" s="489" t="s">
        <v>1407</v>
      </c>
      <c r="G17" s="531" t="s">
        <v>1887</v>
      </c>
      <c r="H17" s="529"/>
      <c r="I17" s="489"/>
      <c r="J17" s="489"/>
      <c r="K17" s="503"/>
    </row>
    <row r="18" spans="1:11" ht="60" x14ac:dyDescent="0.25">
      <c r="A18" s="528" t="s">
        <v>865</v>
      </c>
      <c r="B18" s="489" t="s">
        <v>1883</v>
      </c>
      <c r="C18" s="494" t="s">
        <v>1888</v>
      </c>
      <c r="D18" s="489" t="s">
        <v>1756</v>
      </c>
      <c r="E18" s="489">
        <v>4</v>
      </c>
      <c r="F18" s="489"/>
      <c r="G18" s="532" t="s">
        <v>1761</v>
      </c>
      <c r="H18" s="529"/>
      <c r="I18" s="489"/>
      <c r="J18" s="489"/>
      <c r="K18" s="503"/>
    </row>
    <row r="19" spans="1:11" ht="60" x14ac:dyDescent="0.25">
      <c r="A19" s="528" t="s">
        <v>865</v>
      </c>
      <c r="B19" s="489" t="s">
        <v>1883</v>
      </c>
      <c r="C19" s="494" t="s">
        <v>1888</v>
      </c>
      <c r="D19" s="489" t="s">
        <v>1756</v>
      </c>
      <c r="E19" s="489">
        <v>4</v>
      </c>
      <c r="F19" s="489" t="s">
        <v>876</v>
      </c>
      <c r="G19" s="531" t="s">
        <v>1889</v>
      </c>
      <c r="H19" s="529"/>
      <c r="I19" s="489"/>
      <c r="J19" s="489"/>
      <c r="K19" s="503"/>
    </row>
    <row r="20" spans="1:11" ht="45" x14ac:dyDescent="0.25">
      <c r="A20" s="524" t="s">
        <v>865</v>
      </c>
      <c r="B20" s="44" t="s">
        <v>1883</v>
      </c>
      <c r="C20" s="68" t="s">
        <v>1890</v>
      </c>
      <c r="D20" s="44" t="s">
        <v>1756</v>
      </c>
      <c r="E20" s="44">
        <v>5</v>
      </c>
      <c r="F20" s="44"/>
      <c r="G20" s="425" t="s">
        <v>1891</v>
      </c>
      <c r="H20" s="155"/>
      <c r="I20" s="44"/>
      <c r="J20" s="44"/>
      <c r="K20" s="322"/>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75" thickBot="1" x14ac:dyDescent="0.3">
      <c r="A24" s="64" t="s">
        <v>865</v>
      </c>
      <c r="B24" s="66" t="s">
        <v>1883</v>
      </c>
      <c r="C24" s="65" t="s">
        <v>1896</v>
      </c>
      <c r="D24" s="66" t="s">
        <v>1756</v>
      </c>
      <c r="E24" s="66">
        <v>7</v>
      </c>
      <c r="F24" s="66"/>
      <c r="G24" s="65" t="s">
        <v>1897</v>
      </c>
      <c r="H24" s="15"/>
      <c r="I24" s="9"/>
      <c r="J24" s="9"/>
      <c r="K24" s="34"/>
    </row>
    <row r="25" spans="1:11" ht="30.75" thickTop="1"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75" thickBot="1" x14ac:dyDescent="0.3">
      <c r="A47" s="72" t="s">
        <v>507</v>
      </c>
      <c r="B47" s="66" t="s">
        <v>1883</v>
      </c>
      <c r="C47" s="65" t="s">
        <v>1896</v>
      </c>
      <c r="D47" s="66" t="s">
        <v>1756</v>
      </c>
      <c r="E47" s="66">
        <v>18</v>
      </c>
      <c r="F47" s="66"/>
      <c r="G47" s="65" t="s">
        <v>1839</v>
      </c>
      <c r="H47" s="15"/>
      <c r="I47" s="9"/>
      <c r="J47" s="9"/>
      <c r="K47" s="34"/>
    </row>
    <row r="48" spans="1:11" ht="45.75" thickTop="1"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75" thickBot="1" x14ac:dyDescent="0.3">
      <c r="A95" s="78" t="s">
        <v>207</v>
      </c>
      <c r="B95" s="66" t="s">
        <v>1883</v>
      </c>
      <c r="C95" s="65" t="s">
        <v>1896</v>
      </c>
      <c r="D95" s="66" t="s">
        <v>1756</v>
      </c>
      <c r="E95" s="66">
        <v>31</v>
      </c>
      <c r="F95" s="66"/>
      <c r="G95" s="65" t="s">
        <v>1831</v>
      </c>
      <c r="H95" s="15"/>
      <c r="I95" s="9"/>
      <c r="J95" s="9"/>
      <c r="K95" s="34"/>
    </row>
    <row r="96" spans="1:11" ht="60.75" thickTop="1"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75" thickBot="1" x14ac:dyDescent="0.3">
      <c r="A98" s="81" t="s">
        <v>1372</v>
      </c>
      <c r="B98" s="66" t="s">
        <v>1883</v>
      </c>
      <c r="C98" s="65" t="s">
        <v>1952</v>
      </c>
      <c r="D98" s="66" t="s">
        <v>1756</v>
      </c>
      <c r="E98" s="66">
        <v>34</v>
      </c>
      <c r="F98" s="66"/>
      <c r="G98" s="65" t="s">
        <v>1839</v>
      </c>
      <c r="H98" s="15"/>
      <c r="I98" s="9"/>
      <c r="J98" s="9"/>
      <c r="K98" s="34"/>
    </row>
    <row r="99" spans="1:11" ht="60.75" thickTop="1"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75" thickBot="1" x14ac:dyDescent="0.3">
      <c r="A113" s="93" t="s">
        <v>479</v>
      </c>
      <c r="B113" s="66" t="s">
        <v>1883</v>
      </c>
      <c r="C113" s="65" t="s">
        <v>1896</v>
      </c>
      <c r="D113" s="66" t="s">
        <v>1756</v>
      </c>
      <c r="E113" s="66">
        <v>40</v>
      </c>
      <c r="F113" s="66"/>
      <c r="G113" s="65" t="s">
        <v>1831</v>
      </c>
      <c r="H113" s="15"/>
      <c r="I113" s="9"/>
      <c r="J113" s="9"/>
      <c r="K113" s="34"/>
    </row>
    <row r="114" spans="1:11" ht="60.75" thickTop="1" x14ac:dyDescent="0.25">
      <c r="A114" s="94" t="s">
        <v>1968</v>
      </c>
      <c r="B114" s="44" t="s">
        <v>1883</v>
      </c>
      <c r="C114" s="68" t="s">
        <v>1755</v>
      </c>
      <c r="D114" s="44" t="s">
        <v>1756</v>
      </c>
      <c r="E114" s="44">
        <v>41</v>
      </c>
      <c r="F114" s="44"/>
      <c r="G114" s="68" t="s">
        <v>1839</v>
      </c>
      <c r="H114" s="15"/>
      <c r="I114" s="9"/>
      <c r="J114" s="9"/>
      <c r="K114" s="34"/>
    </row>
    <row r="115" spans="1:11" ht="135.75" thickBot="1" x14ac:dyDescent="0.3">
      <c r="A115" s="95" t="s">
        <v>1968</v>
      </c>
      <c r="B115" s="66" t="s">
        <v>1883</v>
      </c>
      <c r="C115" s="65" t="s">
        <v>1952</v>
      </c>
      <c r="D115" s="66" t="s">
        <v>1756</v>
      </c>
      <c r="E115" s="66">
        <v>42</v>
      </c>
      <c r="F115" s="66"/>
      <c r="G115" s="65" t="s">
        <v>1839</v>
      </c>
      <c r="H115" s="15"/>
      <c r="I115" s="9"/>
      <c r="J115" s="9"/>
      <c r="K115" s="34"/>
    </row>
    <row r="116" spans="1:11" ht="60.75" thickTop="1" x14ac:dyDescent="0.25">
      <c r="A116" s="88" t="s">
        <v>1743</v>
      </c>
      <c r="B116" s="44" t="s">
        <v>1883</v>
      </c>
      <c r="C116" s="68" t="s">
        <v>1755</v>
      </c>
      <c r="D116" s="44" t="s">
        <v>1756</v>
      </c>
      <c r="E116" s="44">
        <v>43</v>
      </c>
      <c r="F116" s="44"/>
      <c r="G116" s="68" t="s">
        <v>1831</v>
      </c>
      <c r="H116" s="15"/>
      <c r="I116" s="9"/>
      <c r="J116" s="9"/>
      <c r="K116" s="34"/>
    </row>
    <row r="117" spans="1:11" ht="135.75" thickBot="1" x14ac:dyDescent="0.3">
      <c r="A117" s="90" t="s">
        <v>1743</v>
      </c>
      <c r="B117" s="66" t="s">
        <v>1883</v>
      </c>
      <c r="C117" s="65" t="s">
        <v>1952</v>
      </c>
      <c r="D117" s="66" t="s">
        <v>1756</v>
      </c>
      <c r="E117" s="66">
        <v>44</v>
      </c>
      <c r="F117" s="66"/>
      <c r="G117" s="65" t="s">
        <v>1969</v>
      </c>
      <c r="H117" s="18"/>
      <c r="I117" s="13"/>
      <c r="J117" s="13"/>
      <c r="K117" s="35"/>
    </row>
    <row r="118" spans="1:11" ht="19.5" thickTop="1" x14ac:dyDescent="0.25">
      <c r="H118" s="176">
        <f>COUNTA(H13:H117)</f>
        <v>0</v>
      </c>
      <c r="I118" s="176">
        <f>COUNTA(I13:I117)</f>
        <v>0</v>
      </c>
      <c r="J118" s="176">
        <f>COUNTA(J13:J117)</f>
        <v>0</v>
      </c>
    </row>
    <row r="119" spans="1:11" ht="38.25" customHeight="1" x14ac:dyDescent="0.25">
      <c r="A119" s="641" t="s">
        <v>1970</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2">
    <mergeCell ref="A11:K11"/>
    <mergeCell ref="H5:K7"/>
    <mergeCell ref="A119:E119"/>
    <mergeCell ref="A1:B3"/>
    <mergeCell ref="K1:K3"/>
    <mergeCell ref="A7:B7"/>
    <mergeCell ref="A8:B8"/>
    <mergeCell ref="A4:K4"/>
    <mergeCell ref="G1:J1"/>
    <mergeCell ref="G2:J2"/>
    <mergeCell ref="G3:J3"/>
    <mergeCell ref="C1:F3"/>
  </mergeCells>
  <conditionalFormatting sqref="H13:J117">
    <cfRule type="duplicateValues" dxfId="1690" priority="160"/>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rintOptions horizontalCentered="1" verticalCentered="1"/>
  <pageMargins left="0.78740157480314965" right="0.78740157480314965" top="0.74803149606299213" bottom="0.74803149606299213" header="0.31496062992125984" footer="0.31496062992125984"/>
  <pageSetup scale="45" fitToHeight="20" orientation="landscape" r:id="rId1"/>
  <drawing r:id="rId2"/>
  <legacyDrawing r:id="rId3"/>
  <tableParts count="1">
    <tablePart r:id="rId4"/>
  </tablePart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7">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1971</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1972</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673"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8">
    <tabColor theme="4" tint="-0.89999084444715716"/>
    <pageSetUpPr fitToPage="1"/>
  </sheetPr>
  <dimension ref="A1:K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6384" width="11.42578125" style="1"/>
  </cols>
  <sheetData>
    <row r="1" spans="1:11" ht="30" customHeight="1" x14ac:dyDescent="0.25">
      <c r="A1" s="747"/>
      <c r="B1" s="747"/>
      <c r="C1" s="700" t="s">
        <v>24</v>
      </c>
      <c r="D1" s="701"/>
      <c r="E1" s="701"/>
      <c r="F1" s="701"/>
      <c r="G1" s="748" t="s">
        <v>1</v>
      </c>
      <c r="H1" s="748"/>
      <c r="I1" s="748"/>
      <c r="J1" s="748"/>
      <c r="K1" s="749"/>
    </row>
    <row r="2" spans="1:11" ht="30" customHeight="1" x14ac:dyDescent="0.25">
      <c r="A2" s="747"/>
      <c r="B2" s="747"/>
      <c r="C2" s="703"/>
      <c r="D2" s="704"/>
      <c r="E2" s="704"/>
      <c r="F2" s="704"/>
      <c r="G2" s="690" t="s">
        <v>39</v>
      </c>
      <c r="H2" s="690"/>
      <c r="I2" s="690"/>
      <c r="J2" s="690"/>
      <c r="K2" s="749"/>
    </row>
    <row r="3" spans="1:11" ht="30" customHeight="1" x14ac:dyDescent="0.25">
      <c r="A3" s="747"/>
      <c r="B3" s="747"/>
      <c r="C3" s="706"/>
      <c r="D3" s="707"/>
      <c r="E3" s="707"/>
      <c r="F3" s="707"/>
      <c r="G3" s="748" t="s">
        <v>3</v>
      </c>
      <c r="H3" s="748"/>
      <c r="I3" s="748"/>
      <c r="J3" s="748"/>
      <c r="K3" s="749"/>
    </row>
    <row r="4" spans="1:11" ht="56.25" customHeight="1" x14ac:dyDescent="0.25">
      <c r="A4" s="720" t="s">
        <v>1973</v>
      </c>
      <c r="B4" s="720"/>
      <c r="C4" s="720"/>
      <c r="D4" s="720"/>
      <c r="E4" s="720"/>
      <c r="F4" s="720"/>
      <c r="G4" s="746"/>
      <c r="H4" s="746"/>
      <c r="I4" s="746"/>
      <c r="J4" s="746"/>
      <c r="K4" s="720"/>
    </row>
    <row r="5" spans="1:11" ht="17.25" customHeight="1" x14ac:dyDescent="0.25">
      <c r="B5" s="5"/>
      <c r="C5" s="5"/>
      <c r="D5" s="5"/>
      <c r="E5" s="5"/>
      <c r="F5" s="5"/>
      <c r="H5" s="4"/>
      <c r="J5" s="1"/>
    </row>
    <row r="6" spans="1:11" ht="30" x14ac:dyDescent="0.25">
      <c r="A6" s="6"/>
      <c r="B6" s="7"/>
      <c r="C6" s="36" t="s">
        <v>172</v>
      </c>
      <c r="D6" s="36" t="s">
        <v>173</v>
      </c>
      <c r="E6" s="36" t="s">
        <v>174</v>
      </c>
      <c r="F6" s="5"/>
      <c r="H6" s="4"/>
      <c r="J6" s="1"/>
    </row>
    <row r="7" spans="1:11" ht="26.25" customHeight="1" x14ac:dyDescent="0.25">
      <c r="A7" s="719" t="s">
        <v>175</v>
      </c>
      <c r="B7" s="719"/>
      <c r="C7" s="28">
        <f>COUNTA(H13:H117)</f>
        <v>0</v>
      </c>
      <c r="D7" s="28">
        <f>COUNTA(I13:I117)</f>
        <v>0</v>
      </c>
      <c r="E7" s="28">
        <f>COUNTA(J13:J117)</f>
        <v>0</v>
      </c>
      <c r="F7" s="5"/>
      <c r="H7" s="4"/>
      <c r="J7" s="1"/>
    </row>
    <row r="8" spans="1:11" ht="30.75" customHeight="1" x14ac:dyDescent="0.25">
      <c r="A8" s="719" t="s">
        <v>176</v>
      </c>
      <c r="B8" s="719"/>
      <c r="C8" s="29" t="str">
        <f>IFERROR(C7/(D7+C7),"")</f>
        <v/>
      </c>
      <c r="D8" s="27"/>
      <c r="E8" s="27"/>
      <c r="F8" s="5"/>
      <c r="H8" s="4"/>
      <c r="J8" s="1"/>
    </row>
    <row r="9" spans="1:11" ht="27.75" customHeight="1" x14ac:dyDescent="0.25">
      <c r="A9" s="3"/>
      <c r="B9" s="5"/>
      <c r="C9" s="5"/>
      <c r="D9" s="5"/>
      <c r="E9" s="5"/>
      <c r="F9" s="5"/>
      <c r="H9" s="4"/>
      <c r="J9" s="1"/>
    </row>
    <row r="10" spans="1:11" ht="12.75" customHeight="1" x14ac:dyDescent="0.25">
      <c r="A10" s="3"/>
      <c r="B10" s="5"/>
      <c r="C10" s="5"/>
      <c r="D10" s="5"/>
      <c r="E10" s="5"/>
      <c r="F10" s="5"/>
      <c r="H10" s="4"/>
      <c r="J10" s="1"/>
    </row>
    <row r="11" spans="1:11" ht="15" customHeight="1" x14ac:dyDescent="0.25">
      <c r="A11" s="3"/>
      <c r="B11" s="5"/>
      <c r="C11" s="5"/>
      <c r="D11" s="5"/>
      <c r="E11" s="5"/>
      <c r="F11" s="5"/>
      <c r="H11" s="4"/>
      <c r="J11" s="1"/>
    </row>
    <row r="12" spans="1:11"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61" t="s">
        <v>865</v>
      </c>
      <c r="B13" s="9" t="s">
        <v>1883</v>
      </c>
      <c r="C13" s="8" t="s">
        <v>1755</v>
      </c>
      <c r="D13" s="9" t="s">
        <v>1756</v>
      </c>
      <c r="E13" s="9">
        <v>1</v>
      </c>
      <c r="F13" s="9">
        <v>1</v>
      </c>
      <c r="G13" s="8" t="s">
        <v>1757</v>
      </c>
      <c r="H13" s="15"/>
      <c r="I13" s="9"/>
      <c r="J13" s="9"/>
      <c r="K13" s="34"/>
    </row>
    <row r="14" spans="1:11" ht="60" x14ac:dyDescent="0.25">
      <c r="A14" s="61" t="s">
        <v>865</v>
      </c>
      <c r="B14" s="9" t="s">
        <v>1883</v>
      </c>
      <c r="C14" s="8" t="s">
        <v>1755</v>
      </c>
      <c r="D14" s="9" t="s">
        <v>1756</v>
      </c>
      <c r="E14" s="9">
        <v>2</v>
      </c>
      <c r="F14" s="9">
        <v>2</v>
      </c>
      <c r="G14" s="8" t="s">
        <v>1884</v>
      </c>
      <c r="H14" s="15"/>
      <c r="I14" s="9"/>
      <c r="J14" s="9"/>
      <c r="K14" s="34"/>
    </row>
    <row r="15" spans="1:11" ht="60" x14ac:dyDescent="0.25">
      <c r="A15" s="61" t="s">
        <v>865</v>
      </c>
      <c r="B15" s="9" t="s">
        <v>1883</v>
      </c>
      <c r="C15" s="8" t="s">
        <v>1755</v>
      </c>
      <c r="D15" s="9" t="s">
        <v>1756</v>
      </c>
      <c r="E15" s="9">
        <v>3</v>
      </c>
      <c r="F15" s="9">
        <v>3</v>
      </c>
      <c r="G15" s="422" t="s">
        <v>1885</v>
      </c>
      <c r="H15" s="15"/>
      <c r="I15" s="9"/>
      <c r="J15" s="9"/>
      <c r="K15" s="34"/>
    </row>
    <row r="16" spans="1:11"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1974</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656"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9">
    <tabColor theme="4" tint="-0.89999084444715716"/>
    <pageSetUpPr fitToPage="1"/>
  </sheetPr>
  <dimension ref="A1:K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6384" width="11.42578125" style="1"/>
  </cols>
  <sheetData>
    <row r="1" spans="1:11" ht="30" customHeight="1" x14ac:dyDescent="0.25">
      <c r="A1" s="747"/>
      <c r="B1" s="747"/>
      <c r="C1" s="700" t="s">
        <v>24</v>
      </c>
      <c r="D1" s="701"/>
      <c r="E1" s="701"/>
      <c r="F1" s="701"/>
      <c r="G1" s="748" t="s">
        <v>1</v>
      </c>
      <c r="H1" s="748"/>
      <c r="I1" s="748"/>
      <c r="J1" s="748"/>
      <c r="K1" s="749"/>
    </row>
    <row r="2" spans="1:11" ht="30" customHeight="1" x14ac:dyDescent="0.25">
      <c r="A2" s="747"/>
      <c r="B2" s="747"/>
      <c r="C2" s="703"/>
      <c r="D2" s="704"/>
      <c r="E2" s="704"/>
      <c r="F2" s="704"/>
      <c r="G2" s="690" t="s">
        <v>39</v>
      </c>
      <c r="H2" s="690"/>
      <c r="I2" s="690"/>
      <c r="J2" s="690"/>
      <c r="K2" s="749"/>
    </row>
    <row r="3" spans="1:11" ht="30" customHeight="1" x14ac:dyDescent="0.25">
      <c r="A3" s="747"/>
      <c r="B3" s="747"/>
      <c r="C3" s="706"/>
      <c r="D3" s="707"/>
      <c r="E3" s="707"/>
      <c r="F3" s="707"/>
      <c r="G3" s="748" t="s">
        <v>3</v>
      </c>
      <c r="H3" s="748"/>
      <c r="I3" s="748"/>
      <c r="J3" s="748"/>
      <c r="K3" s="749"/>
    </row>
    <row r="4" spans="1:11" ht="56.25" customHeight="1" x14ac:dyDescent="0.25">
      <c r="A4" s="720" t="s">
        <v>1975</v>
      </c>
      <c r="B4" s="720"/>
      <c r="C4" s="720"/>
      <c r="D4" s="720"/>
      <c r="E4" s="720"/>
      <c r="F4" s="720"/>
      <c r="G4" s="746"/>
      <c r="H4" s="746"/>
      <c r="I4" s="746"/>
      <c r="J4" s="746"/>
      <c r="K4" s="720"/>
    </row>
    <row r="5" spans="1:11" ht="17.25" customHeight="1" x14ac:dyDescent="0.25">
      <c r="B5" s="5"/>
      <c r="C5" s="5"/>
      <c r="D5" s="5"/>
      <c r="E5" s="5"/>
      <c r="F5" s="5"/>
      <c r="H5" s="4"/>
      <c r="J5" s="1"/>
    </row>
    <row r="6" spans="1:11" ht="30" x14ac:dyDescent="0.25">
      <c r="A6" s="6"/>
      <c r="B6" s="7"/>
      <c r="C6" s="36" t="s">
        <v>172</v>
      </c>
      <c r="D6" s="36" t="s">
        <v>173</v>
      </c>
      <c r="E6" s="36" t="s">
        <v>174</v>
      </c>
      <c r="F6" s="5"/>
      <c r="H6" s="4"/>
      <c r="J6" s="1"/>
    </row>
    <row r="7" spans="1:11" ht="26.25" customHeight="1" x14ac:dyDescent="0.25">
      <c r="A7" s="719" t="s">
        <v>175</v>
      </c>
      <c r="B7" s="719"/>
      <c r="C7" s="28">
        <f>COUNTA(H13:H117)</f>
        <v>0</v>
      </c>
      <c r="D7" s="28">
        <f>COUNTA(I13:I117)</f>
        <v>0</v>
      </c>
      <c r="E7" s="28">
        <f>COUNTA(J13:J117)</f>
        <v>0</v>
      </c>
      <c r="F7" s="5"/>
      <c r="H7" s="4"/>
      <c r="J7" s="1"/>
    </row>
    <row r="8" spans="1:11" ht="30.75" customHeight="1" x14ac:dyDescent="0.25">
      <c r="A8" s="719" t="s">
        <v>176</v>
      </c>
      <c r="B8" s="719"/>
      <c r="C8" s="29" t="str">
        <f>IFERROR(C7/(D7+C7),"")</f>
        <v/>
      </c>
      <c r="D8" s="27"/>
      <c r="E8" s="27"/>
      <c r="F8" s="5"/>
      <c r="H8" s="4"/>
      <c r="J8" s="1"/>
    </row>
    <row r="9" spans="1:11" ht="27.75" customHeight="1" x14ac:dyDescent="0.25">
      <c r="A9" s="3"/>
      <c r="B9" s="5"/>
      <c r="C9" s="5"/>
      <c r="D9" s="5"/>
      <c r="E9" s="5"/>
      <c r="F9" s="5"/>
      <c r="H9" s="4"/>
      <c r="J9" s="1"/>
    </row>
    <row r="10" spans="1:11" ht="12.75" customHeight="1" x14ac:dyDescent="0.25">
      <c r="A10" s="3"/>
      <c r="B10" s="5"/>
      <c r="C10" s="5"/>
      <c r="D10" s="5"/>
      <c r="E10" s="5"/>
      <c r="F10" s="5"/>
      <c r="H10" s="4"/>
      <c r="J10" s="1"/>
    </row>
    <row r="11" spans="1:11" ht="15" customHeight="1" x14ac:dyDescent="0.25">
      <c r="A11" s="3"/>
      <c r="B11" s="5"/>
      <c r="C11" s="5"/>
      <c r="D11" s="5"/>
      <c r="E11" s="5"/>
      <c r="F11" s="5"/>
      <c r="H11" s="4"/>
      <c r="J11" s="1"/>
    </row>
    <row r="12" spans="1:11"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61" t="s">
        <v>865</v>
      </c>
      <c r="B13" s="9" t="s">
        <v>1883</v>
      </c>
      <c r="C13" s="8" t="s">
        <v>1755</v>
      </c>
      <c r="D13" s="9" t="s">
        <v>1756</v>
      </c>
      <c r="E13" s="9">
        <v>1</v>
      </c>
      <c r="F13" s="9">
        <v>1</v>
      </c>
      <c r="G13" s="8" t="s">
        <v>1757</v>
      </c>
      <c r="H13" s="15"/>
      <c r="I13" s="9"/>
      <c r="J13" s="9"/>
      <c r="K13" s="34"/>
    </row>
    <row r="14" spans="1:11" ht="60" x14ac:dyDescent="0.25">
      <c r="A14" s="61" t="s">
        <v>865</v>
      </c>
      <c r="B14" s="9" t="s">
        <v>1883</v>
      </c>
      <c r="C14" s="8" t="s">
        <v>1755</v>
      </c>
      <c r="D14" s="9" t="s">
        <v>1756</v>
      </c>
      <c r="E14" s="9">
        <v>2</v>
      </c>
      <c r="F14" s="9">
        <v>2</v>
      </c>
      <c r="G14" s="8" t="s">
        <v>1884</v>
      </c>
      <c r="H14" s="15"/>
      <c r="I14" s="9"/>
      <c r="J14" s="9"/>
      <c r="K14" s="34"/>
    </row>
    <row r="15" spans="1:11" ht="60" x14ac:dyDescent="0.25">
      <c r="A15" s="61" t="s">
        <v>865</v>
      </c>
      <c r="B15" s="9" t="s">
        <v>1883</v>
      </c>
      <c r="C15" s="8" t="s">
        <v>1755</v>
      </c>
      <c r="D15" s="9" t="s">
        <v>1756</v>
      </c>
      <c r="E15" s="9">
        <v>3</v>
      </c>
      <c r="F15" s="9">
        <v>3</v>
      </c>
      <c r="G15" s="422" t="s">
        <v>1885</v>
      </c>
      <c r="H15" s="15"/>
      <c r="I15" s="9"/>
      <c r="J15" s="9"/>
      <c r="K15" s="34"/>
    </row>
    <row r="16" spans="1:11"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1976</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639"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0">
    <tabColor theme="4" tint="-0.89999084444715716"/>
    <pageSetUpPr fitToPage="1"/>
  </sheetPr>
  <dimension ref="A1:K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6384" width="11.42578125" style="1"/>
  </cols>
  <sheetData>
    <row r="1" spans="1:11" ht="30" customHeight="1" x14ac:dyDescent="0.25">
      <c r="A1" s="747"/>
      <c r="B1" s="747"/>
      <c r="C1" s="700" t="s">
        <v>24</v>
      </c>
      <c r="D1" s="701"/>
      <c r="E1" s="701"/>
      <c r="F1" s="701"/>
      <c r="G1" s="748" t="s">
        <v>1</v>
      </c>
      <c r="H1" s="748"/>
      <c r="I1" s="748"/>
      <c r="J1" s="748"/>
      <c r="K1" s="749"/>
    </row>
    <row r="2" spans="1:11" ht="30" customHeight="1" x14ac:dyDescent="0.25">
      <c r="A2" s="747"/>
      <c r="B2" s="747"/>
      <c r="C2" s="703"/>
      <c r="D2" s="704"/>
      <c r="E2" s="704"/>
      <c r="F2" s="704"/>
      <c r="G2" s="690" t="s">
        <v>39</v>
      </c>
      <c r="H2" s="690"/>
      <c r="I2" s="690"/>
      <c r="J2" s="690"/>
      <c r="K2" s="749"/>
    </row>
    <row r="3" spans="1:11" ht="30" customHeight="1" x14ac:dyDescent="0.25">
      <c r="A3" s="747"/>
      <c r="B3" s="747"/>
      <c r="C3" s="706"/>
      <c r="D3" s="707"/>
      <c r="E3" s="707"/>
      <c r="F3" s="707"/>
      <c r="G3" s="748" t="s">
        <v>3</v>
      </c>
      <c r="H3" s="748"/>
      <c r="I3" s="748"/>
      <c r="J3" s="748"/>
      <c r="K3" s="749"/>
    </row>
    <row r="4" spans="1:11" ht="56.25" customHeight="1" x14ac:dyDescent="0.25">
      <c r="A4" s="720" t="s">
        <v>1977</v>
      </c>
      <c r="B4" s="720"/>
      <c r="C4" s="720"/>
      <c r="D4" s="720"/>
      <c r="E4" s="720"/>
      <c r="F4" s="720"/>
      <c r="G4" s="746"/>
      <c r="H4" s="746"/>
      <c r="I4" s="746"/>
      <c r="J4" s="746"/>
      <c r="K4" s="720"/>
    </row>
    <row r="5" spans="1:11" ht="17.25" customHeight="1" x14ac:dyDescent="0.25">
      <c r="B5" s="5"/>
      <c r="C5" s="5"/>
      <c r="D5" s="5"/>
      <c r="E5" s="5"/>
      <c r="F5" s="5"/>
      <c r="H5" s="4"/>
      <c r="J5" s="1"/>
    </row>
    <row r="6" spans="1:11" ht="30" x14ac:dyDescent="0.25">
      <c r="A6" s="6"/>
      <c r="B6" s="7"/>
      <c r="C6" s="36" t="s">
        <v>172</v>
      </c>
      <c r="D6" s="36" t="s">
        <v>173</v>
      </c>
      <c r="E6" s="36" t="s">
        <v>174</v>
      </c>
      <c r="F6" s="5"/>
      <c r="H6" s="4"/>
      <c r="J6" s="1"/>
    </row>
    <row r="7" spans="1:11" ht="26.25" customHeight="1" x14ac:dyDescent="0.25">
      <c r="A7" s="719" t="s">
        <v>175</v>
      </c>
      <c r="B7" s="719"/>
      <c r="C7" s="28">
        <f>COUNTA(H13:H117)</f>
        <v>0</v>
      </c>
      <c r="D7" s="28">
        <f>COUNTA(I13:I117)</f>
        <v>0</v>
      </c>
      <c r="E7" s="28">
        <f>COUNTA(J13:J117)</f>
        <v>0</v>
      </c>
      <c r="F7" s="5"/>
      <c r="H7" s="4"/>
      <c r="J7" s="1"/>
    </row>
    <row r="8" spans="1:11" ht="30.75" customHeight="1" x14ac:dyDescent="0.25">
      <c r="A8" s="719" t="s">
        <v>176</v>
      </c>
      <c r="B8" s="719"/>
      <c r="C8" s="29" t="str">
        <f>IFERROR(C7/(D7+C7),"")</f>
        <v/>
      </c>
      <c r="D8" s="27"/>
      <c r="E8" s="27"/>
      <c r="F8" s="5"/>
      <c r="H8" s="4"/>
      <c r="J8" s="1"/>
    </row>
    <row r="9" spans="1:11" ht="27.75" customHeight="1" x14ac:dyDescent="0.25">
      <c r="A9" s="3"/>
      <c r="B9" s="5"/>
      <c r="C9" s="5"/>
      <c r="D9" s="5"/>
      <c r="E9" s="5"/>
      <c r="F9" s="5"/>
      <c r="H9" s="4"/>
      <c r="J9" s="1"/>
    </row>
    <row r="10" spans="1:11" ht="12.75" customHeight="1" x14ac:dyDescent="0.25">
      <c r="A10" s="3"/>
      <c r="B10" s="5"/>
      <c r="C10" s="5"/>
      <c r="D10" s="5"/>
      <c r="E10" s="5"/>
      <c r="F10" s="5"/>
      <c r="H10" s="4"/>
      <c r="J10" s="1"/>
    </row>
    <row r="11" spans="1:11" ht="15" customHeight="1" x14ac:dyDescent="0.25">
      <c r="A11" s="3"/>
      <c r="B11" s="5"/>
      <c r="C11" s="5"/>
      <c r="D11" s="5"/>
      <c r="E11" s="5"/>
      <c r="F11" s="5"/>
      <c r="H11" s="4"/>
      <c r="J11" s="1"/>
    </row>
    <row r="12" spans="1:11"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61" t="s">
        <v>865</v>
      </c>
      <c r="B13" s="9" t="s">
        <v>1883</v>
      </c>
      <c r="C13" s="8" t="s">
        <v>1755</v>
      </c>
      <c r="D13" s="9" t="s">
        <v>1756</v>
      </c>
      <c r="E13" s="9">
        <v>1</v>
      </c>
      <c r="F13" s="9">
        <v>1</v>
      </c>
      <c r="G13" s="8" t="s">
        <v>1757</v>
      </c>
      <c r="H13" s="15"/>
      <c r="I13" s="9"/>
      <c r="J13" s="9"/>
      <c r="K13" s="34"/>
    </row>
    <row r="14" spans="1:11" ht="60" x14ac:dyDescent="0.25">
      <c r="A14" s="61" t="s">
        <v>865</v>
      </c>
      <c r="B14" s="9" t="s">
        <v>1883</v>
      </c>
      <c r="C14" s="8" t="s">
        <v>1755</v>
      </c>
      <c r="D14" s="9" t="s">
        <v>1756</v>
      </c>
      <c r="E14" s="9">
        <v>2</v>
      </c>
      <c r="F14" s="9">
        <v>2</v>
      </c>
      <c r="G14" s="8" t="s">
        <v>1884</v>
      </c>
      <c r="H14" s="15"/>
      <c r="I14" s="9"/>
      <c r="J14" s="9"/>
      <c r="K14" s="34"/>
    </row>
    <row r="15" spans="1:11" ht="60" x14ac:dyDescent="0.25">
      <c r="A15" s="61" t="s">
        <v>865</v>
      </c>
      <c r="B15" s="9" t="s">
        <v>1883</v>
      </c>
      <c r="C15" s="8" t="s">
        <v>1755</v>
      </c>
      <c r="D15" s="9" t="s">
        <v>1756</v>
      </c>
      <c r="E15" s="9">
        <v>3</v>
      </c>
      <c r="F15" s="9">
        <v>3</v>
      </c>
      <c r="G15" s="422" t="s">
        <v>1885</v>
      </c>
      <c r="H15" s="15"/>
      <c r="I15" s="9"/>
      <c r="J15" s="9"/>
      <c r="K15" s="34"/>
    </row>
    <row r="16" spans="1:11"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1978</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622"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1">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1979</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1980</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605"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2">
    <tabColor theme="4" tint="-0.89999084444715716"/>
    <pageSetUpPr fitToPage="1"/>
  </sheetPr>
  <dimension ref="A1:AL128"/>
  <sheetViews>
    <sheetView showGridLines="0" zoomScale="70" zoomScaleNormal="70" workbookViewId="0">
      <selection activeCell="K12" sqref="K12"/>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5" width="38" style="1" customWidth="1"/>
    <col min="16" max="16" width="31.28515625" style="1" customWidth="1"/>
    <col min="17" max="17" width="20.5703125" style="1" customWidth="1"/>
    <col min="18" max="18" width="18.42578125" style="1" customWidth="1"/>
    <col min="19" max="19" width="4.7109375" style="1" customWidth="1"/>
    <col min="20" max="20" width="27.28515625" style="1" customWidth="1"/>
    <col min="21" max="21" width="18.5703125" style="1" customWidth="1"/>
    <col min="22" max="22" width="17.85546875" style="1" customWidth="1"/>
    <col min="23" max="23" width="4.85546875" style="1" customWidth="1"/>
    <col min="24" max="24" width="27.140625" style="1" customWidth="1"/>
    <col min="25" max="25" width="19.42578125" style="1" customWidth="1"/>
    <col min="26" max="26" width="19.28515625" style="1" customWidth="1"/>
    <col min="27" max="27" width="4.5703125" style="1" customWidth="1"/>
    <col min="28" max="28" width="25.5703125" style="1" customWidth="1"/>
    <col min="29" max="29" width="19.85546875" style="1" customWidth="1"/>
    <col min="30" max="30" width="18.140625" style="1" customWidth="1"/>
    <col min="31" max="31" width="5.85546875" style="1" customWidth="1"/>
    <col min="32" max="32" width="22.28515625" style="1" customWidth="1"/>
    <col min="33" max="33" width="25.140625" style="1" customWidth="1"/>
    <col min="34" max="34" width="16.5703125" style="1" customWidth="1"/>
    <col min="35" max="35" width="4.140625" style="1" customWidth="1"/>
    <col min="36" max="36" width="29.7109375" style="1" customWidth="1"/>
    <col min="37" max="37" width="22.7109375" style="1" customWidth="1"/>
    <col min="38" max="38" width="17.42578125" style="1" customWidth="1"/>
    <col min="39" max="16384" width="11.42578125" style="1"/>
  </cols>
  <sheetData>
    <row r="1" spans="1:38" ht="30" customHeight="1" x14ac:dyDescent="0.25">
      <c r="A1" s="747"/>
      <c r="B1" s="747"/>
      <c r="C1" s="700" t="s">
        <v>24</v>
      </c>
      <c r="D1" s="701"/>
      <c r="E1" s="701"/>
      <c r="F1" s="701"/>
      <c r="G1" s="748" t="s">
        <v>1</v>
      </c>
      <c r="H1" s="748"/>
      <c r="I1" s="748"/>
      <c r="J1" s="748"/>
      <c r="K1" s="749"/>
    </row>
    <row r="2" spans="1:38" ht="30" customHeight="1" x14ac:dyDescent="0.25">
      <c r="A2" s="747"/>
      <c r="B2" s="747"/>
      <c r="C2" s="703"/>
      <c r="D2" s="704"/>
      <c r="E2" s="704"/>
      <c r="F2" s="704"/>
      <c r="G2" s="690" t="s">
        <v>39</v>
      </c>
      <c r="H2" s="690"/>
      <c r="I2" s="690"/>
      <c r="J2" s="690"/>
      <c r="K2" s="749"/>
    </row>
    <row r="3" spans="1:38" ht="30" customHeight="1" x14ac:dyDescent="0.25">
      <c r="A3" s="747"/>
      <c r="B3" s="747"/>
      <c r="C3" s="706"/>
      <c r="D3" s="707"/>
      <c r="E3" s="707"/>
      <c r="F3" s="707"/>
      <c r="G3" s="748" t="s">
        <v>3</v>
      </c>
      <c r="H3" s="748"/>
      <c r="I3" s="748"/>
      <c r="J3" s="748"/>
      <c r="K3" s="749"/>
    </row>
    <row r="4" spans="1:38" ht="56.25" customHeight="1" x14ac:dyDescent="0.25">
      <c r="A4" s="720" t="s">
        <v>1981</v>
      </c>
      <c r="B4" s="720"/>
      <c r="C4" s="720"/>
      <c r="D4" s="720"/>
      <c r="E4" s="720"/>
      <c r="F4" s="720"/>
      <c r="G4" s="746"/>
      <c r="H4" s="746"/>
      <c r="I4" s="746"/>
      <c r="J4" s="746"/>
      <c r="K4" s="720"/>
      <c r="L4" s="263"/>
      <c r="M4" s="263"/>
      <c r="P4" s="750" t="s">
        <v>1982</v>
      </c>
      <c r="Q4" s="751"/>
      <c r="R4" s="752"/>
      <c r="T4" s="750" t="s">
        <v>1982</v>
      </c>
      <c r="U4" s="751"/>
      <c r="V4" s="752"/>
      <c r="X4" s="750" t="s">
        <v>1982</v>
      </c>
      <c r="Y4" s="751"/>
      <c r="Z4" s="752"/>
      <c r="AB4" s="750" t="s">
        <v>1982</v>
      </c>
      <c r="AC4" s="751"/>
      <c r="AD4" s="752"/>
      <c r="AF4" s="750" t="s">
        <v>1982</v>
      </c>
      <c r="AG4" s="751"/>
      <c r="AH4" s="752"/>
      <c r="AJ4" s="750" t="s">
        <v>1982</v>
      </c>
      <c r="AK4" s="751"/>
      <c r="AL4" s="752"/>
    </row>
    <row r="5" spans="1:38" ht="17.25" customHeight="1" x14ac:dyDescent="0.25">
      <c r="B5" s="5"/>
      <c r="C5" s="5"/>
      <c r="D5" s="5"/>
      <c r="E5" s="5"/>
      <c r="F5" s="5"/>
      <c r="H5" s="4"/>
      <c r="J5" s="1"/>
      <c r="P5" s="54" t="s">
        <v>1983</v>
      </c>
      <c r="Q5" s="55">
        <f>COUNTIFS(R$13:R$503,P5)</f>
        <v>0</v>
      </c>
      <c r="R5" s="56" t="str">
        <f>IFERROR(Q5/SUM(Q$5:Q$8),"")</f>
        <v/>
      </c>
      <c r="S5" s="57"/>
      <c r="T5" s="54" t="s">
        <v>1983</v>
      </c>
      <c r="U5" s="55">
        <f>COUNTIFS(V$13:V$503,T5)</f>
        <v>0</v>
      </c>
      <c r="V5" s="56" t="str">
        <f>IFERROR(U5/SUM(U$5:U$8),"")</f>
        <v/>
      </c>
      <c r="W5" s="57"/>
      <c r="X5" s="54" t="s">
        <v>1983</v>
      </c>
      <c r="Y5" s="55">
        <f>COUNTIFS(Z$13:Z$503,X5)</f>
        <v>0</v>
      </c>
      <c r="Z5" s="56" t="str">
        <f>IFERROR(Y5/SUM(Y$5:Y$8),"")</f>
        <v/>
      </c>
      <c r="AA5" s="57"/>
      <c r="AB5" s="54" t="s">
        <v>1983</v>
      </c>
      <c r="AC5" s="55">
        <f>COUNTIFS(AD$13:AD$503,AB5)</f>
        <v>0</v>
      </c>
      <c r="AD5" s="56" t="str">
        <f>IFERROR(AC5/SUM(AC$5:AC$8),"")</f>
        <v/>
      </c>
      <c r="AE5" s="57"/>
      <c r="AF5" s="54" t="s">
        <v>1983</v>
      </c>
      <c r="AG5" s="55">
        <f>COUNTIFS(AH$13:AH$503,AF5)</f>
        <v>0</v>
      </c>
      <c r="AH5" s="56" t="str">
        <f>IFERROR(AG5/SUM(AG$5:AG$8),"")</f>
        <v/>
      </c>
      <c r="AI5" s="57"/>
      <c r="AJ5" s="54" t="s">
        <v>1983</v>
      </c>
      <c r="AK5" s="55">
        <f>COUNTIFS(AL$13:AL$503,AJ5)</f>
        <v>0</v>
      </c>
      <c r="AL5" s="56" t="str">
        <f>IFERROR(AK5/SUM(AK$5:AK$8),"")</f>
        <v/>
      </c>
    </row>
    <row r="6" spans="1:38" ht="30" x14ac:dyDescent="0.25">
      <c r="A6" s="6"/>
      <c r="B6" s="7"/>
      <c r="C6" s="36" t="s">
        <v>172</v>
      </c>
      <c r="D6" s="36" t="s">
        <v>173</v>
      </c>
      <c r="E6" s="36" t="s">
        <v>174</v>
      </c>
      <c r="F6" s="5"/>
      <c r="H6" s="4"/>
      <c r="J6" s="1"/>
      <c r="P6" s="54" t="s">
        <v>1984</v>
      </c>
      <c r="Q6" s="55">
        <f>COUNTIFS(R$13:R$503,P6)</f>
        <v>0</v>
      </c>
      <c r="R6" s="56" t="str">
        <f t="shared" ref="R6:R8" si="0">IFERROR(Q6/SUM(Q$5:Q$8),"")</f>
        <v/>
      </c>
      <c r="S6" s="57"/>
      <c r="T6" s="54" t="s">
        <v>1985</v>
      </c>
      <c r="U6" s="55">
        <f>COUNTIFS(V$13:V$503,T6)</f>
        <v>0</v>
      </c>
      <c r="V6" s="56" t="str">
        <f t="shared" ref="V6:V8" si="1">IFERROR(U6/SUM(U$5:U$8),"")</f>
        <v/>
      </c>
      <c r="W6" s="57"/>
      <c r="X6" s="54" t="s">
        <v>1985</v>
      </c>
      <c r="Y6" s="55">
        <f>COUNTIFS(Z$13:Z$503,X6)</f>
        <v>0</v>
      </c>
      <c r="Z6" s="56" t="str">
        <f t="shared" ref="Z6:Z8" si="2">IFERROR(Y6/SUM(Y$5:Y$8),"")</f>
        <v/>
      </c>
      <c r="AA6" s="57"/>
      <c r="AB6" s="54" t="s">
        <v>1985</v>
      </c>
      <c r="AC6" s="55">
        <f>COUNTIFS(AD$13:AD$503,AB6)</f>
        <v>0</v>
      </c>
      <c r="AD6" s="56" t="str">
        <f t="shared" ref="AD6:AD8" si="3">IFERROR(AC6/SUM(AC$5:AC$8),"")</f>
        <v/>
      </c>
      <c r="AE6" s="57"/>
      <c r="AF6" s="54" t="s">
        <v>1985</v>
      </c>
      <c r="AG6" s="55">
        <f>COUNTIFS(AH$13:AH$503,AF6)</f>
        <v>0</v>
      </c>
      <c r="AH6" s="56" t="str">
        <f t="shared" ref="AH6:AH8" si="4">IFERROR(AG6/SUM(AG$5:AG$8),"")</f>
        <v/>
      </c>
      <c r="AI6" s="57"/>
      <c r="AJ6" s="54" t="s">
        <v>1985</v>
      </c>
      <c r="AK6" s="55">
        <f>COUNTIFS(AL$13:AL$503,AJ6)</f>
        <v>0</v>
      </c>
      <c r="AL6" s="56" t="str">
        <f t="shared" ref="AL6:AL8" si="5">IFERROR(AK6/SUM(AK$5:AK$8),"")</f>
        <v/>
      </c>
    </row>
    <row r="7" spans="1:38" ht="26.25" customHeight="1" x14ac:dyDescent="0.25">
      <c r="A7" s="719" t="s">
        <v>175</v>
      </c>
      <c r="B7" s="719"/>
      <c r="C7" s="28">
        <f>COUNTA(H13:H117)</f>
        <v>0</v>
      </c>
      <c r="D7" s="28">
        <f>COUNTA(I13:I117)</f>
        <v>0</v>
      </c>
      <c r="E7" s="28">
        <f>COUNTA(J13:J117)</f>
        <v>0</v>
      </c>
      <c r="F7" s="5"/>
      <c r="H7" s="4"/>
      <c r="J7" s="1"/>
      <c r="P7" s="54" t="s">
        <v>1986</v>
      </c>
      <c r="Q7" s="55">
        <f>COUNTIFS(R$13:R$503,P7)</f>
        <v>0</v>
      </c>
      <c r="R7" s="56" t="str">
        <f t="shared" si="0"/>
        <v/>
      </c>
      <c r="S7" s="57"/>
      <c r="T7" s="54" t="s">
        <v>1986</v>
      </c>
      <c r="U7" s="55">
        <f>COUNTIFS(V$13:V$503,T7)</f>
        <v>0</v>
      </c>
      <c r="V7" s="56" t="str">
        <f t="shared" si="1"/>
        <v/>
      </c>
      <c r="W7" s="57"/>
      <c r="X7" s="54" t="s">
        <v>1986</v>
      </c>
      <c r="Y7" s="55">
        <f>COUNTIFS(Z$13:Z$503,X7)</f>
        <v>0</v>
      </c>
      <c r="Z7" s="56" t="str">
        <f t="shared" si="2"/>
        <v/>
      </c>
      <c r="AA7" s="57"/>
      <c r="AB7" s="54" t="s">
        <v>1986</v>
      </c>
      <c r="AC7" s="55">
        <f>COUNTIFS(AD$13:AD$503,AB7)</f>
        <v>0</v>
      </c>
      <c r="AD7" s="56" t="str">
        <f t="shared" si="3"/>
        <v/>
      </c>
      <c r="AE7" s="57"/>
      <c r="AF7" s="54" t="s">
        <v>1986</v>
      </c>
      <c r="AG7" s="55">
        <f>COUNTIFS(AH$13:AH$503,AF7)</f>
        <v>0</v>
      </c>
      <c r="AH7" s="56" t="str">
        <f t="shared" si="4"/>
        <v/>
      </c>
      <c r="AI7" s="57"/>
      <c r="AJ7" s="54" t="s">
        <v>1986</v>
      </c>
      <c r="AK7" s="55">
        <f>COUNTIFS(AL$13:AL$503,AJ7)</f>
        <v>0</v>
      </c>
      <c r="AL7" s="56" t="str">
        <f t="shared" si="5"/>
        <v/>
      </c>
    </row>
    <row r="8" spans="1:38" ht="30.75" customHeight="1" x14ac:dyDescent="0.25">
      <c r="A8" s="719" t="s">
        <v>176</v>
      </c>
      <c r="B8" s="719"/>
      <c r="C8" s="29" t="str">
        <f>IFERROR(C7/(D7+C7),"")</f>
        <v/>
      </c>
      <c r="D8" s="27"/>
      <c r="E8" s="27"/>
      <c r="F8" s="5"/>
      <c r="H8" s="4"/>
      <c r="J8" s="1"/>
      <c r="P8" s="54" t="s">
        <v>1987</v>
      </c>
      <c r="Q8" s="55">
        <f>COUNTIFS(R$13:R$503,P8)</f>
        <v>0</v>
      </c>
      <c r="R8" s="56" t="str">
        <f t="shared" si="0"/>
        <v/>
      </c>
      <c r="S8" s="57"/>
      <c r="T8" s="54" t="s">
        <v>1987</v>
      </c>
      <c r="U8" s="55">
        <f>COUNTIFS(V$13:V$503,T8)</f>
        <v>0</v>
      </c>
      <c r="V8" s="56" t="str">
        <f t="shared" si="1"/>
        <v/>
      </c>
      <c r="W8" s="57"/>
      <c r="X8" s="54" t="s">
        <v>1987</v>
      </c>
      <c r="Y8" s="55">
        <f>COUNTIFS(Z$13:Z$503,X8)</f>
        <v>0</v>
      </c>
      <c r="Z8" s="56" t="str">
        <f t="shared" si="2"/>
        <v/>
      </c>
      <c r="AA8" s="57"/>
      <c r="AB8" s="54" t="s">
        <v>1987</v>
      </c>
      <c r="AC8" s="55">
        <f>COUNTIFS(AD$13:AD$503,AB8)</f>
        <v>0</v>
      </c>
      <c r="AD8" s="56" t="str">
        <f t="shared" si="3"/>
        <v/>
      </c>
      <c r="AE8" s="57"/>
      <c r="AF8" s="54" t="s">
        <v>1987</v>
      </c>
      <c r="AG8" s="55">
        <f>COUNTIFS(AH$13:AH$503,AF8)</f>
        <v>0</v>
      </c>
      <c r="AH8" s="56" t="str">
        <f t="shared" si="4"/>
        <v/>
      </c>
      <c r="AI8" s="57"/>
      <c r="AJ8" s="54" t="s">
        <v>1987</v>
      </c>
      <c r="AK8" s="55">
        <f>COUNTIFS(AL$13:AL$503,AJ8)</f>
        <v>0</v>
      </c>
      <c r="AL8" s="56" t="str">
        <f t="shared" si="5"/>
        <v/>
      </c>
    </row>
    <row r="9" spans="1:38" ht="27.75" customHeight="1" x14ac:dyDescent="0.25">
      <c r="A9" s="3"/>
      <c r="B9" s="5"/>
      <c r="C9" s="5"/>
      <c r="D9" s="5"/>
      <c r="E9" s="5"/>
      <c r="F9" s="5"/>
      <c r="H9" s="4"/>
      <c r="J9" s="1"/>
      <c r="P9" s="58" t="s">
        <v>501</v>
      </c>
      <c r="Q9" s="59">
        <f>SUM(Q5:Q8)</f>
        <v>0</v>
      </c>
      <c r="R9" s="57"/>
      <c r="S9" s="57"/>
      <c r="T9" s="58" t="s">
        <v>501</v>
      </c>
      <c r="U9" s="59">
        <f>SUM(U5:U8)</f>
        <v>0</v>
      </c>
      <c r="V9" s="57"/>
      <c r="W9" s="57"/>
      <c r="X9" s="58" t="s">
        <v>501</v>
      </c>
      <c r="Y9" s="59">
        <f>SUM(Y5:Y8)</f>
        <v>0</v>
      </c>
      <c r="Z9" s="57"/>
      <c r="AA9" s="57"/>
      <c r="AB9" s="58" t="s">
        <v>501</v>
      </c>
      <c r="AC9" s="59">
        <f>SUM(AC5:AC8)</f>
        <v>0</v>
      </c>
      <c r="AD9" s="57"/>
      <c r="AE9" s="57"/>
      <c r="AF9" s="58" t="s">
        <v>501</v>
      </c>
      <c r="AG9" s="59">
        <f>SUM(AG5:AG8)</f>
        <v>0</v>
      </c>
      <c r="AH9" s="57"/>
      <c r="AI9" s="57"/>
      <c r="AJ9" s="58" t="s">
        <v>501</v>
      </c>
      <c r="AK9" s="59">
        <f>SUM(AK5:AK8)</f>
        <v>0</v>
      </c>
      <c r="AL9" s="57"/>
    </row>
    <row r="10" spans="1:38" ht="12.75" customHeight="1" x14ac:dyDescent="0.25">
      <c r="A10" s="3"/>
      <c r="B10" s="5"/>
      <c r="C10" s="5"/>
      <c r="D10" s="5"/>
      <c r="E10" s="5"/>
      <c r="F10" s="5"/>
      <c r="H10" s="4"/>
      <c r="J10" s="1"/>
    </row>
    <row r="11" spans="1:38" ht="15" customHeight="1" x14ac:dyDescent="0.25">
      <c r="A11" s="3"/>
      <c r="B11" s="5"/>
      <c r="C11" s="5"/>
      <c r="D11" s="5"/>
      <c r="E11" s="5"/>
      <c r="F11" s="5"/>
      <c r="H11" s="4"/>
      <c r="J11" s="1"/>
      <c r="P11" s="753" t="s">
        <v>1988</v>
      </c>
      <c r="Q11" s="753"/>
      <c r="R11" s="754"/>
      <c r="T11" s="755" t="s">
        <v>1989</v>
      </c>
      <c r="U11" s="755"/>
      <c r="V11" s="756"/>
      <c r="X11" s="753" t="s">
        <v>1990</v>
      </c>
      <c r="Y11" s="753"/>
      <c r="Z11" s="753"/>
      <c r="AB11" s="755" t="s">
        <v>1991</v>
      </c>
      <c r="AC11" s="755"/>
      <c r="AD11" s="755"/>
      <c r="AF11" s="753" t="s">
        <v>1992</v>
      </c>
      <c r="AG11" s="753"/>
      <c r="AH11" s="753"/>
      <c r="AJ11" s="755" t="s">
        <v>1993</v>
      </c>
      <c r="AK11" s="755"/>
      <c r="AL11" s="755"/>
    </row>
    <row r="12" spans="1:38" s="14" customFormat="1" ht="30" x14ac:dyDescent="0.25">
      <c r="A12" s="49" t="s">
        <v>177</v>
      </c>
      <c r="B12" s="38" t="s">
        <v>1882</v>
      </c>
      <c r="C12" s="38" t="s">
        <v>178</v>
      </c>
      <c r="D12" s="39" t="s">
        <v>862</v>
      </c>
      <c r="E12" s="39" t="s">
        <v>180</v>
      </c>
      <c r="F12" s="39" t="s">
        <v>181</v>
      </c>
      <c r="G12" s="38" t="s">
        <v>182</v>
      </c>
      <c r="H12" s="40" t="s">
        <v>184</v>
      </c>
      <c r="I12" s="38" t="s">
        <v>185</v>
      </c>
      <c r="J12" s="38" t="s">
        <v>186</v>
      </c>
      <c r="K12" s="42" t="s">
        <v>187</v>
      </c>
      <c r="M12" s="45" t="s">
        <v>1994</v>
      </c>
      <c r="N12" s="45" t="s">
        <v>1995</v>
      </c>
      <c r="O12" s="45" t="s">
        <v>1996</v>
      </c>
      <c r="P12" s="761" t="s">
        <v>1997</v>
      </c>
      <c r="Q12" s="761"/>
      <c r="R12" s="47" t="s">
        <v>1998</v>
      </c>
      <c r="S12" s="1"/>
      <c r="T12" s="762" t="s">
        <v>1999</v>
      </c>
      <c r="U12" s="762"/>
      <c r="V12" s="48" t="s">
        <v>2000</v>
      </c>
      <c r="W12" s="1"/>
      <c r="X12" s="763" t="s">
        <v>2001</v>
      </c>
      <c r="Y12" s="763"/>
      <c r="Z12" s="47" t="s">
        <v>2002</v>
      </c>
      <c r="AA12" s="1"/>
      <c r="AB12" s="762" t="s">
        <v>2003</v>
      </c>
      <c r="AC12" s="762"/>
      <c r="AD12" s="48" t="s">
        <v>2004</v>
      </c>
      <c r="AE12" s="1"/>
      <c r="AF12" s="763" t="s">
        <v>2005</v>
      </c>
      <c r="AG12" s="763"/>
      <c r="AH12" s="47" t="s">
        <v>2006</v>
      </c>
      <c r="AI12" s="1"/>
      <c r="AJ12" s="762" t="s">
        <v>2007</v>
      </c>
      <c r="AK12" s="762"/>
      <c r="AL12" s="48" t="s">
        <v>2008</v>
      </c>
    </row>
    <row r="13" spans="1:38" ht="60" x14ac:dyDescent="0.25">
      <c r="A13" s="61" t="s">
        <v>865</v>
      </c>
      <c r="B13" s="9" t="s">
        <v>1883</v>
      </c>
      <c r="C13" s="8" t="s">
        <v>1755</v>
      </c>
      <c r="D13" s="9" t="s">
        <v>1756</v>
      </c>
      <c r="E13" s="9">
        <v>1</v>
      </c>
      <c r="F13" s="9">
        <v>1</v>
      </c>
      <c r="G13" s="8" t="s">
        <v>1757</v>
      </c>
      <c r="H13" s="15"/>
      <c r="I13" s="9"/>
      <c r="J13" s="9"/>
      <c r="K13" s="34"/>
      <c r="M13" s="50"/>
      <c r="N13" s="50"/>
      <c r="O13" s="43"/>
      <c r="P13" s="757"/>
      <c r="Q13" s="758"/>
      <c r="R13" s="337"/>
      <c r="T13" s="759"/>
      <c r="U13" s="760"/>
      <c r="V13" s="44"/>
      <c r="X13" s="759"/>
      <c r="Y13" s="760"/>
      <c r="Z13" s="44"/>
      <c r="AB13" s="759"/>
      <c r="AC13" s="760"/>
      <c r="AD13" s="44"/>
      <c r="AF13" s="759"/>
      <c r="AG13" s="760"/>
      <c r="AH13" s="44"/>
      <c r="AJ13" s="759"/>
      <c r="AK13" s="760"/>
      <c r="AL13" s="44"/>
    </row>
    <row r="14" spans="1:38" ht="60" x14ac:dyDescent="0.25">
      <c r="A14" s="61" t="s">
        <v>865</v>
      </c>
      <c r="B14" s="9" t="s">
        <v>1883</v>
      </c>
      <c r="C14" s="8" t="s">
        <v>1755</v>
      </c>
      <c r="D14" s="9" t="s">
        <v>1756</v>
      </c>
      <c r="E14" s="9">
        <v>2</v>
      </c>
      <c r="F14" s="9">
        <v>2</v>
      </c>
      <c r="G14" s="8" t="s">
        <v>1884</v>
      </c>
      <c r="H14" s="15"/>
      <c r="I14" s="9"/>
      <c r="J14" s="9"/>
      <c r="K14" s="34"/>
      <c r="M14" s="50"/>
      <c r="N14" s="50"/>
      <c r="O14" s="50"/>
      <c r="P14" s="764"/>
      <c r="Q14" s="765"/>
      <c r="R14" s="44"/>
      <c r="T14" s="759"/>
      <c r="U14" s="760"/>
      <c r="V14" s="44"/>
      <c r="X14" s="759"/>
      <c r="Y14" s="760"/>
      <c r="Z14" s="44"/>
      <c r="AB14" s="759"/>
      <c r="AC14" s="760"/>
      <c r="AD14" s="44"/>
      <c r="AF14" s="759"/>
      <c r="AG14" s="760"/>
      <c r="AH14" s="44"/>
      <c r="AJ14" s="759"/>
      <c r="AK14" s="760"/>
      <c r="AL14" s="44"/>
    </row>
    <row r="15" spans="1:38" ht="60" x14ac:dyDescent="0.25">
      <c r="A15" s="61" t="s">
        <v>865</v>
      </c>
      <c r="B15" s="9" t="s">
        <v>1883</v>
      </c>
      <c r="C15" s="8" t="s">
        <v>1755</v>
      </c>
      <c r="D15" s="9" t="s">
        <v>1756</v>
      </c>
      <c r="E15" s="9">
        <v>3</v>
      </c>
      <c r="F15" s="9">
        <v>3</v>
      </c>
      <c r="G15" s="422" t="s">
        <v>1885</v>
      </c>
      <c r="H15" s="15"/>
      <c r="I15" s="9"/>
      <c r="J15" s="9"/>
      <c r="K15" s="34"/>
      <c r="M15" s="50"/>
      <c r="N15" s="50"/>
      <c r="O15" s="60"/>
      <c r="P15" s="759"/>
      <c r="Q15" s="760"/>
      <c r="R15" s="44"/>
      <c r="T15" s="759"/>
      <c r="U15" s="760"/>
      <c r="V15" s="44"/>
      <c r="X15" s="759"/>
      <c r="Y15" s="760"/>
      <c r="Z15" s="44"/>
      <c r="AB15" s="759"/>
      <c r="AC15" s="760"/>
      <c r="AD15" s="44"/>
      <c r="AF15" s="759"/>
      <c r="AG15" s="760"/>
      <c r="AH15" s="44"/>
      <c r="AJ15" s="759"/>
      <c r="AK15" s="760"/>
      <c r="AL15" s="44"/>
    </row>
    <row r="16" spans="1:38" ht="60" x14ac:dyDescent="0.25">
      <c r="A16" s="61" t="s">
        <v>865</v>
      </c>
      <c r="B16" s="9" t="s">
        <v>1883</v>
      </c>
      <c r="C16" s="8" t="s">
        <v>1755</v>
      </c>
      <c r="D16" s="9" t="s">
        <v>1756</v>
      </c>
      <c r="E16" s="9">
        <v>3</v>
      </c>
      <c r="F16" s="9" t="s">
        <v>1405</v>
      </c>
      <c r="G16" s="71" t="s">
        <v>1886</v>
      </c>
      <c r="H16" s="15"/>
      <c r="I16" s="9"/>
      <c r="J16" s="9"/>
      <c r="K16" s="34"/>
      <c r="M16" s="50"/>
      <c r="N16" s="50"/>
      <c r="O16" s="60"/>
      <c r="P16" s="759"/>
      <c r="Q16" s="760"/>
      <c r="R16" s="44"/>
      <c r="T16" s="759"/>
      <c r="U16" s="760"/>
      <c r="V16" s="44"/>
      <c r="X16" s="759"/>
      <c r="Y16" s="760"/>
      <c r="Z16" s="44"/>
      <c r="AB16" s="759"/>
      <c r="AC16" s="760"/>
      <c r="AD16" s="44"/>
      <c r="AF16" s="759"/>
      <c r="AG16" s="760"/>
      <c r="AH16" s="44"/>
      <c r="AJ16" s="759"/>
      <c r="AK16" s="760"/>
      <c r="AL16" s="44"/>
    </row>
    <row r="17" spans="1:38" ht="60" x14ac:dyDescent="0.25">
      <c r="A17" s="61" t="s">
        <v>865</v>
      </c>
      <c r="B17" s="9" t="s">
        <v>1883</v>
      </c>
      <c r="C17" s="8" t="s">
        <v>1755</v>
      </c>
      <c r="D17" s="9" t="s">
        <v>1756</v>
      </c>
      <c r="E17" s="9">
        <v>3</v>
      </c>
      <c r="F17" s="9" t="s">
        <v>1407</v>
      </c>
      <c r="G17" s="71" t="s">
        <v>1887</v>
      </c>
      <c r="H17" s="15"/>
      <c r="I17" s="9"/>
      <c r="J17" s="9"/>
      <c r="K17" s="34"/>
      <c r="M17" s="50"/>
      <c r="N17" s="50"/>
      <c r="O17" s="262"/>
      <c r="P17" s="759"/>
      <c r="Q17" s="760"/>
      <c r="R17" s="44"/>
      <c r="T17" s="759"/>
      <c r="U17" s="760"/>
      <c r="V17" s="44"/>
      <c r="X17" s="759"/>
      <c r="Y17" s="760"/>
      <c r="Z17" s="44"/>
      <c r="AB17" s="759"/>
      <c r="AC17" s="760"/>
      <c r="AD17" s="44"/>
      <c r="AF17" s="759"/>
      <c r="AG17" s="760"/>
      <c r="AH17" s="44"/>
      <c r="AJ17" s="759"/>
      <c r="AK17" s="760"/>
      <c r="AL17" s="44"/>
    </row>
    <row r="18" spans="1:38" ht="60" x14ac:dyDescent="0.25">
      <c r="A18" s="61" t="s">
        <v>865</v>
      </c>
      <c r="B18" s="9" t="s">
        <v>1883</v>
      </c>
      <c r="C18" s="8" t="s">
        <v>1888</v>
      </c>
      <c r="D18" s="9" t="s">
        <v>1756</v>
      </c>
      <c r="E18" s="9">
        <v>4</v>
      </c>
      <c r="F18" s="9"/>
      <c r="G18" s="422" t="s">
        <v>1761</v>
      </c>
      <c r="H18" s="15"/>
      <c r="I18" s="9"/>
      <c r="J18" s="9"/>
      <c r="K18" s="34"/>
      <c r="M18" s="50"/>
      <c r="N18" s="50"/>
      <c r="O18" s="262"/>
      <c r="P18" s="759"/>
      <c r="Q18" s="760"/>
      <c r="R18" s="44"/>
      <c r="T18" s="759"/>
      <c r="U18" s="760"/>
      <c r="V18" s="44"/>
      <c r="X18" s="759"/>
      <c r="Y18" s="760"/>
      <c r="Z18" s="44"/>
      <c r="AB18" s="759"/>
      <c r="AC18" s="760"/>
      <c r="AD18" s="44"/>
      <c r="AF18" s="759"/>
      <c r="AG18" s="760"/>
      <c r="AH18" s="44"/>
      <c r="AJ18" s="759"/>
      <c r="AK18" s="760"/>
      <c r="AL18" s="44"/>
    </row>
    <row r="19" spans="1:38" ht="60" x14ac:dyDescent="0.25">
      <c r="A19" s="61" t="s">
        <v>865</v>
      </c>
      <c r="B19" s="9" t="s">
        <v>1883</v>
      </c>
      <c r="C19" s="8" t="s">
        <v>1888</v>
      </c>
      <c r="D19" s="9" t="s">
        <v>1756</v>
      </c>
      <c r="E19" s="9">
        <v>4</v>
      </c>
      <c r="F19" s="9" t="s">
        <v>876</v>
      </c>
      <c r="G19" s="71" t="s">
        <v>1889</v>
      </c>
      <c r="H19" s="15"/>
      <c r="I19" s="9"/>
      <c r="J19" s="9"/>
      <c r="K19" s="34"/>
      <c r="M19" s="50"/>
      <c r="N19" s="50"/>
      <c r="O19" s="50"/>
      <c r="P19" s="759"/>
      <c r="Q19" s="760"/>
      <c r="R19" s="44"/>
      <c r="T19" s="759"/>
      <c r="U19" s="760"/>
      <c r="V19" s="44"/>
      <c r="X19" s="759"/>
      <c r="Y19" s="760"/>
      <c r="Z19" s="44"/>
      <c r="AB19" s="759"/>
      <c r="AC19" s="760"/>
      <c r="AD19" s="44"/>
      <c r="AF19" s="759"/>
      <c r="AG19" s="760"/>
      <c r="AH19" s="44"/>
      <c r="AJ19" s="759"/>
      <c r="AK19" s="760"/>
      <c r="AL19" s="44"/>
    </row>
    <row r="20" spans="1:38" ht="45" x14ac:dyDescent="0.25">
      <c r="A20" s="61" t="s">
        <v>865</v>
      </c>
      <c r="B20" s="9" t="s">
        <v>1883</v>
      </c>
      <c r="C20" s="8" t="s">
        <v>1890</v>
      </c>
      <c r="D20" s="9" t="s">
        <v>1756</v>
      </c>
      <c r="E20" s="9">
        <v>5</v>
      </c>
      <c r="F20" s="9"/>
      <c r="G20" s="422" t="s">
        <v>1891</v>
      </c>
      <c r="H20" s="15"/>
      <c r="I20" s="9"/>
      <c r="J20" s="9"/>
      <c r="K20" s="34"/>
      <c r="M20" s="50"/>
      <c r="N20" s="50"/>
      <c r="O20" s="50"/>
      <c r="P20" s="759"/>
      <c r="Q20" s="760"/>
      <c r="R20" s="44"/>
      <c r="T20" s="759"/>
      <c r="U20" s="760"/>
      <c r="V20" s="44"/>
      <c r="X20" s="759"/>
      <c r="Y20" s="760"/>
      <c r="Z20" s="44"/>
      <c r="AB20" s="759"/>
      <c r="AC20" s="760"/>
      <c r="AD20" s="44"/>
      <c r="AF20" s="759"/>
      <c r="AG20" s="760"/>
      <c r="AH20" s="44"/>
      <c r="AJ20" s="759"/>
      <c r="AK20" s="760"/>
      <c r="AL20" s="44"/>
    </row>
    <row r="21" spans="1:38" ht="60" x14ac:dyDescent="0.25">
      <c r="A21" s="61" t="s">
        <v>865</v>
      </c>
      <c r="B21" s="9" t="s">
        <v>1883</v>
      </c>
      <c r="C21" s="8" t="s">
        <v>1890</v>
      </c>
      <c r="D21" s="9" t="s">
        <v>1756</v>
      </c>
      <c r="E21" s="9">
        <v>5</v>
      </c>
      <c r="F21" s="9" t="s">
        <v>929</v>
      </c>
      <c r="G21" s="71" t="s">
        <v>1892</v>
      </c>
      <c r="H21" s="15"/>
      <c r="I21" s="9"/>
      <c r="J21" s="9"/>
      <c r="K21" s="34"/>
      <c r="M21" s="50"/>
      <c r="N21" s="50"/>
      <c r="O21" s="50"/>
      <c r="P21" s="759"/>
      <c r="Q21" s="760"/>
      <c r="R21" s="44"/>
      <c r="T21" s="759"/>
      <c r="U21" s="760"/>
      <c r="V21" s="44"/>
      <c r="X21" s="759"/>
      <c r="Y21" s="760"/>
      <c r="Z21" s="44"/>
      <c r="AB21" s="759"/>
      <c r="AC21" s="760"/>
      <c r="AD21" s="44"/>
      <c r="AF21" s="759"/>
      <c r="AG21" s="760"/>
      <c r="AH21" s="44"/>
      <c r="AJ21" s="759"/>
      <c r="AK21" s="760"/>
      <c r="AL21" s="44"/>
    </row>
    <row r="22" spans="1:38" ht="75" x14ac:dyDescent="0.25">
      <c r="A22" s="61" t="s">
        <v>865</v>
      </c>
      <c r="B22" s="9" t="s">
        <v>1883</v>
      </c>
      <c r="C22" s="8" t="s">
        <v>1890</v>
      </c>
      <c r="D22" s="9" t="s">
        <v>1756</v>
      </c>
      <c r="E22" s="9">
        <v>5</v>
      </c>
      <c r="F22" s="9" t="s">
        <v>931</v>
      </c>
      <c r="G22" s="71" t="s">
        <v>1893</v>
      </c>
      <c r="H22" s="15"/>
      <c r="I22" s="9"/>
      <c r="J22" s="9"/>
      <c r="K22" s="34"/>
      <c r="M22" s="50"/>
      <c r="N22" s="50"/>
      <c r="O22" s="50"/>
      <c r="P22" s="759"/>
      <c r="Q22" s="760"/>
      <c r="R22" s="44"/>
      <c r="T22" s="759"/>
      <c r="U22" s="760"/>
      <c r="V22" s="44"/>
      <c r="X22" s="759"/>
      <c r="Y22" s="760"/>
      <c r="Z22" s="44"/>
      <c r="AB22" s="759"/>
      <c r="AC22" s="760"/>
      <c r="AD22" s="44"/>
      <c r="AF22" s="759"/>
      <c r="AG22" s="760"/>
      <c r="AH22" s="44"/>
      <c r="AJ22" s="759"/>
      <c r="AK22" s="760"/>
      <c r="AL22" s="44"/>
    </row>
    <row r="23" spans="1:38" ht="60" x14ac:dyDescent="0.25">
      <c r="A23" s="61" t="s">
        <v>865</v>
      </c>
      <c r="B23" s="9" t="s">
        <v>1883</v>
      </c>
      <c r="C23" s="8" t="s">
        <v>1894</v>
      </c>
      <c r="D23" s="9" t="s">
        <v>1756</v>
      </c>
      <c r="E23" s="9">
        <v>6</v>
      </c>
      <c r="F23" s="9"/>
      <c r="G23" s="8" t="s">
        <v>1895</v>
      </c>
      <c r="H23" s="15"/>
      <c r="I23" s="9"/>
      <c r="J23" s="9"/>
      <c r="K23" s="34"/>
      <c r="M23" s="50"/>
      <c r="N23" s="50"/>
      <c r="O23" s="50"/>
      <c r="P23" s="759"/>
      <c r="Q23" s="760"/>
      <c r="R23" s="44"/>
      <c r="T23" s="759"/>
      <c r="U23" s="760"/>
      <c r="V23" s="44"/>
      <c r="X23" s="759"/>
      <c r="Y23" s="760"/>
      <c r="Z23" s="44"/>
      <c r="AB23" s="759"/>
      <c r="AC23" s="760"/>
      <c r="AD23" s="44"/>
      <c r="AF23" s="759"/>
      <c r="AG23" s="760"/>
      <c r="AH23" s="44"/>
      <c r="AJ23" s="759"/>
      <c r="AK23" s="760"/>
      <c r="AL23" s="44"/>
    </row>
    <row r="24" spans="1:38" ht="75.75" thickBot="1" x14ac:dyDescent="0.3">
      <c r="A24" s="64" t="s">
        <v>865</v>
      </c>
      <c r="B24" s="66" t="s">
        <v>1883</v>
      </c>
      <c r="C24" s="65" t="s">
        <v>1896</v>
      </c>
      <c r="D24" s="66" t="s">
        <v>1756</v>
      </c>
      <c r="E24" s="66">
        <v>7</v>
      </c>
      <c r="F24" s="66"/>
      <c r="G24" s="65" t="s">
        <v>1897</v>
      </c>
      <c r="H24" s="15"/>
      <c r="I24" s="9"/>
      <c r="J24" s="9"/>
      <c r="K24" s="34"/>
      <c r="M24" s="50"/>
      <c r="N24" s="50"/>
      <c r="O24" s="50"/>
      <c r="P24" s="759"/>
      <c r="Q24" s="760"/>
      <c r="R24" s="44"/>
      <c r="T24" s="759"/>
      <c r="U24" s="760"/>
      <c r="V24" s="44"/>
      <c r="X24" s="759"/>
      <c r="Y24" s="760"/>
      <c r="Z24" s="44"/>
      <c r="AB24" s="759"/>
      <c r="AC24" s="760"/>
      <c r="AD24" s="44"/>
      <c r="AF24" s="759"/>
      <c r="AG24" s="760"/>
      <c r="AH24" s="44"/>
      <c r="AJ24" s="759"/>
      <c r="AK24" s="760"/>
      <c r="AL24" s="44"/>
    </row>
    <row r="25" spans="1:38" ht="30.75" thickTop="1" x14ac:dyDescent="0.25">
      <c r="A25" s="67" t="s">
        <v>507</v>
      </c>
      <c r="B25" s="44" t="s">
        <v>1883</v>
      </c>
      <c r="C25" s="68" t="s">
        <v>1760</v>
      </c>
      <c r="D25" s="44" t="s">
        <v>1756</v>
      </c>
      <c r="E25" s="44">
        <v>8</v>
      </c>
      <c r="F25" s="44"/>
      <c r="G25" s="68" t="s">
        <v>1757</v>
      </c>
      <c r="H25" s="15"/>
      <c r="I25" s="9"/>
      <c r="J25" s="9"/>
      <c r="K25" s="34"/>
      <c r="M25" s="50"/>
      <c r="N25" s="50"/>
      <c r="O25" s="50"/>
      <c r="P25" s="759"/>
      <c r="Q25" s="760"/>
      <c r="R25" s="44"/>
      <c r="T25" s="759"/>
      <c r="U25" s="760"/>
      <c r="V25" s="44"/>
      <c r="X25" s="759"/>
      <c r="Y25" s="760"/>
      <c r="Z25" s="44"/>
      <c r="AB25" s="759"/>
      <c r="AC25" s="760"/>
      <c r="AD25" s="44"/>
      <c r="AF25" s="759"/>
      <c r="AG25" s="760"/>
      <c r="AH25" s="44"/>
      <c r="AJ25" s="759"/>
      <c r="AK25" s="760"/>
      <c r="AL25" s="44"/>
    </row>
    <row r="26" spans="1:38" x14ac:dyDescent="0.25">
      <c r="A26" s="69" t="s">
        <v>507</v>
      </c>
      <c r="B26" s="9" t="s">
        <v>1883</v>
      </c>
      <c r="C26" s="8" t="s">
        <v>1760</v>
      </c>
      <c r="D26" s="9" t="s">
        <v>1756</v>
      </c>
      <c r="E26" s="9">
        <v>9</v>
      </c>
      <c r="F26" s="9"/>
      <c r="G26" s="420" t="s">
        <v>840</v>
      </c>
      <c r="H26" s="15"/>
      <c r="I26" s="9"/>
      <c r="J26" s="9"/>
      <c r="K26" s="34"/>
      <c r="M26" s="50"/>
      <c r="N26" s="50"/>
      <c r="O26" s="50"/>
      <c r="P26" s="759"/>
      <c r="Q26" s="760"/>
      <c r="R26" s="44"/>
      <c r="T26" s="759"/>
      <c r="U26" s="760"/>
      <c r="V26" s="44"/>
      <c r="X26" s="759"/>
      <c r="Y26" s="760"/>
      <c r="Z26" s="44"/>
      <c r="AB26" s="759"/>
      <c r="AC26" s="760"/>
      <c r="AD26" s="44"/>
      <c r="AF26" s="759"/>
      <c r="AG26" s="760"/>
      <c r="AH26" s="44"/>
      <c r="AJ26" s="759"/>
      <c r="AK26" s="760"/>
      <c r="AL26" s="44"/>
    </row>
    <row r="27" spans="1:38" ht="30" x14ac:dyDescent="0.25">
      <c r="A27" s="69" t="s">
        <v>507</v>
      </c>
      <c r="B27" s="9" t="s">
        <v>1883</v>
      </c>
      <c r="C27" s="8" t="s">
        <v>1760</v>
      </c>
      <c r="D27" s="9" t="s">
        <v>1756</v>
      </c>
      <c r="E27" s="9">
        <v>9</v>
      </c>
      <c r="F27" s="9" t="s">
        <v>947</v>
      </c>
      <c r="G27" s="423" t="s">
        <v>1898</v>
      </c>
      <c r="H27" s="15"/>
      <c r="I27" s="9"/>
      <c r="J27" s="9"/>
      <c r="K27" s="34"/>
      <c r="M27" s="50"/>
      <c r="N27" s="50"/>
      <c r="O27" s="50"/>
      <c r="P27" s="759"/>
      <c r="Q27" s="760"/>
      <c r="R27" s="44"/>
      <c r="T27" s="759"/>
      <c r="U27" s="760"/>
      <c r="V27" s="44"/>
      <c r="X27" s="759"/>
      <c r="Y27" s="760"/>
      <c r="Z27" s="44"/>
      <c r="AB27" s="759"/>
      <c r="AC27" s="760"/>
      <c r="AD27" s="44"/>
      <c r="AF27" s="759"/>
      <c r="AG27" s="760"/>
      <c r="AH27" s="44"/>
      <c r="AJ27" s="759"/>
      <c r="AK27" s="760"/>
      <c r="AL27" s="44"/>
    </row>
    <row r="28" spans="1:38" x14ac:dyDescent="0.25">
      <c r="A28" s="69" t="s">
        <v>507</v>
      </c>
      <c r="B28" s="9" t="s">
        <v>1883</v>
      </c>
      <c r="C28" s="8" t="s">
        <v>1760</v>
      </c>
      <c r="D28" s="9" t="s">
        <v>1756</v>
      </c>
      <c r="E28" s="9">
        <v>9</v>
      </c>
      <c r="F28" s="9" t="s">
        <v>1899</v>
      </c>
      <c r="G28" s="71" t="s">
        <v>1900</v>
      </c>
      <c r="H28" s="15"/>
      <c r="I28" s="9"/>
      <c r="J28" s="9"/>
      <c r="K28" s="34"/>
      <c r="M28" s="50"/>
      <c r="N28" s="50"/>
      <c r="O28" s="50"/>
      <c r="P28" s="759"/>
      <c r="Q28" s="760"/>
      <c r="R28" s="44"/>
      <c r="T28" s="759"/>
      <c r="U28" s="760"/>
      <c r="V28" s="44"/>
      <c r="X28" s="759"/>
      <c r="Y28" s="760"/>
      <c r="Z28" s="44"/>
      <c r="AB28" s="759"/>
      <c r="AC28" s="760"/>
      <c r="AD28" s="44"/>
      <c r="AF28" s="759"/>
      <c r="AG28" s="760"/>
      <c r="AH28" s="44"/>
      <c r="AJ28" s="759"/>
      <c r="AK28" s="760"/>
      <c r="AL28" s="44"/>
    </row>
    <row r="29" spans="1:38" ht="30" x14ac:dyDescent="0.25">
      <c r="A29" s="69" t="s">
        <v>507</v>
      </c>
      <c r="B29" s="9" t="s">
        <v>1883</v>
      </c>
      <c r="C29" s="8" t="s">
        <v>1760</v>
      </c>
      <c r="D29" s="9" t="s">
        <v>1756</v>
      </c>
      <c r="E29" s="9">
        <v>9</v>
      </c>
      <c r="F29" s="9" t="s">
        <v>1901</v>
      </c>
      <c r="G29" s="71" t="s">
        <v>1902</v>
      </c>
      <c r="H29" s="15"/>
      <c r="I29" s="9"/>
      <c r="J29" s="9"/>
      <c r="K29" s="34"/>
      <c r="M29" s="50"/>
      <c r="N29" s="50"/>
      <c r="O29" s="50"/>
      <c r="P29" s="759"/>
      <c r="Q29" s="760"/>
      <c r="R29" s="44"/>
      <c r="T29" s="759"/>
      <c r="U29" s="760"/>
      <c r="V29" s="44"/>
      <c r="X29" s="759"/>
      <c r="Y29" s="760"/>
      <c r="Z29" s="44"/>
      <c r="AB29" s="759"/>
      <c r="AC29" s="760"/>
      <c r="AD29" s="44"/>
      <c r="AF29" s="759"/>
      <c r="AG29" s="760"/>
      <c r="AH29" s="44"/>
      <c r="AJ29" s="759"/>
      <c r="AK29" s="760"/>
      <c r="AL29" s="44"/>
    </row>
    <row r="30" spans="1:38" x14ac:dyDescent="0.25">
      <c r="A30" s="69" t="s">
        <v>507</v>
      </c>
      <c r="B30" s="9" t="s">
        <v>1883</v>
      </c>
      <c r="C30" s="8" t="s">
        <v>1760</v>
      </c>
      <c r="D30" s="9" t="s">
        <v>1756</v>
      </c>
      <c r="E30" s="9">
        <v>9</v>
      </c>
      <c r="F30" s="9" t="s">
        <v>1903</v>
      </c>
      <c r="G30" s="71" t="s">
        <v>1904</v>
      </c>
      <c r="H30" s="15"/>
      <c r="I30" s="9"/>
      <c r="J30" s="9"/>
      <c r="K30" s="34"/>
      <c r="M30" s="50"/>
      <c r="N30" s="50"/>
      <c r="O30" s="50"/>
      <c r="P30" s="759"/>
      <c r="Q30" s="760"/>
      <c r="R30" s="44"/>
      <c r="T30" s="759"/>
      <c r="U30" s="760"/>
      <c r="V30" s="44"/>
      <c r="X30" s="759"/>
      <c r="Y30" s="760"/>
      <c r="Z30" s="44"/>
      <c r="AB30" s="759"/>
      <c r="AC30" s="760"/>
      <c r="AD30" s="44"/>
      <c r="AF30" s="759"/>
      <c r="AG30" s="760"/>
      <c r="AH30" s="44"/>
      <c r="AJ30" s="759"/>
      <c r="AK30" s="760"/>
      <c r="AL30" s="44"/>
    </row>
    <row r="31" spans="1:38" x14ac:dyDescent="0.25">
      <c r="A31" s="69" t="s">
        <v>507</v>
      </c>
      <c r="B31" s="9" t="s">
        <v>1883</v>
      </c>
      <c r="C31" s="8" t="s">
        <v>1760</v>
      </c>
      <c r="D31" s="9" t="s">
        <v>1756</v>
      </c>
      <c r="E31" s="9">
        <v>9</v>
      </c>
      <c r="F31" s="9" t="s">
        <v>949</v>
      </c>
      <c r="G31" s="62" t="s">
        <v>1905</v>
      </c>
      <c r="H31" s="15"/>
      <c r="I31" s="9"/>
      <c r="J31" s="9"/>
      <c r="K31" s="34"/>
      <c r="M31" s="50"/>
      <c r="N31" s="50"/>
      <c r="O31" s="50"/>
      <c r="P31" s="759"/>
      <c r="Q31" s="760"/>
      <c r="R31" s="44"/>
      <c r="T31" s="759"/>
      <c r="U31" s="760"/>
      <c r="V31" s="44"/>
      <c r="X31" s="759"/>
      <c r="Y31" s="760"/>
      <c r="Z31" s="44"/>
      <c r="AB31" s="759"/>
      <c r="AC31" s="760"/>
      <c r="AD31" s="44"/>
      <c r="AF31" s="759"/>
      <c r="AG31" s="760"/>
      <c r="AH31" s="44"/>
      <c r="AJ31" s="759"/>
      <c r="AK31" s="760"/>
      <c r="AL31" s="44"/>
    </row>
    <row r="32" spans="1:38" x14ac:dyDescent="0.25">
      <c r="A32" s="69" t="s">
        <v>507</v>
      </c>
      <c r="B32" s="9" t="s">
        <v>1883</v>
      </c>
      <c r="C32" s="8" t="s">
        <v>1760</v>
      </c>
      <c r="D32" s="9" t="s">
        <v>1756</v>
      </c>
      <c r="E32" s="9">
        <v>10</v>
      </c>
      <c r="F32" s="9"/>
      <c r="G32" s="420" t="s">
        <v>1085</v>
      </c>
      <c r="H32" s="15"/>
      <c r="I32" s="9"/>
      <c r="J32" s="9"/>
      <c r="K32" s="34"/>
      <c r="M32" s="50"/>
      <c r="N32" s="50"/>
      <c r="O32" s="50"/>
      <c r="P32" s="759"/>
      <c r="Q32" s="760"/>
      <c r="R32" s="44"/>
      <c r="T32" s="759"/>
      <c r="U32" s="760"/>
      <c r="V32" s="44"/>
      <c r="X32" s="759"/>
      <c r="Y32" s="760"/>
      <c r="Z32" s="44"/>
      <c r="AB32" s="759"/>
      <c r="AC32" s="760"/>
      <c r="AD32" s="44"/>
      <c r="AF32" s="759"/>
      <c r="AG32" s="760"/>
      <c r="AH32" s="44"/>
      <c r="AJ32" s="759"/>
      <c r="AK32" s="760"/>
      <c r="AL32" s="44"/>
    </row>
    <row r="33" spans="1:38" x14ac:dyDescent="0.25">
      <c r="A33" s="69" t="s">
        <v>507</v>
      </c>
      <c r="B33" s="9" t="s">
        <v>1883</v>
      </c>
      <c r="C33" s="8" t="s">
        <v>1760</v>
      </c>
      <c r="D33" s="9" t="s">
        <v>1756</v>
      </c>
      <c r="E33" s="9">
        <v>10</v>
      </c>
      <c r="F33" s="9" t="s">
        <v>1798</v>
      </c>
      <c r="G33" s="71" t="s">
        <v>1799</v>
      </c>
      <c r="H33" s="15"/>
      <c r="I33" s="9"/>
      <c r="J33" s="9"/>
      <c r="K33" s="34"/>
      <c r="M33" s="50"/>
      <c r="N33" s="50"/>
      <c r="O33" s="50"/>
      <c r="P33" s="759"/>
      <c r="Q33" s="760"/>
      <c r="R33" s="44"/>
      <c r="T33" s="759"/>
      <c r="U33" s="760"/>
      <c r="V33" s="44"/>
      <c r="X33" s="759"/>
      <c r="Y33" s="760"/>
      <c r="Z33" s="44"/>
      <c r="AB33" s="759"/>
      <c r="AC33" s="760"/>
      <c r="AD33" s="44"/>
      <c r="AF33" s="759"/>
      <c r="AG33" s="760"/>
      <c r="AH33" s="44"/>
      <c r="AJ33" s="759"/>
      <c r="AK33" s="760"/>
      <c r="AL33" s="44"/>
    </row>
    <row r="34" spans="1:38" ht="60" x14ac:dyDescent="0.25">
      <c r="A34" s="69" t="s">
        <v>507</v>
      </c>
      <c r="B34" s="9" t="s">
        <v>1883</v>
      </c>
      <c r="C34" s="8" t="s">
        <v>1760</v>
      </c>
      <c r="D34" s="9" t="s">
        <v>1756</v>
      </c>
      <c r="E34" s="9">
        <v>10</v>
      </c>
      <c r="F34" s="9" t="s">
        <v>1800</v>
      </c>
      <c r="G34" s="206" t="s">
        <v>1801</v>
      </c>
      <c r="H34" s="15"/>
      <c r="I34" s="9"/>
      <c r="J34" s="9"/>
      <c r="K34" s="34"/>
      <c r="M34" s="50"/>
      <c r="N34" s="50"/>
      <c r="O34" s="50"/>
      <c r="P34" s="759"/>
      <c r="Q34" s="760"/>
      <c r="R34" s="44"/>
      <c r="T34" s="759"/>
      <c r="U34" s="760"/>
      <c r="V34" s="44"/>
      <c r="X34" s="759"/>
      <c r="Y34" s="760"/>
      <c r="Z34" s="44"/>
      <c r="AB34" s="759"/>
      <c r="AC34" s="760"/>
      <c r="AD34" s="44"/>
      <c r="AF34" s="759"/>
      <c r="AG34" s="760"/>
      <c r="AH34" s="44"/>
      <c r="AJ34" s="759"/>
      <c r="AK34" s="760"/>
      <c r="AL34" s="44"/>
    </row>
    <row r="35" spans="1:38" ht="90" x14ac:dyDescent="0.25">
      <c r="A35" s="69" t="s">
        <v>507</v>
      </c>
      <c r="B35" s="9" t="s">
        <v>1883</v>
      </c>
      <c r="C35" s="8" t="s">
        <v>1760</v>
      </c>
      <c r="D35" s="9" t="s">
        <v>1756</v>
      </c>
      <c r="E35" s="9">
        <v>10</v>
      </c>
      <c r="F35" s="9" t="s">
        <v>1802</v>
      </c>
      <c r="G35" s="206" t="s">
        <v>1803</v>
      </c>
      <c r="H35" s="15"/>
      <c r="I35" s="9"/>
      <c r="J35" s="9"/>
      <c r="K35" s="34"/>
      <c r="M35" s="50"/>
      <c r="N35" s="50"/>
      <c r="O35" s="50"/>
      <c r="P35" s="759"/>
      <c r="Q35" s="760"/>
      <c r="R35" s="44"/>
      <c r="T35" s="759"/>
      <c r="U35" s="760"/>
      <c r="V35" s="44"/>
      <c r="X35" s="759"/>
      <c r="Y35" s="760"/>
      <c r="Z35" s="44"/>
      <c r="AB35" s="759"/>
      <c r="AC35" s="760"/>
      <c r="AD35" s="44"/>
      <c r="AF35" s="759"/>
      <c r="AG35" s="760"/>
      <c r="AH35" s="44"/>
      <c r="AJ35" s="759"/>
      <c r="AK35" s="760"/>
      <c r="AL35" s="44"/>
    </row>
    <row r="36" spans="1:38" ht="45" x14ac:dyDescent="0.25">
      <c r="A36" s="69" t="s">
        <v>507</v>
      </c>
      <c r="B36" s="9" t="s">
        <v>1883</v>
      </c>
      <c r="C36" s="8" t="s">
        <v>1760</v>
      </c>
      <c r="D36" s="9" t="s">
        <v>1756</v>
      </c>
      <c r="E36" s="9">
        <v>11</v>
      </c>
      <c r="F36" s="9"/>
      <c r="G36" s="422" t="s">
        <v>1906</v>
      </c>
      <c r="H36" s="15"/>
      <c r="I36" s="9"/>
      <c r="J36" s="9"/>
      <c r="K36" s="34"/>
      <c r="M36" s="50"/>
      <c r="N36" s="50"/>
      <c r="O36" s="50"/>
      <c r="P36" s="759"/>
      <c r="Q36" s="760"/>
      <c r="R36" s="44"/>
      <c r="T36" s="759"/>
      <c r="U36" s="760"/>
      <c r="V36" s="44"/>
      <c r="X36" s="759"/>
      <c r="Y36" s="760"/>
      <c r="Z36" s="44"/>
      <c r="AB36" s="759"/>
      <c r="AC36" s="760"/>
      <c r="AD36" s="44"/>
      <c r="AF36" s="759"/>
      <c r="AG36" s="760"/>
      <c r="AH36" s="44"/>
      <c r="AJ36" s="759"/>
      <c r="AK36" s="760"/>
      <c r="AL36" s="44"/>
    </row>
    <row r="37" spans="1:38" x14ac:dyDescent="0.25">
      <c r="A37" s="69" t="s">
        <v>507</v>
      </c>
      <c r="B37" s="9" t="s">
        <v>1883</v>
      </c>
      <c r="C37" s="8" t="s">
        <v>1760</v>
      </c>
      <c r="D37" s="9" t="s">
        <v>1756</v>
      </c>
      <c r="E37" s="9">
        <v>11</v>
      </c>
      <c r="F37" s="9" t="s">
        <v>1670</v>
      </c>
      <c r="G37" s="71" t="s">
        <v>1084</v>
      </c>
      <c r="H37" s="15"/>
      <c r="I37" s="9"/>
      <c r="J37" s="9"/>
      <c r="K37" s="34"/>
      <c r="M37" s="50"/>
      <c r="N37" s="50"/>
      <c r="O37" s="50"/>
      <c r="P37" s="759"/>
      <c r="Q37" s="760"/>
      <c r="R37" s="44"/>
      <c r="T37" s="759"/>
      <c r="U37" s="760"/>
      <c r="V37" s="44"/>
      <c r="X37" s="759"/>
      <c r="Y37" s="760"/>
      <c r="Z37" s="44"/>
      <c r="AB37" s="759"/>
      <c r="AC37" s="760"/>
      <c r="AD37" s="44"/>
      <c r="AF37" s="759"/>
      <c r="AG37" s="760"/>
      <c r="AH37" s="44"/>
      <c r="AJ37" s="759"/>
      <c r="AK37" s="760"/>
      <c r="AL37" s="44"/>
    </row>
    <row r="38" spans="1:38" x14ac:dyDescent="0.25">
      <c r="A38" s="69" t="s">
        <v>507</v>
      </c>
      <c r="B38" s="9" t="s">
        <v>1883</v>
      </c>
      <c r="C38" s="8" t="s">
        <v>1760</v>
      </c>
      <c r="D38" s="9" t="s">
        <v>1756</v>
      </c>
      <c r="E38" s="9">
        <v>11</v>
      </c>
      <c r="F38" s="9" t="s">
        <v>1672</v>
      </c>
      <c r="G38" s="71" t="s">
        <v>1064</v>
      </c>
      <c r="H38" s="15"/>
      <c r="I38" s="9"/>
      <c r="J38" s="9"/>
      <c r="K38" s="34"/>
      <c r="M38" s="50"/>
      <c r="N38" s="50"/>
      <c r="O38" s="50"/>
      <c r="P38" s="759"/>
      <c r="Q38" s="760"/>
      <c r="R38" s="44"/>
      <c r="T38" s="759"/>
      <c r="U38" s="760"/>
      <c r="V38" s="44"/>
      <c r="X38" s="759"/>
      <c r="Y38" s="760"/>
      <c r="Z38" s="44"/>
      <c r="AB38" s="759"/>
      <c r="AC38" s="760"/>
      <c r="AD38" s="44"/>
      <c r="AF38" s="759"/>
      <c r="AG38" s="760"/>
      <c r="AH38" s="44"/>
      <c r="AJ38" s="759"/>
      <c r="AK38" s="760"/>
      <c r="AL38" s="44"/>
    </row>
    <row r="39" spans="1:38" ht="30" x14ac:dyDescent="0.25">
      <c r="A39" s="69" t="s">
        <v>507</v>
      </c>
      <c r="B39" s="9" t="s">
        <v>1883</v>
      </c>
      <c r="C39" s="8" t="s">
        <v>1760</v>
      </c>
      <c r="D39" s="9" t="s">
        <v>1756</v>
      </c>
      <c r="E39" s="9">
        <v>11</v>
      </c>
      <c r="F39" s="9" t="s">
        <v>1674</v>
      </c>
      <c r="G39" s="71" t="s">
        <v>1907</v>
      </c>
      <c r="H39" s="15"/>
      <c r="I39" s="9"/>
      <c r="J39" s="9"/>
      <c r="K39" s="34"/>
      <c r="M39" s="50"/>
      <c r="N39" s="50"/>
      <c r="O39" s="50"/>
      <c r="P39" s="759"/>
      <c r="Q39" s="760"/>
      <c r="R39" s="44"/>
      <c r="T39" s="759"/>
      <c r="U39" s="760"/>
      <c r="V39" s="44"/>
      <c r="X39" s="759"/>
      <c r="Y39" s="760"/>
      <c r="Z39" s="44"/>
      <c r="AB39" s="759"/>
      <c r="AC39" s="760"/>
      <c r="AD39" s="44"/>
      <c r="AF39" s="759"/>
      <c r="AG39" s="760"/>
      <c r="AH39" s="44"/>
      <c r="AJ39" s="759"/>
      <c r="AK39" s="760"/>
      <c r="AL39" s="44"/>
    </row>
    <row r="40" spans="1:38" ht="30" x14ac:dyDescent="0.25">
      <c r="A40" s="69" t="s">
        <v>507</v>
      </c>
      <c r="B40" s="9" t="s">
        <v>1883</v>
      </c>
      <c r="C40" s="8" t="s">
        <v>1760</v>
      </c>
      <c r="D40" s="9" t="s">
        <v>1756</v>
      </c>
      <c r="E40" s="9">
        <v>11</v>
      </c>
      <c r="F40" s="9" t="s">
        <v>1676</v>
      </c>
      <c r="G40" s="71" t="s">
        <v>1908</v>
      </c>
      <c r="H40" s="15"/>
      <c r="I40" s="9"/>
      <c r="J40" s="9"/>
      <c r="K40" s="34"/>
      <c r="M40" s="50"/>
      <c r="N40" s="50"/>
      <c r="O40" s="50"/>
      <c r="P40" s="759"/>
      <c r="Q40" s="760"/>
      <c r="R40" s="44"/>
      <c r="T40" s="759"/>
      <c r="U40" s="760"/>
      <c r="V40" s="44"/>
      <c r="X40" s="759"/>
      <c r="Y40" s="760"/>
      <c r="Z40" s="44"/>
      <c r="AB40" s="759"/>
      <c r="AC40" s="760"/>
      <c r="AD40" s="44"/>
      <c r="AF40" s="759"/>
      <c r="AG40" s="760"/>
      <c r="AH40" s="44"/>
      <c r="AJ40" s="759"/>
      <c r="AK40" s="760"/>
      <c r="AL40" s="44"/>
    </row>
    <row r="41" spans="1:38" ht="60" x14ac:dyDescent="0.25">
      <c r="A41" s="69" t="s">
        <v>507</v>
      </c>
      <c r="B41" s="9" t="s">
        <v>1883</v>
      </c>
      <c r="C41" s="8" t="s">
        <v>1760</v>
      </c>
      <c r="D41" s="9" t="s">
        <v>1756</v>
      </c>
      <c r="E41" s="9">
        <v>12</v>
      </c>
      <c r="F41" s="9"/>
      <c r="G41" s="207" t="s">
        <v>1909</v>
      </c>
      <c r="H41" s="15"/>
      <c r="I41" s="9"/>
      <c r="J41" s="9"/>
      <c r="K41" s="34"/>
      <c r="M41" s="50"/>
      <c r="N41" s="50"/>
      <c r="O41" s="50"/>
      <c r="P41" s="759"/>
      <c r="Q41" s="760"/>
      <c r="R41" s="44"/>
      <c r="T41" s="759"/>
      <c r="U41" s="760"/>
      <c r="V41" s="44"/>
      <c r="X41" s="759"/>
      <c r="Y41" s="760"/>
      <c r="Z41" s="44"/>
      <c r="AB41" s="759"/>
      <c r="AC41" s="760"/>
      <c r="AD41" s="44"/>
      <c r="AF41" s="759"/>
      <c r="AG41" s="760"/>
      <c r="AH41" s="44"/>
      <c r="AJ41" s="759"/>
      <c r="AK41" s="760"/>
      <c r="AL41" s="44"/>
    </row>
    <row r="42" spans="1:38" ht="45" x14ac:dyDescent="0.25">
      <c r="A42" s="69" t="s">
        <v>507</v>
      </c>
      <c r="B42" s="9" t="s">
        <v>1883</v>
      </c>
      <c r="C42" s="8" t="s">
        <v>1760</v>
      </c>
      <c r="D42" s="9" t="s">
        <v>1756</v>
      </c>
      <c r="E42" s="9">
        <v>13</v>
      </c>
      <c r="F42" s="9"/>
      <c r="G42" s="8" t="s">
        <v>1910</v>
      </c>
      <c r="H42" s="15"/>
      <c r="I42" s="9"/>
      <c r="J42" s="9"/>
      <c r="K42" s="34"/>
      <c r="M42" s="50"/>
      <c r="N42" s="50"/>
      <c r="O42" s="50"/>
      <c r="P42" s="759"/>
      <c r="Q42" s="760"/>
      <c r="R42" s="44"/>
      <c r="T42" s="759"/>
      <c r="U42" s="760"/>
      <c r="V42" s="44"/>
      <c r="X42" s="759"/>
      <c r="Y42" s="760"/>
      <c r="Z42" s="44"/>
      <c r="AB42" s="759"/>
      <c r="AC42" s="760"/>
      <c r="AD42" s="44"/>
      <c r="AF42" s="759"/>
      <c r="AG42" s="760"/>
      <c r="AH42" s="44"/>
      <c r="AJ42" s="759"/>
      <c r="AK42" s="760"/>
      <c r="AL42" s="44"/>
    </row>
    <row r="43" spans="1:38" ht="45" x14ac:dyDescent="0.25">
      <c r="A43" s="69" t="s">
        <v>507</v>
      </c>
      <c r="B43" s="9" t="s">
        <v>1883</v>
      </c>
      <c r="C43" s="8" t="s">
        <v>1822</v>
      </c>
      <c r="D43" s="9" t="s">
        <v>1756</v>
      </c>
      <c r="E43" s="9">
        <v>14</v>
      </c>
      <c r="F43" s="9"/>
      <c r="G43" s="8" t="s">
        <v>1831</v>
      </c>
      <c r="H43" s="15"/>
      <c r="I43" s="9"/>
      <c r="J43" s="9"/>
      <c r="K43" s="34"/>
      <c r="M43" s="50"/>
      <c r="N43" s="50"/>
      <c r="O43" s="50"/>
      <c r="P43" s="759"/>
      <c r="Q43" s="760"/>
      <c r="R43" s="44"/>
      <c r="T43" s="759"/>
      <c r="U43" s="760"/>
      <c r="V43" s="44"/>
      <c r="X43" s="759"/>
      <c r="Y43" s="760"/>
      <c r="Z43" s="44"/>
      <c r="AB43" s="759"/>
      <c r="AC43" s="760"/>
      <c r="AD43" s="44"/>
      <c r="AF43" s="759"/>
      <c r="AG43" s="760"/>
      <c r="AH43" s="44"/>
      <c r="AJ43" s="759"/>
      <c r="AK43" s="760"/>
      <c r="AL43" s="44"/>
    </row>
    <row r="44" spans="1:38" ht="60" x14ac:dyDescent="0.25">
      <c r="A44" s="69" t="s">
        <v>507</v>
      </c>
      <c r="B44" s="9" t="s">
        <v>1883</v>
      </c>
      <c r="C44" s="8" t="s">
        <v>1888</v>
      </c>
      <c r="D44" s="9" t="s">
        <v>1756</v>
      </c>
      <c r="E44" s="9">
        <v>15</v>
      </c>
      <c r="F44" s="9"/>
      <c r="G44" s="8" t="s">
        <v>1831</v>
      </c>
      <c r="H44" s="15"/>
      <c r="I44" s="9"/>
      <c r="J44" s="9"/>
      <c r="K44" s="34"/>
      <c r="M44" s="50"/>
      <c r="N44" s="50"/>
      <c r="O44" s="50"/>
      <c r="P44" s="759"/>
      <c r="Q44" s="760"/>
      <c r="R44" s="44"/>
      <c r="T44" s="759"/>
      <c r="U44" s="760"/>
      <c r="V44" s="44"/>
      <c r="X44" s="759"/>
      <c r="Y44" s="760"/>
      <c r="Z44" s="44"/>
      <c r="AB44" s="759"/>
      <c r="AC44" s="760"/>
      <c r="AD44" s="44"/>
      <c r="AF44" s="759"/>
      <c r="AG44" s="760"/>
      <c r="AH44" s="44"/>
      <c r="AJ44" s="759"/>
      <c r="AK44" s="760"/>
      <c r="AL44" s="44"/>
    </row>
    <row r="45" spans="1:38" ht="45" x14ac:dyDescent="0.25">
      <c r="A45" s="69" t="s">
        <v>507</v>
      </c>
      <c r="B45" s="9" t="s">
        <v>1883</v>
      </c>
      <c r="C45" s="8" t="s">
        <v>1890</v>
      </c>
      <c r="D45" s="9" t="s">
        <v>1756</v>
      </c>
      <c r="E45" s="9">
        <v>16</v>
      </c>
      <c r="F45" s="9"/>
      <c r="G45" s="8" t="s">
        <v>1911</v>
      </c>
      <c r="H45" s="15"/>
      <c r="I45" s="9"/>
      <c r="J45" s="9"/>
      <c r="K45" s="34"/>
      <c r="M45" s="50"/>
      <c r="N45" s="50"/>
      <c r="O45" s="50"/>
      <c r="P45" s="759"/>
      <c r="Q45" s="760"/>
      <c r="R45" s="44"/>
      <c r="T45" s="759"/>
      <c r="U45" s="760"/>
      <c r="V45" s="44"/>
      <c r="X45" s="759"/>
      <c r="Y45" s="760"/>
      <c r="Z45" s="44"/>
      <c r="AB45" s="759"/>
      <c r="AC45" s="760"/>
      <c r="AD45" s="44"/>
      <c r="AF45" s="759"/>
      <c r="AG45" s="760"/>
      <c r="AH45" s="44"/>
      <c r="AJ45" s="759"/>
      <c r="AK45" s="760"/>
      <c r="AL45" s="44"/>
    </row>
    <row r="46" spans="1:38" ht="45" x14ac:dyDescent="0.25">
      <c r="A46" s="69" t="s">
        <v>507</v>
      </c>
      <c r="B46" s="9" t="s">
        <v>1883</v>
      </c>
      <c r="C46" s="8" t="s">
        <v>1894</v>
      </c>
      <c r="D46" s="9" t="s">
        <v>1756</v>
      </c>
      <c r="E46" s="9">
        <v>17</v>
      </c>
      <c r="F46" s="9"/>
      <c r="G46" s="8" t="s">
        <v>1831</v>
      </c>
      <c r="H46" s="15"/>
      <c r="I46" s="9"/>
      <c r="J46" s="9"/>
      <c r="K46" s="34"/>
      <c r="M46" s="50"/>
      <c r="N46" s="50"/>
      <c r="O46" s="50"/>
      <c r="P46" s="759"/>
      <c r="Q46" s="760"/>
      <c r="R46" s="44"/>
      <c r="T46" s="759"/>
      <c r="U46" s="760"/>
      <c r="V46" s="44"/>
      <c r="X46" s="759"/>
      <c r="Y46" s="760"/>
      <c r="Z46" s="44"/>
      <c r="AB46" s="759"/>
      <c r="AC46" s="760"/>
      <c r="AD46" s="44"/>
      <c r="AF46" s="759"/>
      <c r="AG46" s="760"/>
      <c r="AH46" s="44"/>
      <c r="AJ46" s="759"/>
      <c r="AK46" s="760"/>
      <c r="AL46" s="44"/>
    </row>
    <row r="47" spans="1:38" ht="45.75" thickBot="1" x14ac:dyDescent="0.3">
      <c r="A47" s="72" t="s">
        <v>507</v>
      </c>
      <c r="B47" s="66" t="s">
        <v>1883</v>
      </c>
      <c r="C47" s="65" t="s">
        <v>1896</v>
      </c>
      <c r="D47" s="66" t="s">
        <v>1756</v>
      </c>
      <c r="E47" s="66">
        <v>18</v>
      </c>
      <c r="F47" s="66"/>
      <c r="G47" s="65" t="s">
        <v>1839</v>
      </c>
      <c r="H47" s="15"/>
      <c r="I47" s="9"/>
      <c r="J47" s="9"/>
      <c r="K47" s="34"/>
      <c r="M47" s="50"/>
      <c r="N47" s="50"/>
      <c r="O47" s="50"/>
      <c r="P47" s="759"/>
      <c r="Q47" s="760"/>
      <c r="R47" s="44"/>
      <c r="T47" s="759"/>
      <c r="U47" s="760"/>
      <c r="V47" s="44"/>
      <c r="X47" s="759"/>
      <c r="Y47" s="760"/>
      <c r="Z47" s="44"/>
      <c r="AB47" s="759"/>
      <c r="AC47" s="760"/>
      <c r="AD47" s="44"/>
      <c r="AF47" s="759"/>
      <c r="AG47" s="760"/>
      <c r="AH47" s="44"/>
      <c r="AJ47" s="759"/>
      <c r="AK47" s="760"/>
      <c r="AL47" s="44"/>
    </row>
    <row r="48" spans="1:38" ht="45.75" thickTop="1" x14ac:dyDescent="0.25">
      <c r="A48" s="74" t="s">
        <v>207</v>
      </c>
      <c r="B48" s="44" t="s">
        <v>1883</v>
      </c>
      <c r="C48" s="68" t="s">
        <v>1760</v>
      </c>
      <c r="D48" s="44" t="s">
        <v>1756</v>
      </c>
      <c r="E48" s="44">
        <v>19</v>
      </c>
      <c r="F48" s="44"/>
      <c r="G48" s="425" t="s">
        <v>1912</v>
      </c>
      <c r="H48" s="15"/>
      <c r="I48" s="9"/>
      <c r="J48" s="9"/>
      <c r="K48" s="34"/>
      <c r="M48" s="50"/>
      <c r="N48" s="50"/>
      <c r="O48" s="50"/>
      <c r="P48" s="759"/>
      <c r="Q48" s="760"/>
      <c r="R48" s="44"/>
      <c r="T48" s="759"/>
      <c r="U48" s="760"/>
      <c r="V48" s="44"/>
      <c r="X48" s="759"/>
      <c r="Y48" s="760"/>
      <c r="Z48" s="44"/>
      <c r="AB48" s="759"/>
      <c r="AC48" s="760"/>
      <c r="AD48" s="44"/>
      <c r="AF48" s="759"/>
      <c r="AG48" s="760"/>
      <c r="AH48" s="44"/>
      <c r="AJ48" s="759"/>
      <c r="AK48" s="760"/>
      <c r="AL48" s="44"/>
    </row>
    <row r="49" spans="1:38" x14ac:dyDescent="0.25">
      <c r="A49" s="75" t="s">
        <v>207</v>
      </c>
      <c r="B49" s="9" t="s">
        <v>1883</v>
      </c>
      <c r="C49" s="8" t="s">
        <v>1760</v>
      </c>
      <c r="D49" s="9" t="s">
        <v>1756</v>
      </c>
      <c r="E49" s="9">
        <v>19</v>
      </c>
      <c r="F49" s="9" t="s">
        <v>1593</v>
      </c>
      <c r="G49" s="71" t="s">
        <v>1913</v>
      </c>
      <c r="H49" s="15"/>
      <c r="I49" s="9"/>
      <c r="J49" s="9"/>
      <c r="K49" s="34"/>
      <c r="M49" s="50"/>
      <c r="N49" s="50"/>
      <c r="O49" s="50"/>
      <c r="P49" s="759"/>
      <c r="Q49" s="760"/>
      <c r="R49" s="44"/>
      <c r="T49" s="759"/>
      <c r="U49" s="760"/>
      <c r="V49" s="44"/>
      <c r="X49" s="759"/>
      <c r="Y49" s="760"/>
      <c r="Z49" s="44"/>
      <c r="AB49" s="759"/>
      <c r="AC49" s="760"/>
      <c r="AD49" s="44"/>
      <c r="AF49" s="759"/>
      <c r="AG49" s="760"/>
      <c r="AH49" s="44"/>
      <c r="AJ49" s="759"/>
      <c r="AK49" s="760"/>
      <c r="AL49" s="44"/>
    </row>
    <row r="50" spans="1:38" x14ac:dyDescent="0.25">
      <c r="A50" s="75" t="s">
        <v>207</v>
      </c>
      <c r="B50" s="9" t="s">
        <v>1883</v>
      </c>
      <c r="C50" s="8" t="s">
        <v>1760</v>
      </c>
      <c r="D50" s="9" t="s">
        <v>1756</v>
      </c>
      <c r="E50" s="9">
        <v>19</v>
      </c>
      <c r="F50" s="9" t="s">
        <v>1595</v>
      </c>
      <c r="G50" s="71" t="s">
        <v>1914</v>
      </c>
      <c r="H50" s="15"/>
      <c r="I50" s="9"/>
      <c r="J50" s="9"/>
      <c r="K50" s="34"/>
      <c r="M50" s="50"/>
      <c r="N50" s="50"/>
      <c r="O50" s="50"/>
      <c r="P50" s="759"/>
      <c r="Q50" s="760"/>
      <c r="R50" s="44"/>
      <c r="T50" s="759"/>
      <c r="U50" s="760"/>
      <c r="V50" s="44"/>
      <c r="X50" s="759"/>
      <c r="Y50" s="760"/>
      <c r="Z50" s="44"/>
      <c r="AB50" s="759"/>
      <c r="AC50" s="760"/>
      <c r="AD50" s="44"/>
      <c r="AF50" s="759"/>
      <c r="AG50" s="760"/>
      <c r="AH50" s="44"/>
      <c r="AJ50" s="759"/>
      <c r="AK50" s="760"/>
      <c r="AL50" s="44"/>
    </row>
    <row r="51" spans="1:38" ht="30" x14ac:dyDescent="0.25">
      <c r="A51" s="75" t="s">
        <v>207</v>
      </c>
      <c r="B51" s="9" t="s">
        <v>1883</v>
      </c>
      <c r="C51" s="8" t="s">
        <v>1760</v>
      </c>
      <c r="D51" s="9" t="s">
        <v>1756</v>
      </c>
      <c r="E51" s="9">
        <v>19</v>
      </c>
      <c r="F51" s="9" t="s">
        <v>1597</v>
      </c>
      <c r="G51" s="71" t="s">
        <v>1915</v>
      </c>
      <c r="H51" s="15"/>
      <c r="I51" s="9"/>
      <c r="J51" s="9"/>
      <c r="K51" s="34"/>
      <c r="M51" s="50"/>
      <c r="N51" s="50"/>
      <c r="O51" s="50"/>
      <c r="P51" s="759"/>
      <c r="Q51" s="760"/>
      <c r="R51" s="44"/>
      <c r="T51" s="759"/>
      <c r="U51" s="760"/>
      <c r="V51" s="44"/>
      <c r="X51" s="759"/>
      <c r="Y51" s="760"/>
      <c r="Z51" s="44"/>
      <c r="AB51" s="759"/>
      <c r="AC51" s="760"/>
      <c r="AD51" s="44"/>
      <c r="AF51" s="759"/>
      <c r="AG51" s="760"/>
      <c r="AH51" s="44"/>
      <c r="AJ51" s="759"/>
      <c r="AK51" s="760"/>
      <c r="AL51" s="44"/>
    </row>
    <row r="52" spans="1:38" ht="30" x14ac:dyDescent="0.25">
      <c r="A52" s="75" t="s">
        <v>207</v>
      </c>
      <c r="B52" s="9" t="s">
        <v>1883</v>
      </c>
      <c r="C52" s="8" t="s">
        <v>1760</v>
      </c>
      <c r="D52" s="9" t="s">
        <v>1756</v>
      </c>
      <c r="E52" s="9">
        <v>19</v>
      </c>
      <c r="F52" s="9" t="s">
        <v>1916</v>
      </c>
      <c r="G52" s="71" t="s">
        <v>1917</v>
      </c>
      <c r="H52" s="15"/>
      <c r="I52" s="9"/>
      <c r="J52" s="9"/>
      <c r="K52" s="34"/>
      <c r="M52" s="50"/>
      <c r="N52" s="50"/>
      <c r="O52" s="50"/>
      <c r="P52" s="759"/>
      <c r="Q52" s="760"/>
      <c r="R52" s="44"/>
      <c r="T52" s="759"/>
      <c r="U52" s="760"/>
      <c r="V52" s="44"/>
      <c r="X52" s="759"/>
      <c r="Y52" s="760"/>
      <c r="Z52" s="44"/>
      <c r="AB52" s="759"/>
      <c r="AC52" s="760"/>
      <c r="AD52" s="44"/>
      <c r="AF52" s="759"/>
      <c r="AG52" s="760"/>
      <c r="AH52" s="44"/>
      <c r="AJ52" s="759"/>
      <c r="AK52" s="760"/>
      <c r="AL52" s="44"/>
    </row>
    <row r="53" spans="1:38" x14ac:dyDescent="0.25">
      <c r="A53" s="75" t="s">
        <v>207</v>
      </c>
      <c r="B53" s="9" t="s">
        <v>1883</v>
      </c>
      <c r="C53" s="8" t="s">
        <v>1760</v>
      </c>
      <c r="D53" s="9" t="s">
        <v>1756</v>
      </c>
      <c r="E53" s="9">
        <v>19</v>
      </c>
      <c r="F53" s="9" t="s">
        <v>1918</v>
      </c>
      <c r="G53" s="71" t="s">
        <v>1919</v>
      </c>
      <c r="H53" s="15"/>
      <c r="I53" s="9"/>
      <c r="J53" s="9"/>
      <c r="K53" s="34"/>
      <c r="M53" s="50"/>
      <c r="N53" s="50"/>
      <c r="O53" s="50"/>
      <c r="P53" s="759"/>
      <c r="Q53" s="760"/>
      <c r="R53" s="44"/>
      <c r="T53" s="759"/>
      <c r="U53" s="760"/>
      <c r="V53" s="44"/>
      <c r="X53" s="759"/>
      <c r="Y53" s="760"/>
      <c r="Z53" s="44"/>
      <c r="AB53" s="759"/>
      <c r="AC53" s="760"/>
      <c r="AD53" s="44"/>
      <c r="AF53" s="759"/>
      <c r="AG53" s="760"/>
      <c r="AH53" s="44"/>
      <c r="AJ53" s="759"/>
      <c r="AK53" s="760"/>
      <c r="AL53" s="44"/>
    </row>
    <row r="54" spans="1:38" x14ac:dyDescent="0.25">
      <c r="A54" s="75" t="s">
        <v>207</v>
      </c>
      <c r="B54" s="9" t="s">
        <v>1883</v>
      </c>
      <c r="C54" s="8" t="s">
        <v>1760</v>
      </c>
      <c r="D54" s="9" t="s">
        <v>1756</v>
      </c>
      <c r="E54" s="9">
        <v>19</v>
      </c>
      <c r="F54" s="9" t="s">
        <v>1920</v>
      </c>
      <c r="G54" s="71" t="s">
        <v>1921</v>
      </c>
      <c r="H54" s="15"/>
      <c r="I54" s="9"/>
      <c r="J54" s="9"/>
      <c r="K54" s="34"/>
      <c r="M54" s="50"/>
      <c r="N54" s="50"/>
      <c r="O54" s="50"/>
      <c r="P54" s="759"/>
      <c r="Q54" s="760"/>
      <c r="R54" s="44"/>
      <c r="T54" s="759"/>
      <c r="U54" s="760"/>
      <c r="V54" s="44"/>
      <c r="X54" s="759"/>
      <c r="Y54" s="760"/>
      <c r="Z54" s="44"/>
      <c r="AB54" s="759"/>
      <c r="AC54" s="760"/>
      <c r="AD54" s="44"/>
      <c r="AF54" s="759"/>
      <c r="AG54" s="760"/>
      <c r="AH54" s="44"/>
      <c r="AJ54" s="759"/>
      <c r="AK54" s="760"/>
      <c r="AL54" s="44"/>
    </row>
    <row r="55" spans="1:38" ht="30" x14ac:dyDescent="0.25">
      <c r="A55" s="75" t="s">
        <v>207</v>
      </c>
      <c r="B55" s="9" t="s">
        <v>1883</v>
      </c>
      <c r="C55" s="8" t="s">
        <v>1760</v>
      </c>
      <c r="D55" s="9" t="s">
        <v>1756</v>
      </c>
      <c r="E55" s="9">
        <v>19</v>
      </c>
      <c r="F55" s="9" t="s">
        <v>1922</v>
      </c>
      <c r="G55" s="71" t="s">
        <v>1923</v>
      </c>
      <c r="H55" s="15"/>
      <c r="I55" s="9"/>
      <c r="J55" s="9"/>
      <c r="K55" s="34"/>
      <c r="M55" s="50"/>
      <c r="N55" s="50"/>
      <c r="O55" s="50"/>
      <c r="P55" s="759"/>
      <c r="Q55" s="760"/>
      <c r="R55" s="44"/>
      <c r="T55" s="759"/>
      <c r="U55" s="760"/>
      <c r="V55" s="44"/>
      <c r="X55" s="759"/>
      <c r="Y55" s="760"/>
      <c r="Z55" s="44"/>
      <c r="AB55" s="759"/>
      <c r="AC55" s="760"/>
      <c r="AD55" s="44"/>
      <c r="AF55" s="759"/>
      <c r="AG55" s="760"/>
      <c r="AH55" s="44"/>
      <c r="AJ55" s="759"/>
      <c r="AK55" s="760"/>
      <c r="AL55" s="44"/>
    </row>
    <row r="56" spans="1:38" x14ac:dyDescent="0.25">
      <c r="A56" s="75" t="s">
        <v>207</v>
      </c>
      <c r="B56" s="9" t="s">
        <v>1883</v>
      </c>
      <c r="C56" s="8" t="s">
        <v>1760</v>
      </c>
      <c r="D56" s="9" t="s">
        <v>1756</v>
      </c>
      <c r="E56" s="9">
        <v>19</v>
      </c>
      <c r="F56" s="9" t="s">
        <v>1924</v>
      </c>
      <c r="G56" s="71" t="s">
        <v>1925</v>
      </c>
      <c r="H56" s="15"/>
      <c r="I56" s="9"/>
      <c r="J56" s="9"/>
      <c r="K56" s="34"/>
      <c r="M56" s="50"/>
      <c r="N56" s="50"/>
      <c r="O56" s="50"/>
      <c r="P56" s="759"/>
      <c r="Q56" s="760"/>
      <c r="R56" s="44"/>
      <c r="T56" s="759"/>
      <c r="U56" s="760"/>
      <c r="V56" s="44"/>
      <c r="X56" s="759"/>
      <c r="Y56" s="760"/>
      <c r="Z56" s="44"/>
      <c r="AB56" s="759"/>
      <c r="AC56" s="760"/>
      <c r="AD56" s="44"/>
      <c r="AF56" s="759"/>
      <c r="AG56" s="760"/>
      <c r="AH56" s="44"/>
      <c r="AJ56" s="759"/>
      <c r="AK56" s="760"/>
      <c r="AL56" s="44"/>
    </row>
    <row r="57" spans="1:38" ht="30" x14ac:dyDescent="0.25">
      <c r="A57" s="75" t="s">
        <v>207</v>
      </c>
      <c r="B57" s="9" t="s">
        <v>1883</v>
      </c>
      <c r="C57" s="8" t="s">
        <v>1760</v>
      </c>
      <c r="D57" s="9" t="s">
        <v>1756</v>
      </c>
      <c r="E57" s="9">
        <v>19</v>
      </c>
      <c r="F57" s="9" t="s">
        <v>1926</v>
      </c>
      <c r="G57" s="71" t="s">
        <v>1927</v>
      </c>
      <c r="H57" s="15"/>
      <c r="I57" s="9"/>
      <c r="J57" s="9"/>
      <c r="K57" s="34"/>
      <c r="M57" s="50"/>
      <c r="N57" s="50"/>
      <c r="O57" s="50"/>
      <c r="P57" s="759"/>
      <c r="Q57" s="760"/>
      <c r="R57" s="44"/>
      <c r="T57" s="759"/>
      <c r="U57" s="760"/>
      <c r="V57" s="44"/>
      <c r="X57" s="759"/>
      <c r="Y57" s="760"/>
      <c r="Z57" s="44"/>
      <c r="AB57" s="759"/>
      <c r="AC57" s="760"/>
      <c r="AD57" s="44"/>
      <c r="AF57" s="759"/>
      <c r="AG57" s="760"/>
      <c r="AH57" s="44"/>
      <c r="AJ57" s="759"/>
      <c r="AK57" s="760"/>
      <c r="AL57" s="44"/>
    </row>
    <row r="58" spans="1:38" x14ac:dyDescent="0.25">
      <c r="A58" s="75" t="s">
        <v>207</v>
      </c>
      <c r="B58" s="9" t="s">
        <v>1883</v>
      </c>
      <c r="C58" s="8" t="s">
        <v>1760</v>
      </c>
      <c r="D58" s="9" t="s">
        <v>1756</v>
      </c>
      <c r="E58" s="9">
        <v>19</v>
      </c>
      <c r="F58" s="17" t="s">
        <v>1928</v>
      </c>
      <c r="G58" s="71" t="s">
        <v>1929</v>
      </c>
      <c r="H58" s="15"/>
      <c r="I58" s="9"/>
      <c r="J58" s="9"/>
      <c r="K58" s="34"/>
      <c r="M58" s="50"/>
      <c r="N58" s="50"/>
      <c r="O58" s="50"/>
      <c r="P58" s="759"/>
      <c r="Q58" s="760"/>
      <c r="R58" s="44"/>
      <c r="T58" s="759"/>
      <c r="U58" s="760"/>
      <c r="V58" s="44"/>
      <c r="X58" s="759"/>
      <c r="Y58" s="760"/>
      <c r="Z58" s="44"/>
      <c r="AB58" s="759"/>
      <c r="AC58" s="760"/>
      <c r="AD58" s="44"/>
      <c r="AF58" s="759"/>
      <c r="AG58" s="760"/>
      <c r="AH58" s="44"/>
      <c r="AJ58" s="759"/>
      <c r="AK58" s="760"/>
      <c r="AL58" s="44"/>
    </row>
    <row r="59" spans="1:38" ht="45" x14ac:dyDescent="0.25">
      <c r="A59" s="75" t="s">
        <v>207</v>
      </c>
      <c r="B59" s="9" t="s">
        <v>1883</v>
      </c>
      <c r="C59" s="8" t="s">
        <v>1760</v>
      </c>
      <c r="D59" s="9" t="s">
        <v>1756</v>
      </c>
      <c r="E59" s="9">
        <v>19</v>
      </c>
      <c r="F59" s="17" t="s">
        <v>1930</v>
      </c>
      <c r="G59" s="71" t="s">
        <v>1813</v>
      </c>
      <c r="H59" s="15"/>
      <c r="I59" s="9"/>
      <c r="J59" s="9"/>
      <c r="K59" s="34"/>
      <c r="M59" s="50"/>
      <c r="N59" s="50"/>
      <c r="O59" s="50"/>
      <c r="P59" s="759"/>
      <c r="Q59" s="760"/>
      <c r="R59" s="44"/>
      <c r="T59" s="759"/>
      <c r="U59" s="760"/>
      <c r="V59" s="44"/>
      <c r="X59" s="759"/>
      <c r="Y59" s="760"/>
      <c r="Z59" s="44"/>
      <c r="AB59" s="759"/>
      <c r="AC59" s="760"/>
      <c r="AD59" s="44"/>
      <c r="AF59" s="759"/>
      <c r="AG59" s="760"/>
      <c r="AH59" s="44"/>
      <c r="AJ59" s="759"/>
      <c r="AK59" s="760"/>
      <c r="AL59" s="44"/>
    </row>
    <row r="60" spans="1:38" ht="60" x14ac:dyDescent="0.25">
      <c r="A60" s="75" t="s">
        <v>207</v>
      </c>
      <c r="B60" s="9" t="s">
        <v>1883</v>
      </c>
      <c r="C60" s="8" t="s">
        <v>1760</v>
      </c>
      <c r="D60" s="9" t="s">
        <v>1756</v>
      </c>
      <c r="E60" s="9">
        <v>20</v>
      </c>
      <c r="F60" s="9"/>
      <c r="G60" s="207" t="s">
        <v>1931</v>
      </c>
      <c r="H60" s="15"/>
      <c r="I60" s="9"/>
      <c r="J60" s="9"/>
      <c r="K60" s="34"/>
      <c r="M60" s="50"/>
      <c r="N60" s="50"/>
      <c r="O60" s="50"/>
      <c r="P60" s="759"/>
      <c r="Q60" s="760"/>
      <c r="R60" s="44"/>
      <c r="T60" s="759"/>
      <c r="U60" s="760"/>
      <c r="V60" s="44"/>
      <c r="X60" s="759"/>
      <c r="Y60" s="760"/>
      <c r="Z60" s="44"/>
      <c r="AB60" s="759"/>
      <c r="AC60" s="760"/>
      <c r="AD60" s="44"/>
      <c r="AF60" s="759"/>
      <c r="AG60" s="760"/>
      <c r="AH60" s="44"/>
      <c r="AJ60" s="759"/>
      <c r="AK60" s="760"/>
      <c r="AL60" s="44"/>
    </row>
    <row r="61" spans="1:38" ht="75" x14ac:dyDescent="0.25">
      <c r="A61" s="75" t="s">
        <v>207</v>
      </c>
      <c r="B61" s="9" t="s">
        <v>1883</v>
      </c>
      <c r="C61" s="8" t="s">
        <v>1760</v>
      </c>
      <c r="D61" s="9" t="s">
        <v>1756</v>
      </c>
      <c r="E61" s="9">
        <v>21</v>
      </c>
      <c r="F61" s="9"/>
      <c r="G61" s="207" t="s">
        <v>1932</v>
      </c>
      <c r="H61" s="15"/>
      <c r="I61" s="9"/>
      <c r="J61" s="9"/>
      <c r="K61" s="34"/>
      <c r="M61" s="50"/>
      <c r="N61" s="50"/>
      <c r="O61" s="50"/>
      <c r="P61" s="759"/>
      <c r="Q61" s="760"/>
      <c r="R61" s="44"/>
      <c r="T61" s="759"/>
      <c r="U61" s="760"/>
      <c r="V61" s="44"/>
      <c r="X61" s="759"/>
      <c r="Y61" s="760"/>
      <c r="Z61" s="44"/>
      <c r="AB61" s="759"/>
      <c r="AC61" s="760"/>
      <c r="AD61" s="44"/>
      <c r="AF61" s="759"/>
      <c r="AG61" s="760"/>
      <c r="AH61" s="44"/>
      <c r="AJ61" s="759"/>
      <c r="AK61" s="760"/>
      <c r="AL61" s="44"/>
    </row>
    <row r="62" spans="1:38" ht="30" x14ac:dyDescent="0.25">
      <c r="A62" s="75" t="s">
        <v>207</v>
      </c>
      <c r="B62" s="9" t="s">
        <v>1883</v>
      </c>
      <c r="C62" s="8" t="s">
        <v>1760</v>
      </c>
      <c r="D62" s="9" t="s">
        <v>1756</v>
      </c>
      <c r="E62" s="9">
        <v>22</v>
      </c>
      <c r="F62" s="9"/>
      <c r="G62" s="422" t="s">
        <v>1933</v>
      </c>
      <c r="H62" s="15"/>
      <c r="I62" s="9"/>
      <c r="J62" s="9"/>
      <c r="K62" s="34"/>
      <c r="M62" s="50"/>
      <c r="N62" s="50"/>
      <c r="O62" s="50"/>
      <c r="P62" s="759"/>
      <c r="Q62" s="760"/>
      <c r="R62" s="44"/>
      <c r="T62" s="759"/>
      <c r="U62" s="760"/>
      <c r="V62" s="44"/>
      <c r="X62" s="759"/>
      <c r="Y62" s="760"/>
      <c r="Z62" s="44"/>
      <c r="AB62" s="759"/>
      <c r="AC62" s="760"/>
      <c r="AD62" s="44"/>
      <c r="AF62" s="759"/>
      <c r="AG62" s="760"/>
      <c r="AH62" s="44"/>
      <c r="AJ62" s="759"/>
      <c r="AK62" s="760"/>
      <c r="AL62" s="44"/>
    </row>
    <row r="63" spans="1:38" ht="30" x14ac:dyDescent="0.25">
      <c r="A63" s="75" t="s">
        <v>207</v>
      </c>
      <c r="B63" s="9" t="s">
        <v>1883</v>
      </c>
      <c r="C63" s="8" t="s">
        <v>1760</v>
      </c>
      <c r="D63" s="9" t="s">
        <v>1756</v>
      </c>
      <c r="E63" s="9">
        <v>22</v>
      </c>
      <c r="F63" s="9" t="s">
        <v>1934</v>
      </c>
      <c r="G63" s="8" t="s">
        <v>1935</v>
      </c>
      <c r="H63" s="15"/>
      <c r="I63" s="9"/>
      <c r="J63" s="9"/>
      <c r="K63" s="34"/>
      <c r="M63" s="50"/>
      <c r="N63" s="50"/>
      <c r="O63" s="50"/>
      <c r="P63" s="759"/>
      <c r="Q63" s="760"/>
      <c r="R63" s="44"/>
      <c r="T63" s="759"/>
      <c r="U63" s="760"/>
      <c r="V63" s="44"/>
      <c r="X63" s="759"/>
      <c r="Y63" s="760"/>
      <c r="Z63" s="44"/>
      <c r="AB63" s="759"/>
      <c r="AC63" s="760"/>
      <c r="AD63" s="44"/>
      <c r="AF63" s="759"/>
      <c r="AG63" s="760"/>
      <c r="AH63" s="44"/>
      <c r="AJ63" s="759"/>
      <c r="AK63" s="760"/>
      <c r="AL63" s="44"/>
    </row>
    <row r="64" spans="1:38" ht="30" x14ac:dyDescent="0.25">
      <c r="A64" s="75" t="s">
        <v>207</v>
      </c>
      <c r="B64" s="9" t="s">
        <v>1883</v>
      </c>
      <c r="C64" s="8" t="s">
        <v>1760</v>
      </c>
      <c r="D64" s="9" t="s">
        <v>1756</v>
      </c>
      <c r="E64" s="9">
        <v>22</v>
      </c>
      <c r="F64" s="9" t="s">
        <v>1936</v>
      </c>
      <c r="G64" s="8" t="s">
        <v>1937</v>
      </c>
      <c r="H64" s="15"/>
      <c r="I64" s="9"/>
      <c r="J64" s="9"/>
      <c r="K64" s="34"/>
      <c r="M64" s="50"/>
      <c r="N64" s="50"/>
      <c r="O64" s="50"/>
      <c r="P64" s="759"/>
      <c r="Q64" s="760"/>
      <c r="R64" s="44"/>
      <c r="T64" s="759"/>
      <c r="U64" s="760"/>
      <c r="V64" s="44"/>
      <c r="X64" s="759"/>
      <c r="Y64" s="760"/>
      <c r="Z64" s="44"/>
      <c r="AB64" s="759"/>
      <c r="AC64" s="760"/>
      <c r="AD64" s="44"/>
      <c r="AF64" s="759"/>
      <c r="AG64" s="760"/>
      <c r="AH64" s="44"/>
      <c r="AJ64" s="759"/>
      <c r="AK64" s="760"/>
      <c r="AL64" s="44"/>
    </row>
    <row r="65" spans="1:38" x14ac:dyDescent="0.25">
      <c r="A65" s="75" t="s">
        <v>207</v>
      </c>
      <c r="B65" s="9" t="s">
        <v>1883</v>
      </c>
      <c r="C65" s="8" t="s">
        <v>1760</v>
      </c>
      <c r="D65" s="9" t="s">
        <v>1756</v>
      </c>
      <c r="E65" s="9">
        <v>23</v>
      </c>
      <c r="F65" s="9">
        <v>23</v>
      </c>
      <c r="G65" s="422" t="s">
        <v>1807</v>
      </c>
      <c r="H65" s="15"/>
      <c r="I65" s="9"/>
      <c r="J65" s="9"/>
      <c r="K65" s="34"/>
      <c r="M65" s="50"/>
      <c r="N65" s="50"/>
      <c r="O65" s="50"/>
      <c r="P65" s="759"/>
      <c r="Q65" s="760"/>
      <c r="R65" s="44"/>
      <c r="T65" s="759"/>
      <c r="U65" s="760"/>
      <c r="V65" s="44"/>
      <c r="X65" s="759"/>
      <c r="Y65" s="760"/>
      <c r="Z65" s="44"/>
      <c r="AB65" s="759"/>
      <c r="AC65" s="760"/>
      <c r="AD65" s="44"/>
      <c r="AF65" s="759"/>
      <c r="AG65" s="760"/>
      <c r="AH65" s="44"/>
      <c r="AJ65" s="759"/>
      <c r="AK65" s="760"/>
      <c r="AL65" s="44"/>
    </row>
    <row r="66" spans="1:38" x14ac:dyDescent="0.25">
      <c r="A66" s="75" t="s">
        <v>207</v>
      </c>
      <c r="B66" s="9" t="s">
        <v>1883</v>
      </c>
      <c r="C66" s="8" t="s">
        <v>1760</v>
      </c>
      <c r="D66" s="9" t="s">
        <v>1756</v>
      </c>
      <c r="E66" s="9">
        <v>23</v>
      </c>
      <c r="F66" s="9" t="s">
        <v>1808</v>
      </c>
      <c r="G66" s="71" t="s">
        <v>1809</v>
      </c>
      <c r="H66" s="15"/>
      <c r="I66" s="9"/>
      <c r="J66" s="9"/>
      <c r="K66" s="34"/>
      <c r="M66" s="50"/>
      <c r="N66" s="50"/>
      <c r="O66" s="50"/>
      <c r="P66" s="759"/>
      <c r="Q66" s="760"/>
      <c r="R66" s="44"/>
      <c r="T66" s="759"/>
      <c r="U66" s="760"/>
      <c r="V66" s="44"/>
      <c r="X66" s="759"/>
      <c r="Y66" s="760"/>
      <c r="Z66" s="44"/>
      <c r="AB66" s="759"/>
      <c r="AC66" s="760"/>
      <c r="AD66" s="44"/>
      <c r="AF66" s="759"/>
      <c r="AG66" s="760"/>
      <c r="AH66" s="44"/>
      <c r="AJ66" s="759"/>
      <c r="AK66" s="760"/>
      <c r="AL66" s="44"/>
    </row>
    <row r="67" spans="1:38" ht="30" x14ac:dyDescent="0.25">
      <c r="A67" s="75" t="s">
        <v>207</v>
      </c>
      <c r="B67" s="9" t="s">
        <v>1883</v>
      </c>
      <c r="C67" s="8" t="s">
        <v>1760</v>
      </c>
      <c r="D67" s="9" t="s">
        <v>1756</v>
      </c>
      <c r="E67" s="9">
        <v>23</v>
      </c>
      <c r="F67" s="9" t="s">
        <v>1810</v>
      </c>
      <c r="G67" s="71" t="s">
        <v>1811</v>
      </c>
      <c r="H67" s="15"/>
      <c r="I67" s="9"/>
      <c r="J67" s="9"/>
      <c r="K67" s="34"/>
      <c r="M67" s="50"/>
      <c r="N67" s="50"/>
      <c r="O67" s="50"/>
      <c r="P67" s="759"/>
      <c r="Q67" s="760"/>
      <c r="R67" s="44"/>
      <c r="T67" s="759"/>
      <c r="U67" s="760"/>
      <c r="V67" s="44"/>
      <c r="X67" s="759"/>
      <c r="Y67" s="760"/>
      <c r="Z67" s="44"/>
      <c r="AB67" s="759"/>
      <c r="AC67" s="760"/>
      <c r="AD67" s="44"/>
      <c r="AF67" s="759"/>
      <c r="AG67" s="760"/>
      <c r="AH67" s="44"/>
      <c r="AJ67" s="759"/>
      <c r="AK67" s="760"/>
      <c r="AL67" s="44"/>
    </row>
    <row r="68" spans="1:38" ht="45" x14ac:dyDescent="0.25">
      <c r="A68" s="75" t="s">
        <v>207</v>
      </c>
      <c r="B68" s="9" t="s">
        <v>1883</v>
      </c>
      <c r="C68" s="8" t="s">
        <v>1760</v>
      </c>
      <c r="D68" s="9" t="s">
        <v>1756</v>
      </c>
      <c r="E68" s="9">
        <v>23</v>
      </c>
      <c r="F68" s="9" t="s">
        <v>1812</v>
      </c>
      <c r="G68" s="71" t="s">
        <v>1813</v>
      </c>
      <c r="H68" s="15"/>
      <c r="I68" s="9"/>
      <c r="J68" s="9"/>
      <c r="K68" s="34"/>
      <c r="M68" s="50"/>
      <c r="N68" s="50"/>
      <c r="O68" s="50"/>
      <c r="P68" s="759"/>
      <c r="Q68" s="760"/>
      <c r="R68" s="44"/>
      <c r="T68" s="759"/>
      <c r="U68" s="760"/>
      <c r="V68" s="44"/>
      <c r="X68" s="759"/>
      <c r="Y68" s="760"/>
      <c r="Z68" s="44"/>
      <c r="AB68" s="759"/>
      <c r="AC68" s="760"/>
      <c r="AD68" s="44"/>
      <c r="AF68" s="759"/>
      <c r="AG68" s="760"/>
      <c r="AH68" s="44"/>
      <c r="AJ68" s="759"/>
      <c r="AK68" s="760"/>
      <c r="AL68" s="44"/>
    </row>
    <row r="69" spans="1:38" ht="30" x14ac:dyDescent="0.25">
      <c r="A69" s="75" t="s">
        <v>207</v>
      </c>
      <c r="B69" s="9" t="s">
        <v>1883</v>
      </c>
      <c r="C69" s="8" t="s">
        <v>1760</v>
      </c>
      <c r="D69" s="9" t="s">
        <v>1756</v>
      </c>
      <c r="E69" s="9">
        <v>23</v>
      </c>
      <c r="F69" s="9" t="s">
        <v>1814</v>
      </c>
      <c r="G69" s="71" t="s">
        <v>1815</v>
      </c>
      <c r="H69" s="15"/>
      <c r="I69" s="9"/>
      <c r="J69" s="9"/>
      <c r="K69" s="34"/>
      <c r="M69" s="50"/>
      <c r="N69" s="50"/>
      <c r="O69" s="50"/>
      <c r="P69" s="759"/>
      <c r="Q69" s="760"/>
      <c r="R69" s="44"/>
      <c r="T69" s="759"/>
      <c r="U69" s="760"/>
      <c r="V69" s="44"/>
      <c r="X69" s="759"/>
      <c r="Y69" s="760"/>
      <c r="Z69" s="44"/>
      <c r="AB69" s="759"/>
      <c r="AC69" s="760"/>
      <c r="AD69" s="44"/>
      <c r="AF69" s="759"/>
      <c r="AG69" s="760"/>
      <c r="AH69" s="44"/>
      <c r="AJ69" s="759"/>
      <c r="AK69" s="760"/>
      <c r="AL69" s="44"/>
    </row>
    <row r="70" spans="1:38" x14ac:dyDescent="0.25">
      <c r="A70" s="75" t="s">
        <v>207</v>
      </c>
      <c r="B70" s="9" t="s">
        <v>1883</v>
      </c>
      <c r="C70" s="8" t="s">
        <v>1760</v>
      </c>
      <c r="D70" s="9" t="s">
        <v>1756</v>
      </c>
      <c r="E70" s="9">
        <v>23</v>
      </c>
      <c r="F70" s="9" t="s">
        <v>1816</v>
      </c>
      <c r="G70" s="71" t="s">
        <v>1817</v>
      </c>
      <c r="H70" s="15"/>
      <c r="I70" s="9"/>
      <c r="J70" s="9"/>
      <c r="K70" s="34"/>
      <c r="M70" s="50"/>
      <c r="N70" s="50"/>
      <c r="O70" s="50"/>
      <c r="P70" s="759"/>
      <c r="Q70" s="760"/>
      <c r="R70" s="44"/>
      <c r="T70" s="759"/>
      <c r="U70" s="760"/>
      <c r="V70" s="44"/>
      <c r="X70" s="759"/>
      <c r="Y70" s="760"/>
      <c r="Z70" s="44"/>
      <c r="AB70" s="759"/>
      <c r="AC70" s="760"/>
      <c r="AD70" s="44"/>
      <c r="AF70" s="759"/>
      <c r="AG70" s="760"/>
      <c r="AH70" s="44"/>
      <c r="AJ70" s="759"/>
      <c r="AK70" s="760"/>
      <c r="AL70" s="44"/>
    </row>
    <row r="71" spans="1:38" ht="105" x14ac:dyDescent="0.25">
      <c r="A71" s="75" t="s">
        <v>207</v>
      </c>
      <c r="B71" s="9" t="s">
        <v>1883</v>
      </c>
      <c r="C71" s="8" t="s">
        <v>1760</v>
      </c>
      <c r="D71" s="9" t="s">
        <v>1756</v>
      </c>
      <c r="E71" s="9">
        <v>23</v>
      </c>
      <c r="F71" s="9" t="s">
        <v>1818</v>
      </c>
      <c r="G71" s="71" t="s">
        <v>1819</v>
      </c>
      <c r="H71" s="15"/>
      <c r="I71" s="9"/>
      <c r="J71" s="9"/>
      <c r="K71" s="34"/>
      <c r="M71" s="50"/>
      <c r="N71" s="50"/>
      <c r="O71" s="50"/>
      <c r="P71" s="759"/>
      <c r="Q71" s="760"/>
      <c r="R71" s="44"/>
      <c r="T71" s="759"/>
      <c r="U71" s="760"/>
      <c r="V71" s="44"/>
      <c r="X71" s="759"/>
      <c r="Y71" s="760"/>
      <c r="Z71" s="44"/>
      <c r="AB71" s="759"/>
      <c r="AC71" s="760"/>
      <c r="AD71" s="44"/>
      <c r="AF71" s="759"/>
      <c r="AG71" s="760"/>
      <c r="AH71" s="44"/>
      <c r="AJ71" s="759"/>
      <c r="AK71" s="760"/>
      <c r="AL71" s="44"/>
    </row>
    <row r="72" spans="1:38" ht="75" x14ac:dyDescent="0.25">
      <c r="A72" s="75" t="s">
        <v>207</v>
      </c>
      <c r="B72" s="9" t="s">
        <v>1883</v>
      </c>
      <c r="C72" s="8" t="s">
        <v>1760</v>
      </c>
      <c r="D72" s="9" t="s">
        <v>1756</v>
      </c>
      <c r="E72" s="9">
        <v>23</v>
      </c>
      <c r="F72" s="9" t="s">
        <v>1820</v>
      </c>
      <c r="G72" s="71" t="s">
        <v>1821</v>
      </c>
      <c r="H72" s="15"/>
      <c r="I72" s="9"/>
      <c r="J72" s="9"/>
      <c r="K72" s="34"/>
      <c r="M72" s="50"/>
      <c r="N72" s="50"/>
      <c r="O72" s="50"/>
      <c r="P72" s="759"/>
      <c r="Q72" s="760"/>
      <c r="R72" s="44"/>
      <c r="T72" s="759"/>
      <c r="U72" s="760"/>
      <c r="V72" s="44"/>
      <c r="X72" s="759"/>
      <c r="Y72" s="760"/>
      <c r="Z72" s="44"/>
      <c r="AB72" s="759"/>
      <c r="AC72" s="760"/>
      <c r="AD72" s="44"/>
      <c r="AF72" s="759"/>
      <c r="AG72" s="760"/>
      <c r="AH72" s="44"/>
      <c r="AJ72" s="759"/>
      <c r="AK72" s="760"/>
      <c r="AL72" s="44"/>
    </row>
    <row r="73" spans="1:38" ht="45" x14ac:dyDescent="0.25">
      <c r="A73" s="75" t="s">
        <v>207</v>
      </c>
      <c r="B73" s="9" t="s">
        <v>1883</v>
      </c>
      <c r="C73" s="8" t="s">
        <v>1822</v>
      </c>
      <c r="D73" s="9" t="s">
        <v>1756</v>
      </c>
      <c r="E73" s="9">
        <v>24</v>
      </c>
      <c r="F73" s="9"/>
      <c r="G73" s="422" t="s">
        <v>1938</v>
      </c>
      <c r="H73" s="15"/>
      <c r="I73" s="9"/>
      <c r="J73" s="9"/>
      <c r="K73" s="34"/>
      <c r="M73" s="50"/>
      <c r="N73" s="50"/>
      <c r="O73" s="50"/>
      <c r="P73" s="759"/>
      <c r="Q73" s="760"/>
      <c r="R73" s="44"/>
      <c r="T73" s="759"/>
      <c r="U73" s="760"/>
      <c r="V73" s="44"/>
      <c r="X73" s="759"/>
      <c r="Y73" s="760"/>
      <c r="Z73" s="44"/>
      <c r="AB73" s="759"/>
      <c r="AC73" s="760"/>
      <c r="AD73" s="44"/>
      <c r="AF73" s="759"/>
      <c r="AG73" s="760"/>
      <c r="AH73" s="44"/>
      <c r="AJ73" s="759"/>
      <c r="AK73" s="760"/>
      <c r="AL73" s="44"/>
    </row>
    <row r="74" spans="1:38" ht="45" x14ac:dyDescent="0.25">
      <c r="A74" s="75" t="s">
        <v>207</v>
      </c>
      <c r="B74" s="9" t="s">
        <v>1883</v>
      </c>
      <c r="C74" s="8" t="s">
        <v>1822</v>
      </c>
      <c r="D74" s="9" t="s">
        <v>1756</v>
      </c>
      <c r="E74" s="9">
        <v>24</v>
      </c>
      <c r="F74" s="9" t="s">
        <v>1607</v>
      </c>
      <c r="G74" s="71" t="s">
        <v>1939</v>
      </c>
      <c r="H74" s="15"/>
      <c r="I74" s="9"/>
      <c r="J74" s="9"/>
      <c r="K74" s="34"/>
      <c r="M74" s="50"/>
      <c r="N74" s="50"/>
      <c r="O74" s="50"/>
      <c r="P74" s="759"/>
      <c r="Q74" s="760"/>
      <c r="R74" s="44"/>
      <c r="T74" s="759"/>
      <c r="U74" s="760"/>
      <c r="V74" s="44"/>
      <c r="X74" s="759"/>
      <c r="Y74" s="760"/>
      <c r="Z74" s="44"/>
      <c r="AB74" s="759"/>
      <c r="AC74" s="760"/>
      <c r="AD74" s="44"/>
      <c r="AF74" s="759"/>
      <c r="AG74" s="760"/>
      <c r="AH74" s="44"/>
      <c r="AJ74" s="759"/>
      <c r="AK74" s="760"/>
      <c r="AL74" s="44"/>
    </row>
    <row r="75" spans="1:38" ht="45" x14ac:dyDescent="0.25">
      <c r="A75" s="75" t="s">
        <v>207</v>
      </c>
      <c r="B75" s="9" t="s">
        <v>1883</v>
      </c>
      <c r="C75" s="8" t="s">
        <v>1822</v>
      </c>
      <c r="D75" s="9" t="s">
        <v>1756</v>
      </c>
      <c r="E75" s="9">
        <v>24</v>
      </c>
      <c r="F75" s="9" t="s">
        <v>1609</v>
      </c>
      <c r="G75" s="71" t="s">
        <v>1940</v>
      </c>
      <c r="H75" s="15"/>
      <c r="I75" s="9"/>
      <c r="J75" s="9"/>
      <c r="K75" s="34"/>
      <c r="M75" s="50"/>
      <c r="N75" s="50"/>
      <c r="O75" s="50"/>
      <c r="P75" s="759"/>
      <c r="Q75" s="760"/>
      <c r="R75" s="44"/>
      <c r="T75" s="759"/>
      <c r="U75" s="760"/>
      <c r="V75" s="44"/>
      <c r="X75" s="759"/>
      <c r="Y75" s="760"/>
      <c r="Z75" s="44"/>
      <c r="AB75" s="759"/>
      <c r="AC75" s="760"/>
      <c r="AD75" s="44"/>
      <c r="AF75" s="759"/>
      <c r="AG75" s="760"/>
      <c r="AH75" s="44"/>
      <c r="AJ75" s="759"/>
      <c r="AK75" s="760"/>
      <c r="AL75" s="44"/>
    </row>
    <row r="76" spans="1:38" ht="45" x14ac:dyDescent="0.25">
      <c r="A76" s="75" t="s">
        <v>207</v>
      </c>
      <c r="B76" s="9" t="s">
        <v>1883</v>
      </c>
      <c r="C76" s="8" t="s">
        <v>1822</v>
      </c>
      <c r="D76" s="9" t="s">
        <v>1756</v>
      </c>
      <c r="E76" s="9">
        <v>24</v>
      </c>
      <c r="F76" s="9" t="s">
        <v>1611</v>
      </c>
      <c r="G76" s="71" t="s">
        <v>1919</v>
      </c>
      <c r="H76" s="15"/>
      <c r="I76" s="9"/>
      <c r="J76" s="9"/>
      <c r="K76" s="34"/>
      <c r="M76" s="50"/>
      <c r="N76" s="50"/>
      <c r="O76" s="50"/>
      <c r="P76" s="759"/>
      <c r="Q76" s="760"/>
      <c r="R76" s="44"/>
      <c r="T76" s="759"/>
      <c r="U76" s="760"/>
      <c r="V76" s="44"/>
      <c r="X76" s="759"/>
      <c r="Y76" s="760"/>
      <c r="Z76" s="44"/>
      <c r="AB76" s="759"/>
      <c r="AC76" s="760"/>
      <c r="AD76" s="44"/>
      <c r="AF76" s="759"/>
      <c r="AG76" s="760"/>
      <c r="AH76" s="44"/>
      <c r="AJ76" s="759"/>
      <c r="AK76" s="760"/>
      <c r="AL76" s="44"/>
    </row>
    <row r="77" spans="1:38" ht="45" x14ac:dyDescent="0.25">
      <c r="A77" s="75" t="s">
        <v>207</v>
      </c>
      <c r="B77" s="9" t="s">
        <v>1883</v>
      </c>
      <c r="C77" s="8" t="s">
        <v>1822</v>
      </c>
      <c r="D77" s="9" t="s">
        <v>1756</v>
      </c>
      <c r="E77" s="9">
        <v>24</v>
      </c>
      <c r="F77" s="9" t="s">
        <v>1613</v>
      </c>
      <c r="G77" s="71" t="s">
        <v>1941</v>
      </c>
      <c r="H77" s="15"/>
      <c r="I77" s="9"/>
      <c r="J77" s="9"/>
      <c r="K77" s="34"/>
      <c r="M77" s="50"/>
      <c r="N77" s="50"/>
      <c r="O77" s="50"/>
      <c r="P77" s="759"/>
      <c r="Q77" s="760"/>
      <c r="R77" s="44"/>
      <c r="T77" s="759"/>
      <c r="U77" s="760"/>
      <c r="V77" s="44"/>
      <c r="X77" s="759"/>
      <c r="Y77" s="760"/>
      <c r="Z77" s="44"/>
      <c r="AB77" s="759"/>
      <c r="AC77" s="760"/>
      <c r="AD77" s="44"/>
      <c r="AF77" s="759"/>
      <c r="AG77" s="760"/>
      <c r="AH77" s="44"/>
      <c r="AJ77" s="759"/>
      <c r="AK77" s="760"/>
      <c r="AL77" s="44"/>
    </row>
    <row r="78" spans="1:38" ht="45" x14ac:dyDescent="0.25">
      <c r="A78" s="75" t="s">
        <v>207</v>
      </c>
      <c r="B78" s="9" t="s">
        <v>1883</v>
      </c>
      <c r="C78" s="8" t="s">
        <v>1822</v>
      </c>
      <c r="D78" s="9" t="s">
        <v>1756</v>
      </c>
      <c r="E78" s="9">
        <v>24</v>
      </c>
      <c r="F78" s="9" t="s">
        <v>1942</v>
      </c>
      <c r="G78" s="71" t="s">
        <v>1943</v>
      </c>
      <c r="H78" s="15"/>
      <c r="I78" s="9"/>
      <c r="J78" s="9"/>
      <c r="K78" s="34"/>
      <c r="M78" s="50"/>
      <c r="N78" s="50"/>
      <c r="O78" s="50"/>
      <c r="P78" s="759"/>
      <c r="Q78" s="760"/>
      <c r="R78" s="44"/>
      <c r="T78" s="759"/>
      <c r="U78" s="760"/>
      <c r="V78" s="44"/>
      <c r="X78" s="759"/>
      <c r="Y78" s="760"/>
      <c r="Z78" s="44"/>
      <c r="AB78" s="759"/>
      <c r="AC78" s="760"/>
      <c r="AD78" s="44"/>
      <c r="AF78" s="759"/>
      <c r="AG78" s="760"/>
      <c r="AH78" s="44"/>
      <c r="AJ78" s="759"/>
      <c r="AK78" s="760"/>
      <c r="AL78" s="44"/>
    </row>
    <row r="79" spans="1:38" ht="45" x14ac:dyDescent="0.25">
      <c r="A79" s="75" t="s">
        <v>207</v>
      </c>
      <c r="B79" s="9" t="s">
        <v>1883</v>
      </c>
      <c r="C79" s="8" t="s">
        <v>1822</v>
      </c>
      <c r="D79" s="9" t="s">
        <v>1756</v>
      </c>
      <c r="E79" s="9">
        <v>24</v>
      </c>
      <c r="F79" s="9" t="s">
        <v>1944</v>
      </c>
      <c r="G79" s="71" t="s">
        <v>1921</v>
      </c>
      <c r="H79" s="15"/>
      <c r="I79" s="9"/>
      <c r="J79" s="9"/>
      <c r="K79" s="34"/>
      <c r="M79" s="50"/>
      <c r="N79" s="50"/>
      <c r="O79" s="50"/>
      <c r="P79" s="759"/>
      <c r="Q79" s="760"/>
      <c r="R79" s="44"/>
      <c r="T79" s="759"/>
      <c r="U79" s="760"/>
      <c r="V79" s="44"/>
      <c r="X79" s="759"/>
      <c r="Y79" s="760"/>
      <c r="Z79" s="44"/>
      <c r="AB79" s="759"/>
      <c r="AC79" s="760"/>
      <c r="AD79" s="44"/>
      <c r="AF79" s="759"/>
      <c r="AG79" s="760"/>
      <c r="AH79" s="44"/>
      <c r="AJ79" s="759"/>
      <c r="AK79" s="760"/>
      <c r="AL79" s="44"/>
    </row>
    <row r="80" spans="1:38" ht="45" x14ac:dyDescent="0.25">
      <c r="A80" s="75" t="s">
        <v>207</v>
      </c>
      <c r="B80" s="9" t="s">
        <v>1883</v>
      </c>
      <c r="C80" s="8" t="s">
        <v>1822</v>
      </c>
      <c r="D80" s="9" t="s">
        <v>1756</v>
      </c>
      <c r="E80" s="9">
        <v>24</v>
      </c>
      <c r="F80" s="9" t="s">
        <v>1945</v>
      </c>
      <c r="G80" s="71" t="s">
        <v>1946</v>
      </c>
      <c r="H80" s="15"/>
      <c r="I80" s="9"/>
      <c r="J80" s="9"/>
      <c r="K80" s="34"/>
      <c r="M80" s="50"/>
      <c r="N80" s="50"/>
      <c r="O80" s="50"/>
      <c r="P80" s="759"/>
      <c r="Q80" s="760"/>
      <c r="R80" s="44"/>
      <c r="T80" s="759"/>
      <c r="U80" s="760"/>
      <c r="V80" s="44"/>
      <c r="X80" s="759"/>
      <c r="Y80" s="760"/>
      <c r="Z80" s="44"/>
      <c r="AB80" s="759"/>
      <c r="AC80" s="760"/>
      <c r="AD80" s="44"/>
      <c r="AF80" s="759"/>
      <c r="AG80" s="760"/>
      <c r="AH80" s="44"/>
      <c r="AJ80" s="759"/>
      <c r="AK80" s="760"/>
      <c r="AL80" s="44"/>
    </row>
    <row r="81" spans="1:38" ht="45" x14ac:dyDescent="0.25">
      <c r="A81" s="75" t="s">
        <v>207</v>
      </c>
      <c r="B81" s="9" t="s">
        <v>1883</v>
      </c>
      <c r="C81" s="8" t="s">
        <v>1822</v>
      </c>
      <c r="D81" s="9" t="s">
        <v>1756</v>
      </c>
      <c r="E81" s="9">
        <v>24</v>
      </c>
      <c r="F81" s="9" t="s">
        <v>1947</v>
      </c>
      <c r="G81" s="71" t="s">
        <v>1925</v>
      </c>
      <c r="H81" s="15"/>
      <c r="I81" s="9"/>
      <c r="J81" s="9"/>
      <c r="K81" s="34"/>
      <c r="M81" s="50"/>
      <c r="N81" s="50"/>
      <c r="O81" s="50"/>
      <c r="P81" s="759"/>
      <c r="Q81" s="760"/>
      <c r="R81" s="44"/>
      <c r="T81" s="759"/>
      <c r="U81" s="760"/>
      <c r="V81" s="44"/>
      <c r="X81" s="759"/>
      <c r="Y81" s="760"/>
      <c r="Z81" s="44"/>
      <c r="AB81" s="759"/>
      <c r="AC81" s="760"/>
      <c r="AD81" s="44"/>
      <c r="AF81" s="759"/>
      <c r="AG81" s="760"/>
      <c r="AH81" s="44"/>
      <c r="AJ81" s="759"/>
      <c r="AK81" s="760"/>
      <c r="AL81" s="44"/>
    </row>
    <row r="82" spans="1:38" ht="45" x14ac:dyDescent="0.25">
      <c r="A82" s="75" t="s">
        <v>207</v>
      </c>
      <c r="B82" s="9" t="s">
        <v>1883</v>
      </c>
      <c r="C82" s="8" t="s">
        <v>1822</v>
      </c>
      <c r="D82" s="9" t="s">
        <v>1756</v>
      </c>
      <c r="E82" s="9">
        <v>24</v>
      </c>
      <c r="F82" s="9" t="s">
        <v>1948</v>
      </c>
      <c r="G82" s="71" t="s">
        <v>1927</v>
      </c>
      <c r="H82" s="15"/>
      <c r="I82" s="9"/>
      <c r="J82" s="9"/>
      <c r="K82" s="34"/>
      <c r="M82" s="50"/>
      <c r="N82" s="50"/>
      <c r="O82" s="50"/>
      <c r="P82" s="759"/>
      <c r="Q82" s="760"/>
      <c r="R82" s="44"/>
      <c r="T82" s="759"/>
      <c r="U82" s="760"/>
      <c r="V82" s="44"/>
      <c r="X82" s="759"/>
      <c r="Y82" s="760"/>
      <c r="Z82" s="44"/>
      <c r="AB82" s="759"/>
      <c r="AC82" s="760"/>
      <c r="AD82" s="44"/>
      <c r="AF82" s="759"/>
      <c r="AG82" s="760"/>
      <c r="AH82" s="44"/>
      <c r="AJ82" s="759"/>
      <c r="AK82" s="760"/>
      <c r="AL82" s="44"/>
    </row>
    <row r="83" spans="1:38" ht="45" x14ac:dyDescent="0.25">
      <c r="A83" s="75" t="s">
        <v>207</v>
      </c>
      <c r="B83" s="9" t="s">
        <v>1883</v>
      </c>
      <c r="C83" s="8" t="s">
        <v>1822</v>
      </c>
      <c r="D83" s="9" t="s">
        <v>1756</v>
      </c>
      <c r="E83" s="9">
        <v>25</v>
      </c>
      <c r="F83" s="9"/>
      <c r="G83" s="8" t="s">
        <v>1949</v>
      </c>
      <c r="H83" s="15"/>
      <c r="I83" s="9"/>
      <c r="J83" s="9"/>
      <c r="K83" s="34"/>
      <c r="M83" s="50"/>
      <c r="N83" s="50"/>
      <c r="O83" s="50"/>
      <c r="P83" s="759"/>
      <c r="Q83" s="760"/>
      <c r="R83" s="44"/>
      <c r="T83" s="759"/>
      <c r="U83" s="760"/>
      <c r="V83" s="44"/>
      <c r="X83" s="759"/>
      <c r="Y83" s="760"/>
      <c r="Z83" s="44"/>
      <c r="AB83" s="759"/>
      <c r="AC83" s="760"/>
      <c r="AD83" s="44"/>
      <c r="AF83" s="759"/>
      <c r="AG83" s="760"/>
      <c r="AH83" s="44"/>
      <c r="AJ83" s="759"/>
      <c r="AK83" s="760"/>
      <c r="AL83" s="44"/>
    </row>
    <row r="84" spans="1:38" ht="45" x14ac:dyDescent="0.25">
      <c r="A84" s="75" t="s">
        <v>207</v>
      </c>
      <c r="B84" s="9" t="s">
        <v>1883</v>
      </c>
      <c r="C84" s="8" t="s">
        <v>1822</v>
      </c>
      <c r="D84" s="9" t="s">
        <v>1756</v>
      </c>
      <c r="E84" s="9">
        <v>26</v>
      </c>
      <c r="F84" s="9"/>
      <c r="G84" s="422" t="s">
        <v>1824</v>
      </c>
      <c r="H84" s="15"/>
      <c r="I84" s="9"/>
      <c r="J84" s="9"/>
      <c r="K84" s="34"/>
      <c r="M84" s="50"/>
      <c r="N84" s="50"/>
      <c r="O84" s="50"/>
      <c r="P84" s="759"/>
      <c r="Q84" s="760"/>
      <c r="R84" s="44"/>
      <c r="T84" s="759"/>
      <c r="U84" s="760"/>
      <c r="V84" s="44"/>
      <c r="X84" s="759"/>
      <c r="Y84" s="760"/>
      <c r="Z84" s="44"/>
      <c r="AB84" s="759"/>
      <c r="AC84" s="760"/>
      <c r="AD84" s="44"/>
      <c r="AF84" s="759"/>
      <c r="AG84" s="760"/>
      <c r="AH84" s="44"/>
      <c r="AJ84" s="759"/>
      <c r="AK84" s="760"/>
      <c r="AL84" s="44"/>
    </row>
    <row r="85" spans="1:38" ht="45" x14ac:dyDescent="0.25">
      <c r="A85" s="75" t="s">
        <v>207</v>
      </c>
      <c r="B85" s="9" t="s">
        <v>1883</v>
      </c>
      <c r="C85" s="8" t="s">
        <v>1822</v>
      </c>
      <c r="D85" s="9" t="s">
        <v>1756</v>
      </c>
      <c r="E85" s="9">
        <v>26</v>
      </c>
      <c r="F85" s="9" t="s">
        <v>1011</v>
      </c>
      <c r="G85" s="71" t="s">
        <v>1825</v>
      </c>
      <c r="H85" s="15"/>
      <c r="I85" s="9"/>
      <c r="J85" s="9"/>
      <c r="K85" s="34"/>
      <c r="M85" s="50"/>
      <c r="N85" s="50"/>
      <c r="O85" s="50"/>
      <c r="P85" s="759"/>
      <c r="Q85" s="760"/>
      <c r="R85" s="44"/>
      <c r="T85" s="759"/>
      <c r="U85" s="760"/>
      <c r="V85" s="44"/>
      <c r="X85" s="759"/>
      <c r="Y85" s="760"/>
      <c r="Z85" s="44"/>
      <c r="AB85" s="759"/>
      <c r="AC85" s="760"/>
      <c r="AD85" s="44"/>
      <c r="AF85" s="759"/>
      <c r="AG85" s="760"/>
      <c r="AH85" s="44"/>
      <c r="AJ85" s="759"/>
      <c r="AK85" s="760"/>
      <c r="AL85" s="44"/>
    </row>
    <row r="86" spans="1:38" ht="45" x14ac:dyDescent="0.25">
      <c r="A86" s="75" t="s">
        <v>207</v>
      </c>
      <c r="B86" s="9" t="s">
        <v>1883</v>
      </c>
      <c r="C86" s="8" t="s">
        <v>1822</v>
      </c>
      <c r="D86" s="9" t="s">
        <v>1756</v>
      </c>
      <c r="E86" s="9">
        <v>26</v>
      </c>
      <c r="F86" s="9" t="s">
        <v>1013</v>
      </c>
      <c r="G86" s="71" t="s">
        <v>1811</v>
      </c>
      <c r="H86" s="15"/>
      <c r="I86" s="9"/>
      <c r="J86" s="9"/>
      <c r="K86" s="34"/>
      <c r="M86" s="50"/>
      <c r="N86" s="50"/>
      <c r="O86" s="50"/>
      <c r="P86" s="759"/>
      <c r="Q86" s="760"/>
      <c r="R86" s="44"/>
      <c r="T86" s="759"/>
      <c r="U86" s="760"/>
      <c r="V86" s="44"/>
      <c r="X86" s="759"/>
      <c r="Y86" s="760"/>
      <c r="Z86" s="44"/>
      <c r="AB86" s="759"/>
      <c r="AC86" s="760"/>
      <c r="AD86" s="44"/>
      <c r="AF86" s="759"/>
      <c r="AG86" s="760"/>
      <c r="AH86" s="44"/>
      <c r="AJ86" s="759"/>
      <c r="AK86" s="760"/>
      <c r="AL86" s="44"/>
    </row>
    <row r="87" spans="1:38" ht="45" x14ac:dyDescent="0.25">
      <c r="A87" s="75" t="s">
        <v>207</v>
      </c>
      <c r="B87" s="9" t="s">
        <v>1883</v>
      </c>
      <c r="C87" s="8" t="s">
        <v>1822</v>
      </c>
      <c r="D87" s="9" t="s">
        <v>1756</v>
      </c>
      <c r="E87" s="9">
        <v>26</v>
      </c>
      <c r="F87" s="9" t="s">
        <v>1826</v>
      </c>
      <c r="G87" s="71" t="s">
        <v>1813</v>
      </c>
      <c r="H87" s="15"/>
      <c r="I87" s="9"/>
      <c r="J87" s="9"/>
      <c r="K87" s="34"/>
      <c r="M87" s="50"/>
      <c r="N87" s="50"/>
      <c r="O87" s="50"/>
      <c r="P87" s="759"/>
      <c r="Q87" s="760"/>
      <c r="R87" s="44"/>
      <c r="T87" s="759"/>
      <c r="U87" s="760"/>
      <c r="V87" s="44"/>
      <c r="X87" s="759"/>
      <c r="Y87" s="760"/>
      <c r="Z87" s="44"/>
      <c r="AB87" s="759"/>
      <c r="AC87" s="760"/>
      <c r="AD87" s="44"/>
      <c r="AF87" s="759"/>
      <c r="AG87" s="760"/>
      <c r="AH87" s="44"/>
      <c r="AJ87" s="759"/>
      <c r="AK87" s="760"/>
      <c r="AL87" s="44"/>
    </row>
    <row r="88" spans="1:38" ht="45" x14ac:dyDescent="0.25">
      <c r="A88" s="75" t="s">
        <v>207</v>
      </c>
      <c r="B88" s="9" t="s">
        <v>1883</v>
      </c>
      <c r="C88" s="8" t="s">
        <v>1822</v>
      </c>
      <c r="D88" s="9" t="s">
        <v>1756</v>
      </c>
      <c r="E88" s="9">
        <v>26</v>
      </c>
      <c r="F88" s="9" t="s">
        <v>1827</v>
      </c>
      <c r="G88" s="71" t="s">
        <v>1815</v>
      </c>
      <c r="H88" s="15"/>
      <c r="I88" s="9"/>
      <c r="J88" s="9"/>
      <c r="K88" s="34"/>
      <c r="M88" s="50"/>
      <c r="N88" s="50"/>
      <c r="O88" s="50"/>
      <c r="P88" s="759"/>
      <c r="Q88" s="760"/>
      <c r="R88" s="44"/>
      <c r="T88" s="759"/>
      <c r="U88" s="760"/>
      <c r="V88" s="44"/>
      <c r="X88" s="759"/>
      <c r="Y88" s="760"/>
      <c r="Z88" s="44"/>
      <c r="AB88" s="759"/>
      <c r="AC88" s="760"/>
      <c r="AD88" s="44"/>
      <c r="AF88" s="759"/>
      <c r="AG88" s="760"/>
      <c r="AH88" s="44"/>
      <c r="AJ88" s="759"/>
      <c r="AK88" s="760"/>
      <c r="AL88" s="44"/>
    </row>
    <row r="89" spans="1:38" ht="45" x14ac:dyDescent="0.25">
      <c r="A89" s="75" t="s">
        <v>207</v>
      </c>
      <c r="B89" s="9" t="s">
        <v>1883</v>
      </c>
      <c r="C89" s="8" t="s">
        <v>1822</v>
      </c>
      <c r="D89" s="9" t="s">
        <v>1756</v>
      </c>
      <c r="E89" s="9">
        <v>26</v>
      </c>
      <c r="F89" s="9" t="s">
        <v>1828</v>
      </c>
      <c r="G89" s="71" t="s">
        <v>1817</v>
      </c>
      <c r="H89" s="15"/>
      <c r="I89" s="9"/>
      <c r="J89" s="9"/>
      <c r="K89" s="34"/>
      <c r="M89" s="50"/>
      <c r="N89" s="50"/>
      <c r="O89" s="50"/>
      <c r="P89" s="759"/>
      <c r="Q89" s="760"/>
      <c r="R89" s="44"/>
      <c r="T89" s="759"/>
      <c r="U89" s="760"/>
      <c r="V89" s="44"/>
      <c r="X89" s="759"/>
      <c r="Y89" s="760"/>
      <c r="Z89" s="44"/>
      <c r="AB89" s="759"/>
      <c r="AC89" s="760"/>
      <c r="AD89" s="44"/>
      <c r="AF89" s="759"/>
      <c r="AG89" s="760"/>
      <c r="AH89" s="44"/>
      <c r="AJ89" s="759"/>
      <c r="AK89" s="760"/>
      <c r="AL89" s="44"/>
    </row>
    <row r="90" spans="1:38" ht="75" x14ac:dyDescent="0.25">
      <c r="A90" s="75" t="s">
        <v>207</v>
      </c>
      <c r="B90" s="9" t="s">
        <v>1883</v>
      </c>
      <c r="C90" s="8" t="s">
        <v>1822</v>
      </c>
      <c r="D90" s="9" t="s">
        <v>1756</v>
      </c>
      <c r="E90" s="9">
        <v>26</v>
      </c>
      <c r="F90" s="9" t="s">
        <v>1829</v>
      </c>
      <c r="G90" s="71" t="s">
        <v>1830</v>
      </c>
      <c r="H90" s="15"/>
      <c r="I90" s="9"/>
      <c r="J90" s="9"/>
      <c r="K90" s="34"/>
      <c r="M90" s="50"/>
      <c r="N90" s="50"/>
      <c r="O90" s="50"/>
      <c r="P90" s="759"/>
      <c r="Q90" s="760"/>
      <c r="R90" s="44"/>
      <c r="T90" s="759"/>
      <c r="U90" s="760"/>
      <c r="V90" s="44"/>
      <c r="X90" s="759"/>
      <c r="Y90" s="760"/>
      <c r="Z90" s="44"/>
      <c r="AB90" s="759"/>
      <c r="AC90" s="760"/>
      <c r="AD90" s="44"/>
      <c r="AF90" s="759"/>
      <c r="AG90" s="760"/>
      <c r="AH90" s="44"/>
      <c r="AJ90" s="759"/>
      <c r="AK90" s="760"/>
      <c r="AL90" s="44"/>
    </row>
    <row r="91" spans="1:38" ht="45" x14ac:dyDescent="0.25">
      <c r="A91" s="75" t="s">
        <v>207</v>
      </c>
      <c r="B91" s="9" t="s">
        <v>1883</v>
      </c>
      <c r="C91" s="8" t="s">
        <v>1822</v>
      </c>
      <c r="D91" s="9" t="s">
        <v>1756</v>
      </c>
      <c r="E91" s="9">
        <v>27</v>
      </c>
      <c r="F91" s="9"/>
      <c r="G91" s="8" t="s">
        <v>1839</v>
      </c>
      <c r="H91" s="15"/>
      <c r="I91" s="9"/>
      <c r="J91" s="9"/>
      <c r="K91" s="34"/>
      <c r="M91" s="50"/>
      <c r="N91" s="50"/>
      <c r="O91" s="50"/>
      <c r="P91" s="759"/>
      <c r="Q91" s="760"/>
      <c r="R91" s="44"/>
      <c r="T91" s="759"/>
      <c r="U91" s="760"/>
      <c r="V91" s="44"/>
      <c r="X91" s="759"/>
      <c r="Y91" s="760"/>
      <c r="Z91" s="44"/>
      <c r="AB91" s="759"/>
      <c r="AC91" s="760"/>
      <c r="AD91" s="44"/>
      <c r="AF91" s="759"/>
      <c r="AG91" s="760"/>
      <c r="AH91" s="44"/>
      <c r="AJ91" s="759"/>
      <c r="AK91" s="760"/>
      <c r="AL91" s="44"/>
    </row>
    <row r="92" spans="1:38" ht="60" x14ac:dyDescent="0.25">
      <c r="A92" s="75" t="s">
        <v>207</v>
      </c>
      <c r="B92" s="9" t="s">
        <v>1883</v>
      </c>
      <c r="C92" s="8" t="s">
        <v>1888</v>
      </c>
      <c r="D92" s="9" t="s">
        <v>1756</v>
      </c>
      <c r="E92" s="9">
        <v>28</v>
      </c>
      <c r="F92" s="9"/>
      <c r="G92" s="8" t="s">
        <v>1839</v>
      </c>
      <c r="H92" s="15"/>
      <c r="I92" s="9"/>
      <c r="J92" s="9"/>
      <c r="K92" s="34"/>
      <c r="M92" s="50"/>
      <c r="N92" s="50"/>
      <c r="O92" s="50"/>
      <c r="P92" s="759"/>
      <c r="Q92" s="760"/>
      <c r="R92" s="44"/>
      <c r="T92" s="759"/>
      <c r="U92" s="760"/>
      <c r="V92" s="44"/>
      <c r="X92" s="759"/>
      <c r="Y92" s="760"/>
      <c r="Z92" s="44"/>
      <c r="AB92" s="759"/>
      <c r="AC92" s="760"/>
      <c r="AD92" s="44"/>
      <c r="AF92" s="759"/>
      <c r="AG92" s="760"/>
      <c r="AH92" s="44"/>
      <c r="AJ92" s="759"/>
      <c r="AK92" s="760"/>
      <c r="AL92" s="44"/>
    </row>
    <row r="93" spans="1:38" ht="45" x14ac:dyDescent="0.25">
      <c r="A93" s="75" t="s">
        <v>207</v>
      </c>
      <c r="B93" s="9" t="s">
        <v>1883</v>
      </c>
      <c r="C93" s="8" t="s">
        <v>1890</v>
      </c>
      <c r="D93" s="9" t="s">
        <v>1756</v>
      </c>
      <c r="E93" s="9">
        <v>29</v>
      </c>
      <c r="F93" s="9"/>
      <c r="G93" s="8" t="s">
        <v>1950</v>
      </c>
      <c r="H93" s="15"/>
      <c r="I93" s="9"/>
      <c r="J93" s="9"/>
      <c r="K93" s="34"/>
      <c r="M93" s="50"/>
      <c r="N93" s="50"/>
      <c r="O93" s="50"/>
      <c r="P93" s="759"/>
      <c r="Q93" s="760"/>
      <c r="R93" s="44"/>
      <c r="T93" s="759"/>
      <c r="U93" s="760"/>
      <c r="V93" s="44"/>
      <c r="X93" s="759"/>
      <c r="Y93" s="760"/>
      <c r="Z93" s="44"/>
      <c r="AB93" s="759"/>
      <c r="AC93" s="760"/>
      <c r="AD93" s="44"/>
      <c r="AF93" s="759"/>
      <c r="AG93" s="760"/>
      <c r="AH93" s="44"/>
      <c r="AJ93" s="759"/>
      <c r="AK93" s="760"/>
      <c r="AL93" s="44"/>
    </row>
    <row r="94" spans="1:38" ht="45" x14ac:dyDescent="0.25">
      <c r="A94" s="75" t="s">
        <v>207</v>
      </c>
      <c r="B94" s="9" t="s">
        <v>1883</v>
      </c>
      <c r="C94" s="8" t="s">
        <v>1894</v>
      </c>
      <c r="D94" s="9" t="s">
        <v>1756</v>
      </c>
      <c r="E94" s="9">
        <v>30</v>
      </c>
      <c r="F94" s="9"/>
      <c r="G94" s="8" t="s">
        <v>1831</v>
      </c>
      <c r="H94" s="15"/>
      <c r="I94" s="9"/>
      <c r="J94" s="9"/>
      <c r="K94" s="34"/>
      <c r="M94" s="50"/>
      <c r="N94" s="50"/>
      <c r="O94" s="50"/>
      <c r="P94" s="759"/>
      <c r="Q94" s="760"/>
      <c r="R94" s="44"/>
      <c r="T94" s="759"/>
      <c r="U94" s="760"/>
      <c r="V94" s="44"/>
      <c r="X94" s="759"/>
      <c r="Y94" s="760"/>
      <c r="Z94" s="44"/>
      <c r="AB94" s="759"/>
      <c r="AC94" s="760"/>
      <c r="AD94" s="44"/>
      <c r="AF94" s="759"/>
      <c r="AG94" s="760"/>
      <c r="AH94" s="44"/>
      <c r="AJ94" s="759"/>
      <c r="AK94" s="760"/>
      <c r="AL94" s="44"/>
    </row>
    <row r="95" spans="1:38" ht="45.75" thickBot="1" x14ac:dyDescent="0.3">
      <c r="A95" s="78" t="s">
        <v>207</v>
      </c>
      <c r="B95" s="66" t="s">
        <v>1883</v>
      </c>
      <c r="C95" s="65" t="s">
        <v>1896</v>
      </c>
      <c r="D95" s="66" t="s">
        <v>1756</v>
      </c>
      <c r="E95" s="66">
        <v>31</v>
      </c>
      <c r="F95" s="66"/>
      <c r="G95" s="65" t="s">
        <v>1831</v>
      </c>
      <c r="H95" s="15"/>
      <c r="I95" s="9"/>
      <c r="J95" s="9"/>
      <c r="K95" s="34"/>
      <c r="M95" s="50"/>
      <c r="N95" s="50"/>
      <c r="O95" s="50"/>
      <c r="P95" s="759"/>
      <c r="Q95" s="760"/>
      <c r="R95" s="44"/>
      <c r="T95" s="759"/>
      <c r="U95" s="760"/>
      <c r="V95" s="44"/>
      <c r="X95" s="759"/>
      <c r="Y95" s="760"/>
      <c r="Z95" s="44"/>
      <c r="AB95" s="759"/>
      <c r="AC95" s="760"/>
      <c r="AD95" s="44"/>
      <c r="AF95" s="759"/>
      <c r="AG95" s="760"/>
      <c r="AH95" s="44"/>
      <c r="AJ95" s="759"/>
      <c r="AK95" s="760"/>
      <c r="AL95" s="44"/>
    </row>
    <row r="96" spans="1:38" ht="60.75" thickTop="1" x14ac:dyDescent="0.25">
      <c r="A96" s="79" t="s">
        <v>1372</v>
      </c>
      <c r="B96" s="44" t="s">
        <v>1883</v>
      </c>
      <c r="C96" s="68" t="s">
        <v>1755</v>
      </c>
      <c r="D96" s="44" t="s">
        <v>1756</v>
      </c>
      <c r="E96" s="44">
        <v>32</v>
      </c>
      <c r="F96" s="44"/>
      <c r="G96" s="68" t="s">
        <v>1831</v>
      </c>
      <c r="H96" s="15"/>
      <c r="I96" s="9"/>
      <c r="J96" s="9"/>
      <c r="K96" s="34"/>
      <c r="M96" s="50"/>
      <c r="N96" s="50"/>
      <c r="O96" s="50"/>
      <c r="P96" s="759"/>
      <c r="Q96" s="760"/>
      <c r="R96" s="44"/>
      <c r="T96" s="759"/>
      <c r="U96" s="760"/>
      <c r="V96" s="44"/>
      <c r="X96" s="759"/>
      <c r="Y96" s="760"/>
      <c r="Z96" s="44"/>
      <c r="AB96" s="759"/>
      <c r="AC96" s="760"/>
      <c r="AD96" s="44"/>
      <c r="AF96" s="759"/>
      <c r="AG96" s="760"/>
      <c r="AH96" s="44"/>
      <c r="AJ96" s="759"/>
      <c r="AK96" s="760"/>
      <c r="AL96" s="44"/>
    </row>
    <row r="97" spans="1:38" ht="60" x14ac:dyDescent="0.25">
      <c r="A97" s="80" t="s">
        <v>1372</v>
      </c>
      <c r="B97" s="9" t="s">
        <v>1883</v>
      </c>
      <c r="C97" s="8" t="s">
        <v>1755</v>
      </c>
      <c r="D97" s="9" t="s">
        <v>1756</v>
      </c>
      <c r="E97" s="9">
        <v>33</v>
      </c>
      <c r="F97" s="9"/>
      <c r="G97" s="8" t="s">
        <v>1951</v>
      </c>
      <c r="H97" s="15"/>
      <c r="I97" s="9"/>
      <c r="J97" s="9"/>
      <c r="K97" s="34"/>
      <c r="M97" s="50"/>
      <c r="N97" s="50"/>
      <c r="O97" s="50"/>
      <c r="P97" s="759"/>
      <c r="Q97" s="760"/>
      <c r="R97" s="44"/>
      <c r="T97" s="759"/>
      <c r="U97" s="760"/>
      <c r="V97" s="44"/>
      <c r="X97" s="759"/>
      <c r="Y97" s="760"/>
      <c r="Z97" s="44"/>
      <c r="AB97" s="759"/>
      <c r="AC97" s="760"/>
      <c r="AD97" s="44"/>
      <c r="AF97" s="759"/>
      <c r="AG97" s="760"/>
      <c r="AH97" s="44"/>
      <c r="AJ97" s="759"/>
      <c r="AK97" s="760"/>
      <c r="AL97" s="44"/>
    </row>
    <row r="98" spans="1:38" ht="135.75" thickBot="1" x14ac:dyDescent="0.3">
      <c r="A98" s="81" t="s">
        <v>1372</v>
      </c>
      <c r="B98" s="66" t="s">
        <v>1883</v>
      </c>
      <c r="C98" s="65" t="s">
        <v>1952</v>
      </c>
      <c r="D98" s="66" t="s">
        <v>1756</v>
      </c>
      <c r="E98" s="66">
        <v>34</v>
      </c>
      <c r="F98" s="66"/>
      <c r="G98" s="65" t="s">
        <v>1839</v>
      </c>
      <c r="H98" s="15"/>
      <c r="I98" s="9"/>
      <c r="J98" s="9"/>
      <c r="K98" s="34"/>
      <c r="M98" s="50"/>
      <c r="N98" s="50"/>
      <c r="O98" s="50"/>
      <c r="P98" s="759"/>
      <c r="Q98" s="760"/>
      <c r="R98" s="44"/>
      <c r="T98" s="759"/>
      <c r="U98" s="760"/>
      <c r="V98" s="44"/>
      <c r="X98" s="759"/>
      <c r="Y98" s="760"/>
      <c r="Z98" s="44"/>
      <c r="AB98" s="759"/>
      <c r="AC98" s="760"/>
      <c r="AD98" s="44"/>
      <c r="AF98" s="759"/>
      <c r="AG98" s="760"/>
      <c r="AH98" s="44"/>
      <c r="AJ98" s="759"/>
      <c r="AK98" s="760"/>
      <c r="AL98" s="44"/>
    </row>
    <row r="99" spans="1:38" ht="60.75" thickTop="1" x14ac:dyDescent="0.25">
      <c r="A99" s="91" t="s">
        <v>479</v>
      </c>
      <c r="B99" s="44" t="s">
        <v>1883</v>
      </c>
      <c r="C99" s="68" t="s">
        <v>1755</v>
      </c>
      <c r="D99" s="44" t="s">
        <v>1756</v>
      </c>
      <c r="E99" s="44">
        <v>35</v>
      </c>
      <c r="F99" s="44"/>
      <c r="G99" s="425" t="s">
        <v>1953</v>
      </c>
      <c r="H99" s="15"/>
      <c r="I99" s="9"/>
      <c r="J99" s="9"/>
      <c r="K99" s="34"/>
      <c r="M99" s="50"/>
      <c r="N99" s="50"/>
      <c r="O99" s="50"/>
      <c r="P99" s="759"/>
      <c r="Q99" s="760"/>
      <c r="R99" s="44"/>
      <c r="T99" s="759"/>
      <c r="U99" s="760"/>
      <c r="V99" s="44"/>
      <c r="X99" s="759"/>
      <c r="Y99" s="760"/>
      <c r="Z99" s="44"/>
      <c r="AB99" s="759"/>
      <c r="AC99" s="760"/>
      <c r="AD99" s="44"/>
      <c r="AF99" s="759"/>
      <c r="AG99" s="760"/>
      <c r="AH99" s="44"/>
      <c r="AJ99" s="759"/>
      <c r="AK99" s="760"/>
      <c r="AL99" s="44"/>
    </row>
    <row r="100" spans="1:38" ht="60" x14ac:dyDescent="0.25">
      <c r="A100" s="92" t="s">
        <v>479</v>
      </c>
      <c r="B100" s="9" t="s">
        <v>1883</v>
      </c>
      <c r="C100" s="8" t="s">
        <v>1755</v>
      </c>
      <c r="D100" s="9" t="s">
        <v>1756</v>
      </c>
      <c r="E100" s="9">
        <v>35</v>
      </c>
      <c r="F100" s="9" t="s">
        <v>1120</v>
      </c>
      <c r="G100" s="71" t="s">
        <v>1954</v>
      </c>
      <c r="H100" s="15"/>
      <c r="I100" s="9"/>
      <c r="J100" s="9"/>
      <c r="K100" s="34"/>
      <c r="M100" s="50"/>
      <c r="N100" s="50"/>
      <c r="O100" s="50"/>
      <c r="P100" s="759"/>
      <c r="Q100" s="760"/>
      <c r="R100" s="44"/>
      <c r="T100" s="759"/>
      <c r="U100" s="760"/>
      <c r="V100" s="44"/>
      <c r="X100" s="759"/>
      <c r="Y100" s="760"/>
      <c r="Z100" s="44"/>
      <c r="AB100" s="759"/>
      <c r="AC100" s="760"/>
      <c r="AD100" s="44"/>
      <c r="AF100" s="759"/>
      <c r="AG100" s="760"/>
      <c r="AH100" s="44"/>
      <c r="AJ100" s="759"/>
      <c r="AK100" s="760"/>
      <c r="AL100" s="44"/>
    </row>
    <row r="101" spans="1:38" ht="60" x14ac:dyDescent="0.25">
      <c r="A101" s="92" t="s">
        <v>479</v>
      </c>
      <c r="B101" s="9" t="s">
        <v>1883</v>
      </c>
      <c r="C101" s="8" t="s">
        <v>1755</v>
      </c>
      <c r="D101" s="9" t="s">
        <v>1756</v>
      </c>
      <c r="E101" s="9">
        <v>35</v>
      </c>
      <c r="F101" s="9" t="s">
        <v>1122</v>
      </c>
      <c r="G101" s="424" t="s">
        <v>1955</v>
      </c>
      <c r="H101" s="15"/>
      <c r="I101" s="9"/>
      <c r="J101" s="9"/>
      <c r="K101" s="34"/>
      <c r="M101" s="50"/>
      <c r="N101" s="50"/>
      <c r="O101" s="50"/>
      <c r="P101" s="759"/>
      <c r="Q101" s="760"/>
      <c r="R101" s="44"/>
      <c r="T101" s="759"/>
      <c r="U101" s="760"/>
      <c r="V101" s="44"/>
      <c r="X101" s="759"/>
      <c r="Y101" s="760"/>
      <c r="Z101" s="44"/>
      <c r="AB101" s="759"/>
      <c r="AC101" s="760"/>
      <c r="AD101" s="44"/>
      <c r="AF101" s="759"/>
      <c r="AG101" s="760"/>
      <c r="AH101" s="44"/>
      <c r="AJ101" s="759"/>
      <c r="AK101" s="760"/>
      <c r="AL101" s="44"/>
    </row>
    <row r="102" spans="1:38" ht="60" x14ac:dyDescent="0.25">
      <c r="A102" s="92" t="s">
        <v>479</v>
      </c>
      <c r="B102" s="9" t="s">
        <v>1883</v>
      </c>
      <c r="C102" s="8" t="s">
        <v>1755</v>
      </c>
      <c r="D102" s="9" t="s">
        <v>1756</v>
      </c>
      <c r="E102" s="9">
        <v>35</v>
      </c>
      <c r="F102" s="9" t="s">
        <v>1956</v>
      </c>
      <c r="G102" s="77" t="s">
        <v>1957</v>
      </c>
      <c r="H102" s="15"/>
      <c r="I102" s="9"/>
      <c r="J102" s="9"/>
      <c r="K102" s="34"/>
      <c r="M102" s="50"/>
      <c r="N102" s="50"/>
      <c r="O102" s="50"/>
      <c r="P102" s="759"/>
      <c r="Q102" s="760"/>
      <c r="R102" s="44"/>
      <c r="T102" s="759"/>
      <c r="U102" s="760"/>
      <c r="V102" s="44"/>
      <c r="X102" s="759"/>
      <c r="Y102" s="760"/>
      <c r="Z102" s="44"/>
      <c r="AB102" s="759"/>
      <c r="AC102" s="760"/>
      <c r="AD102" s="44"/>
      <c r="AF102" s="759"/>
      <c r="AG102" s="760"/>
      <c r="AH102" s="44"/>
      <c r="AJ102" s="759"/>
      <c r="AK102" s="760"/>
      <c r="AL102" s="44"/>
    </row>
    <row r="103" spans="1:38" ht="60" x14ac:dyDescent="0.25">
      <c r="A103" s="92" t="s">
        <v>479</v>
      </c>
      <c r="B103" s="9" t="s">
        <v>1883</v>
      </c>
      <c r="C103" s="8" t="s">
        <v>1755</v>
      </c>
      <c r="D103" s="9" t="s">
        <v>1756</v>
      </c>
      <c r="E103" s="9">
        <v>35</v>
      </c>
      <c r="F103" s="9" t="s">
        <v>1958</v>
      </c>
      <c r="G103" s="77" t="s">
        <v>1959</v>
      </c>
      <c r="H103" s="15"/>
      <c r="I103" s="9"/>
      <c r="J103" s="9"/>
      <c r="K103" s="34"/>
      <c r="M103" s="50"/>
      <c r="N103" s="50"/>
      <c r="O103" s="50"/>
      <c r="P103" s="759"/>
      <c r="Q103" s="760"/>
      <c r="R103" s="44"/>
      <c r="T103" s="759"/>
      <c r="U103" s="760"/>
      <c r="V103" s="44"/>
      <c r="X103" s="759"/>
      <c r="Y103" s="760"/>
      <c r="Z103" s="44"/>
      <c r="AB103" s="759"/>
      <c r="AC103" s="760"/>
      <c r="AD103" s="44"/>
      <c r="AF103" s="759"/>
      <c r="AG103" s="760"/>
      <c r="AH103" s="44"/>
      <c r="AJ103" s="759"/>
      <c r="AK103" s="760"/>
      <c r="AL103" s="44"/>
    </row>
    <row r="104" spans="1:38" ht="60" x14ac:dyDescent="0.25">
      <c r="A104" s="92" t="s">
        <v>479</v>
      </c>
      <c r="B104" s="9" t="s">
        <v>1883</v>
      </c>
      <c r="C104" s="8" t="s">
        <v>1755</v>
      </c>
      <c r="D104" s="9" t="s">
        <v>1756</v>
      </c>
      <c r="E104" s="9">
        <v>35</v>
      </c>
      <c r="F104" s="9" t="s">
        <v>1960</v>
      </c>
      <c r="G104" s="77" t="s">
        <v>1961</v>
      </c>
      <c r="H104" s="15"/>
      <c r="I104" s="9"/>
      <c r="J104" s="9"/>
      <c r="K104" s="34"/>
      <c r="M104" s="50"/>
      <c r="N104" s="50"/>
      <c r="O104" s="50"/>
      <c r="P104" s="759"/>
      <c r="Q104" s="760"/>
      <c r="R104" s="44"/>
      <c r="T104" s="759"/>
      <c r="U104" s="760"/>
      <c r="V104" s="44"/>
      <c r="X104" s="759"/>
      <c r="Y104" s="760"/>
      <c r="Z104" s="44"/>
      <c r="AB104" s="759"/>
      <c r="AC104" s="760"/>
      <c r="AD104" s="44"/>
      <c r="AF104" s="759"/>
      <c r="AG104" s="760"/>
      <c r="AH104" s="44"/>
      <c r="AJ104" s="759"/>
      <c r="AK104" s="760"/>
      <c r="AL104" s="44"/>
    </row>
    <row r="105" spans="1:38" ht="60" x14ac:dyDescent="0.25">
      <c r="A105" s="92" t="s">
        <v>479</v>
      </c>
      <c r="B105" s="9" t="s">
        <v>1883</v>
      </c>
      <c r="C105" s="8" t="s">
        <v>1755</v>
      </c>
      <c r="D105" s="9" t="s">
        <v>1756</v>
      </c>
      <c r="E105" s="9">
        <v>35</v>
      </c>
      <c r="F105" s="9" t="s">
        <v>1962</v>
      </c>
      <c r="G105" s="77" t="s">
        <v>1963</v>
      </c>
      <c r="H105" s="15"/>
      <c r="I105" s="9"/>
      <c r="J105" s="9"/>
      <c r="K105" s="34"/>
      <c r="M105" s="50"/>
      <c r="N105" s="50"/>
      <c r="O105" s="50"/>
      <c r="P105" s="759"/>
      <c r="Q105" s="760"/>
      <c r="R105" s="44"/>
      <c r="T105" s="759"/>
      <c r="U105" s="760"/>
      <c r="V105" s="44"/>
      <c r="X105" s="759"/>
      <c r="Y105" s="760"/>
      <c r="Z105" s="44"/>
      <c r="AB105" s="759"/>
      <c r="AC105" s="760"/>
      <c r="AD105" s="44"/>
      <c r="AF105" s="759"/>
      <c r="AG105" s="760"/>
      <c r="AH105" s="44"/>
      <c r="AJ105" s="759"/>
      <c r="AK105" s="760"/>
      <c r="AL105" s="44"/>
    </row>
    <row r="106" spans="1:38" ht="60" x14ac:dyDescent="0.25">
      <c r="A106" s="92" t="s">
        <v>479</v>
      </c>
      <c r="B106" s="9" t="s">
        <v>1883</v>
      </c>
      <c r="C106" s="8" t="s">
        <v>1755</v>
      </c>
      <c r="D106" s="9" t="s">
        <v>1756</v>
      </c>
      <c r="E106" s="9">
        <v>36</v>
      </c>
      <c r="F106" s="9"/>
      <c r="G106" s="375" t="s">
        <v>1964</v>
      </c>
      <c r="H106" s="15"/>
      <c r="I106" s="9"/>
      <c r="J106" s="9"/>
      <c r="K106" s="34"/>
      <c r="M106" s="50"/>
      <c r="N106" s="50"/>
      <c r="O106" s="50"/>
      <c r="P106" s="759"/>
      <c r="Q106" s="760"/>
      <c r="R106" s="44"/>
      <c r="T106" s="759"/>
      <c r="U106" s="760"/>
      <c r="V106" s="44"/>
      <c r="X106" s="759"/>
      <c r="Y106" s="760"/>
      <c r="Z106" s="44"/>
      <c r="AB106" s="759"/>
      <c r="AC106" s="760"/>
      <c r="AD106" s="44"/>
      <c r="AF106" s="759"/>
      <c r="AG106" s="760"/>
      <c r="AH106" s="44"/>
      <c r="AJ106" s="759"/>
      <c r="AK106" s="760"/>
      <c r="AL106" s="44"/>
    </row>
    <row r="107" spans="1:38" ht="60" x14ac:dyDescent="0.25">
      <c r="A107" s="92" t="s">
        <v>479</v>
      </c>
      <c r="B107" s="9" t="s">
        <v>1883</v>
      </c>
      <c r="C107" s="8" t="s">
        <v>1755</v>
      </c>
      <c r="D107" s="9" t="s">
        <v>1756</v>
      </c>
      <c r="E107" s="9">
        <v>36</v>
      </c>
      <c r="F107" s="9" t="s">
        <v>1138</v>
      </c>
      <c r="G107" s="71" t="s">
        <v>1965</v>
      </c>
      <c r="H107" s="15"/>
      <c r="I107" s="9"/>
      <c r="J107" s="9"/>
      <c r="K107" s="34"/>
      <c r="M107" s="50"/>
      <c r="N107" s="50"/>
      <c r="O107" s="50"/>
      <c r="P107" s="759"/>
      <c r="Q107" s="760"/>
      <c r="R107" s="44"/>
      <c r="T107" s="759"/>
      <c r="U107" s="760"/>
      <c r="V107" s="44"/>
      <c r="X107" s="759"/>
      <c r="Y107" s="760"/>
      <c r="Z107" s="44"/>
      <c r="AB107" s="759"/>
      <c r="AC107" s="760"/>
      <c r="AD107" s="44"/>
      <c r="AF107" s="759"/>
      <c r="AG107" s="760"/>
      <c r="AH107" s="44"/>
      <c r="AJ107" s="759"/>
      <c r="AK107" s="760"/>
      <c r="AL107" s="44"/>
    </row>
    <row r="108" spans="1:38" ht="60" x14ac:dyDescent="0.25">
      <c r="A108" s="92" t="s">
        <v>479</v>
      </c>
      <c r="B108" s="9" t="s">
        <v>1883</v>
      </c>
      <c r="C108" s="8" t="s">
        <v>1755</v>
      </c>
      <c r="D108" s="9" t="s">
        <v>1756</v>
      </c>
      <c r="E108" s="9">
        <v>36</v>
      </c>
      <c r="F108" s="9" t="s">
        <v>1140</v>
      </c>
      <c r="G108" s="71" t="s">
        <v>1966</v>
      </c>
      <c r="H108" s="15"/>
      <c r="I108" s="9"/>
      <c r="J108" s="9"/>
      <c r="K108" s="34"/>
      <c r="M108" s="50"/>
      <c r="N108" s="50"/>
      <c r="O108" s="50"/>
      <c r="P108" s="759"/>
      <c r="Q108" s="760"/>
      <c r="R108" s="44"/>
      <c r="T108" s="759"/>
      <c r="U108" s="760"/>
      <c r="V108" s="44"/>
      <c r="X108" s="759"/>
      <c r="Y108" s="760"/>
      <c r="Z108" s="44"/>
      <c r="AB108" s="759"/>
      <c r="AC108" s="760"/>
      <c r="AD108" s="44"/>
      <c r="AF108" s="759"/>
      <c r="AG108" s="760"/>
      <c r="AH108" s="44"/>
      <c r="AJ108" s="759"/>
      <c r="AK108" s="760"/>
      <c r="AL108" s="44"/>
    </row>
    <row r="109" spans="1:38" ht="60" x14ac:dyDescent="0.25">
      <c r="A109" s="92" t="s">
        <v>479</v>
      </c>
      <c r="B109" s="9" t="s">
        <v>1883</v>
      </c>
      <c r="C109" s="8" t="s">
        <v>1755</v>
      </c>
      <c r="D109" s="9" t="s">
        <v>1756</v>
      </c>
      <c r="E109" s="9">
        <v>36</v>
      </c>
      <c r="F109" s="9" t="s">
        <v>1141</v>
      </c>
      <c r="G109" s="71" t="s">
        <v>1967</v>
      </c>
      <c r="H109" s="15"/>
      <c r="I109" s="9"/>
      <c r="J109" s="9"/>
      <c r="K109" s="34"/>
      <c r="M109" s="50"/>
      <c r="N109" s="50"/>
      <c r="O109" s="50"/>
      <c r="P109" s="759"/>
      <c r="Q109" s="760"/>
      <c r="R109" s="44"/>
      <c r="T109" s="759"/>
      <c r="U109" s="760"/>
      <c r="V109" s="44"/>
      <c r="X109" s="759"/>
      <c r="Y109" s="760"/>
      <c r="Z109" s="44"/>
      <c r="AB109" s="759"/>
      <c r="AC109" s="760"/>
      <c r="AD109" s="44"/>
      <c r="AF109" s="759"/>
      <c r="AG109" s="760"/>
      <c r="AH109" s="44"/>
      <c r="AJ109" s="759"/>
      <c r="AK109" s="760"/>
      <c r="AL109" s="44"/>
    </row>
    <row r="110" spans="1:38" ht="60" x14ac:dyDescent="0.25">
      <c r="A110" s="92" t="s">
        <v>479</v>
      </c>
      <c r="B110" s="9" t="s">
        <v>1883</v>
      </c>
      <c r="C110" s="8" t="s">
        <v>1888</v>
      </c>
      <c r="D110" s="9" t="s">
        <v>1756</v>
      </c>
      <c r="E110" s="9">
        <v>37</v>
      </c>
      <c r="F110" s="9"/>
      <c r="G110" s="8" t="s">
        <v>1831</v>
      </c>
      <c r="H110" s="15"/>
      <c r="I110" s="9"/>
      <c r="J110" s="9"/>
      <c r="K110" s="34"/>
      <c r="M110" s="50"/>
      <c r="N110" s="50"/>
      <c r="O110" s="50"/>
      <c r="P110" s="759"/>
      <c r="Q110" s="760"/>
      <c r="R110" s="44"/>
      <c r="T110" s="759"/>
      <c r="U110" s="760"/>
      <c r="V110" s="44"/>
      <c r="X110" s="759"/>
      <c r="Y110" s="760"/>
      <c r="Z110" s="44"/>
      <c r="AB110" s="759"/>
      <c r="AC110" s="760"/>
      <c r="AD110" s="44"/>
      <c r="AF110" s="759"/>
      <c r="AG110" s="760"/>
      <c r="AH110" s="44"/>
      <c r="AJ110" s="759"/>
      <c r="AK110" s="760"/>
      <c r="AL110" s="44"/>
    </row>
    <row r="111" spans="1:38" ht="45" x14ac:dyDescent="0.25">
      <c r="A111" s="92" t="s">
        <v>479</v>
      </c>
      <c r="B111" s="9" t="s">
        <v>1883</v>
      </c>
      <c r="C111" s="8" t="s">
        <v>1890</v>
      </c>
      <c r="D111" s="9" t="s">
        <v>1756</v>
      </c>
      <c r="E111" s="9">
        <v>38</v>
      </c>
      <c r="F111" s="9"/>
      <c r="G111" s="8" t="s">
        <v>1950</v>
      </c>
      <c r="H111" s="15"/>
      <c r="I111" s="9"/>
      <c r="J111" s="9"/>
      <c r="K111" s="34"/>
      <c r="M111" s="50"/>
      <c r="N111" s="50"/>
      <c r="O111" s="50"/>
      <c r="P111" s="759"/>
      <c r="Q111" s="760"/>
      <c r="R111" s="44"/>
      <c r="T111" s="759"/>
      <c r="U111" s="760"/>
      <c r="V111" s="44"/>
      <c r="X111" s="759"/>
      <c r="Y111" s="760"/>
      <c r="Z111" s="44"/>
      <c r="AB111" s="759"/>
      <c r="AC111" s="760"/>
      <c r="AD111" s="44"/>
      <c r="AF111" s="759"/>
      <c r="AG111" s="760"/>
      <c r="AH111" s="44"/>
      <c r="AJ111" s="759"/>
      <c r="AK111" s="760"/>
      <c r="AL111" s="44"/>
    </row>
    <row r="112" spans="1:38" ht="45" x14ac:dyDescent="0.25">
      <c r="A112" s="92" t="s">
        <v>479</v>
      </c>
      <c r="B112" s="9" t="s">
        <v>1883</v>
      </c>
      <c r="C112" s="8" t="s">
        <v>1894</v>
      </c>
      <c r="D112" s="9" t="s">
        <v>1756</v>
      </c>
      <c r="E112" s="9">
        <v>39</v>
      </c>
      <c r="F112" s="9"/>
      <c r="G112" s="8" t="s">
        <v>1831</v>
      </c>
      <c r="H112" s="15"/>
      <c r="I112" s="9"/>
      <c r="J112" s="9"/>
      <c r="K112" s="34"/>
      <c r="M112" s="50"/>
      <c r="N112" s="50"/>
      <c r="O112" s="50"/>
      <c r="P112" s="759"/>
      <c r="Q112" s="760"/>
      <c r="R112" s="44"/>
      <c r="T112" s="759"/>
      <c r="U112" s="760"/>
      <c r="V112" s="44"/>
      <c r="X112" s="759"/>
      <c r="Y112" s="760"/>
      <c r="Z112" s="44"/>
      <c r="AB112" s="759"/>
      <c r="AC112" s="760"/>
      <c r="AD112" s="44"/>
      <c r="AF112" s="759"/>
      <c r="AG112" s="760"/>
      <c r="AH112" s="44"/>
      <c r="AJ112" s="759"/>
      <c r="AK112" s="760"/>
      <c r="AL112" s="44"/>
    </row>
    <row r="113" spans="1:38" ht="45.75" thickBot="1" x14ac:dyDescent="0.3">
      <c r="A113" s="93" t="s">
        <v>479</v>
      </c>
      <c r="B113" s="66" t="s">
        <v>1883</v>
      </c>
      <c r="C113" s="65" t="s">
        <v>1896</v>
      </c>
      <c r="D113" s="66" t="s">
        <v>1756</v>
      </c>
      <c r="E113" s="66">
        <v>40</v>
      </c>
      <c r="F113" s="66"/>
      <c r="G113" s="65" t="s">
        <v>1831</v>
      </c>
      <c r="H113" s="15"/>
      <c r="I113" s="9"/>
      <c r="J113" s="9"/>
      <c r="K113" s="34"/>
      <c r="M113" s="50"/>
      <c r="N113" s="50"/>
      <c r="O113" s="50"/>
      <c r="P113" s="759"/>
      <c r="Q113" s="760"/>
      <c r="R113" s="44"/>
      <c r="T113" s="759"/>
      <c r="U113" s="760"/>
      <c r="V113" s="44"/>
      <c r="X113" s="759"/>
      <c r="Y113" s="760"/>
      <c r="Z113" s="44"/>
      <c r="AB113" s="759"/>
      <c r="AC113" s="760"/>
      <c r="AD113" s="44"/>
      <c r="AF113" s="759"/>
      <c r="AG113" s="760"/>
      <c r="AH113" s="44"/>
      <c r="AJ113" s="759"/>
      <c r="AK113" s="760"/>
      <c r="AL113" s="44"/>
    </row>
    <row r="114" spans="1:38" ht="60.75" thickTop="1" x14ac:dyDescent="0.25">
      <c r="A114" s="94" t="s">
        <v>1968</v>
      </c>
      <c r="B114" s="44" t="s">
        <v>1883</v>
      </c>
      <c r="C114" s="68" t="s">
        <v>1755</v>
      </c>
      <c r="D114" s="44" t="s">
        <v>1756</v>
      </c>
      <c r="E114" s="44">
        <v>41</v>
      </c>
      <c r="F114" s="44"/>
      <c r="G114" s="68" t="s">
        <v>1839</v>
      </c>
      <c r="H114" s="15"/>
      <c r="I114" s="9"/>
      <c r="J114" s="9"/>
      <c r="K114" s="34"/>
      <c r="M114" s="50"/>
      <c r="N114" s="50"/>
      <c r="O114" s="50"/>
      <c r="P114" s="759"/>
      <c r="Q114" s="760"/>
      <c r="R114" s="44"/>
      <c r="T114" s="759"/>
      <c r="U114" s="760"/>
      <c r="V114" s="44"/>
      <c r="X114" s="759"/>
      <c r="Y114" s="760"/>
      <c r="Z114" s="44"/>
      <c r="AB114" s="759"/>
      <c r="AC114" s="760"/>
      <c r="AD114" s="44"/>
      <c r="AF114" s="759"/>
      <c r="AG114" s="760"/>
      <c r="AH114" s="44"/>
      <c r="AJ114" s="759"/>
      <c r="AK114" s="760"/>
      <c r="AL114" s="44"/>
    </row>
    <row r="115" spans="1:38" ht="135.75" thickBot="1" x14ac:dyDescent="0.3">
      <c r="A115" s="95" t="s">
        <v>1968</v>
      </c>
      <c r="B115" s="66" t="s">
        <v>1883</v>
      </c>
      <c r="C115" s="65" t="s">
        <v>1952</v>
      </c>
      <c r="D115" s="66" t="s">
        <v>1756</v>
      </c>
      <c r="E115" s="66">
        <v>42</v>
      </c>
      <c r="F115" s="66"/>
      <c r="G115" s="65" t="s">
        <v>1839</v>
      </c>
      <c r="H115" s="15"/>
      <c r="I115" s="9"/>
      <c r="J115" s="9"/>
      <c r="K115" s="34"/>
      <c r="M115" s="50"/>
      <c r="N115" s="50"/>
      <c r="O115" s="50"/>
      <c r="P115" s="759"/>
      <c r="Q115" s="760"/>
      <c r="R115" s="44"/>
      <c r="T115" s="759"/>
      <c r="U115" s="760"/>
      <c r="V115" s="44"/>
      <c r="X115" s="759"/>
      <c r="Y115" s="760"/>
      <c r="Z115" s="44"/>
      <c r="AB115" s="759"/>
      <c r="AC115" s="760"/>
      <c r="AD115" s="44"/>
      <c r="AF115" s="759"/>
      <c r="AG115" s="760"/>
      <c r="AH115" s="44"/>
      <c r="AJ115" s="759"/>
      <c r="AK115" s="760"/>
      <c r="AL115" s="44"/>
    </row>
    <row r="116" spans="1:38" ht="60.75" thickTop="1" x14ac:dyDescent="0.25">
      <c r="A116" s="88" t="s">
        <v>1743</v>
      </c>
      <c r="B116" s="44" t="s">
        <v>1883</v>
      </c>
      <c r="C116" s="68" t="s">
        <v>1755</v>
      </c>
      <c r="D116" s="44" t="s">
        <v>1756</v>
      </c>
      <c r="E116" s="44">
        <v>43</v>
      </c>
      <c r="F116" s="44"/>
      <c r="G116" s="68" t="s">
        <v>1831</v>
      </c>
      <c r="H116" s="15"/>
      <c r="I116" s="9"/>
      <c r="J116" s="9"/>
      <c r="K116" s="34"/>
      <c r="M116" s="50"/>
      <c r="N116" s="50"/>
      <c r="O116" s="50"/>
      <c r="P116" s="759"/>
      <c r="Q116" s="760"/>
      <c r="R116" s="44"/>
      <c r="T116" s="759"/>
      <c r="U116" s="760"/>
      <c r="V116" s="44"/>
      <c r="X116" s="759"/>
      <c r="Y116" s="760"/>
      <c r="Z116" s="44"/>
      <c r="AB116" s="759"/>
      <c r="AC116" s="760"/>
      <c r="AD116" s="44"/>
      <c r="AF116" s="759"/>
      <c r="AG116" s="760"/>
      <c r="AH116" s="44"/>
      <c r="AJ116" s="759"/>
      <c r="AK116" s="760"/>
      <c r="AL116" s="44"/>
    </row>
    <row r="117" spans="1:38" ht="135.75" thickBot="1" x14ac:dyDescent="0.3">
      <c r="A117" s="90" t="s">
        <v>1743</v>
      </c>
      <c r="B117" s="66" t="s">
        <v>1883</v>
      </c>
      <c r="C117" s="65" t="s">
        <v>1952</v>
      </c>
      <c r="D117" s="66" t="s">
        <v>1756</v>
      </c>
      <c r="E117" s="66">
        <v>44</v>
      </c>
      <c r="F117" s="66"/>
      <c r="G117" s="65" t="s">
        <v>1969</v>
      </c>
      <c r="H117" s="18"/>
      <c r="I117" s="13"/>
      <c r="J117" s="13"/>
      <c r="K117" s="35"/>
      <c r="M117" s="50"/>
      <c r="N117" s="50"/>
      <c r="O117" s="50"/>
      <c r="P117" s="759"/>
      <c r="Q117" s="760"/>
      <c r="R117" s="44"/>
      <c r="T117" s="759"/>
      <c r="U117" s="760"/>
      <c r="V117" s="44"/>
      <c r="X117" s="759"/>
      <c r="Y117" s="760"/>
      <c r="Z117" s="44"/>
      <c r="AB117" s="759"/>
      <c r="AC117" s="760"/>
      <c r="AD117" s="44"/>
      <c r="AF117" s="759"/>
      <c r="AG117" s="760"/>
      <c r="AH117" s="44"/>
      <c r="AJ117" s="759"/>
      <c r="AK117" s="760"/>
      <c r="AL117" s="44"/>
    </row>
    <row r="118" spans="1:38" ht="19.5" thickTop="1" x14ac:dyDescent="0.25">
      <c r="H118" s="176">
        <f>COUNTA(H13:H117)</f>
        <v>0</v>
      </c>
      <c r="I118" s="176">
        <f>COUNTA(I13:I117)</f>
        <v>0</v>
      </c>
      <c r="J118" s="176">
        <f>COUNTA(J13:J117)</f>
        <v>0</v>
      </c>
    </row>
    <row r="119" spans="1:38" ht="38.25" customHeight="1" x14ac:dyDescent="0.25">
      <c r="A119" s="641" t="s">
        <v>2009</v>
      </c>
      <c r="B119" s="642"/>
      <c r="C119" s="642"/>
      <c r="D119" s="642"/>
      <c r="E119" s="643"/>
    </row>
    <row r="120" spans="1:38" ht="45" x14ac:dyDescent="0.25">
      <c r="A120" s="168" t="s">
        <v>177</v>
      </c>
      <c r="B120" s="169" t="s">
        <v>503</v>
      </c>
      <c r="C120" s="169" t="s">
        <v>504</v>
      </c>
      <c r="D120" s="169" t="s">
        <v>505</v>
      </c>
      <c r="E120" s="169" t="s">
        <v>506</v>
      </c>
    </row>
    <row r="121" spans="1:38" ht="15.75" x14ac:dyDescent="0.25">
      <c r="A121" s="171" t="s">
        <v>865</v>
      </c>
      <c r="B121" s="170">
        <f t="shared" ref="B121:B127" si="6">COUNTIFS($A$13:$A$117,A121,$H$13:$H$117,"&lt;&gt;")</f>
        <v>0</v>
      </c>
      <c r="C121" s="170">
        <f t="shared" ref="C121:C127" si="7">COUNTIFS($A$13:$A$117,A121,$I$13:$I$117,"&lt;&gt;")</f>
        <v>0</v>
      </c>
      <c r="D121" s="170">
        <f t="shared" ref="D121:D127" si="8">COUNTIFS($A$13:$A$117,A121,$J$13:$J$117,"&lt;&gt;")</f>
        <v>0</v>
      </c>
      <c r="E121" s="174" t="str">
        <f>IFERROR(B121/(B121+C121),"")</f>
        <v/>
      </c>
    </row>
    <row r="122" spans="1:38" ht="41.25" customHeight="1" x14ac:dyDescent="0.25">
      <c r="A122" s="171" t="s">
        <v>507</v>
      </c>
      <c r="B122" s="170">
        <f t="shared" si="6"/>
        <v>0</v>
      </c>
      <c r="C122" s="170">
        <f t="shared" si="7"/>
        <v>0</v>
      </c>
      <c r="D122" s="170">
        <f t="shared" si="8"/>
        <v>0</v>
      </c>
      <c r="E122" s="174" t="str">
        <f t="shared" ref="E122:E128" si="9">IFERROR(B122/(B122+C122),"")</f>
        <v/>
      </c>
    </row>
    <row r="123" spans="1:38" ht="15.75" x14ac:dyDescent="0.25">
      <c r="A123" s="171" t="s">
        <v>207</v>
      </c>
      <c r="B123" s="170">
        <f t="shared" si="6"/>
        <v>0</v>
      </c>
      <c r="C123" s="170">
        <f t="shared" si="7"/>
        <v>0</v>
      </c>
      <c r="D123" s="170">
        <f t="shared" si="8"/>
        <v>0</v>
      </c>
      <c r="E123" s="174" t="str">
        <f t="shared" si="9"/>
        <v/>
      </c>
    </row>
    <row r="124" spans="1:38" ht="31.5" x14ac:dyDescent="0.25">
      <c r="A124" s="171" t="s">
        <v>1372</v>
      </c>
      <c r="B124" s="170">
        <f t="shared" si="6"/>
        <v>0</v>
      </c>
      <c r="C124" s="170">
        <f t="shared" si="7"/>
        <v>0</v>
      </c>
      <c r="D124" s="170">
        <f t="shared" si="8"/>
        <v>0</v>
      </c>
      <c r="E124" s="174" t="str">
        <f t="shared" si="9"/>
        <v/>
      </c>
    </row>
    <row r="125" spans="1:38" ht="31.5" x14ac:dyDescent="0.25">
      <c r="A125" s="171" t="s">
        <v>479</v>
      </c>
      <c r="B125" s="170">
        <f t="shared" si="6"/>
        <v>0</v>
      </c>
      <c r="C125" s="170">
        <f t="shared" si="7"/>
        <v>0</v>
      </c>
      <c r="D125" s="170">
        <f t="shared" si="8"/>
        <v>0</v>
      </c>
      <c r="E125" s="174" t="str">
        <f t="shared" si="9"/>
        <v/>
      </c>
    </row>
    <row r="126" spans="1:38" ht="31.5" x14ac:dyDescent="0.25">
      <c r="A126" s="171" t="s">
        <v>1968</v>
      </c>
      <c r="B126" s="170">
        <f t="shared" si="6"/>
        <v>0</v>
      </c>
      <c r="C126" s="170">
        <f t="shared" si="7"/>
        <v>0</v>
      </c>
      <c r="D126" s="170">
        <f t="shared" si="8"/>
        <v>0</v>
      </c>
      <c r="E126" s="174" t="str">
        <f t="shared" si="9"/>
        <v/>
      </c>
    </row>
    <row r="127" spans="1:38" ht="15.75" x14ac:dyDescent="0.25">
      <c r="A127" s="171" t="s">
        <v>1743</v>
      </c>
      <c r="B127" s="170">
        <f t="shared" si="6"/>
        <v>0</v>
      </c>
      <c r="C127" s="170">
        <f t="shared" si="7"/>
        <v>0</v>
      </c>
      <c r="D127" s="170">
        <f t="shared" si="8"/>
        <v>0</v>
      </c>
      <c r="E127" s="174" t="str">
        <f t="shared" si="9"/>
        <v/>
      </c>
    </row>
    <row r="128" spans="1:38" ht="18.75" x14ac:dyDescent="0.25">
      <c r="A128" s="173" t="s">
        <v>501</v>
      </c>
      <c r="B128" s="172">
        <f>SUM(B121:B127)</f>
        <v>0</v>
      </c>
      <c r="C128" s="172">
        <f t="shared" ref="C128:D128" si="10">SUM(C121:C127)</f>
        <v>0</v>
      </c>
      <c r="D128" s="172">
        <f t="shared" si="10"/>
        <v>0</v>
      </c>
      <c r="E128" s="175" t="str">
        <f t="shared" si="9"/>
        <v/>
      </c>
    </row>
  </sheetData>
  <mergeCells count="658">
    <mergeCell ref="A119:E119"/>
    <mergeCell ref="P117:Q117"/>
    <mergeCell ref="T117:U117"/>
    <mergeCell ref="X117:Y117"/>
    <mergeCell ref="AB117:AC117"/>
    <mergeCell ref="AF117:AG117"/>
    <mergeCell ref="AJ117:AK117"/>
    <mergeCell ref="P116:Q116"/>
    <mergeCell ref="T116:U116"/>
    <mergeCell ref="X116:Y116"/>
    <mergeCell ref="AB116:AC116"/>
    <mergeCell ref="AF116:AG116"/>
    <mergeCell ref="AJ116:AK116"/>
    <mergeCell ref="P115:Q115"/>
    <mergeCell ref="T115:U115"/>
    <mergeCell ref="X115:Y115"/>
    <mergeCell ref="AB115:AC115"/>
    <mergeCell ref="AF115:AG115"/>
    <mergeCell ref="AJ115:AK115"/>
    <mergeCell ref="P114:Q114"/>
    <mergeCell ref="T114:U114"/>
    <mergeCell ref="X114:Y114"/>
    <mergeCell ref="AB114:AC114"/>
    <mergeCell ref="AF114:AG114"/>
    <mergeCell ref="AJ114:AK114"/>
    <mergeCell ref="P113:Q113"/>
    <mergeCell ref="T113:U113"/>
    <mergeCell ref="X113:Y113"/>
    <mergeCell ref="AB113:AC113"/>
    <mergeCell ref="AF113:AG113"/>
    <mergeCell ref="AJ113:AK113"/>
    <mergeCell ref="P112:Q112"/>
    <mergeCell ref="T112:U112"/>
    <mergeCell ref="X112:Y112"/>
    <mergeCell ref="AB112:AC112"/>
    <mergeCell ref="AF112:AG112"/>
    <mergeCell ref="AJ112:AK112"/>
    <mergeCell ref="P111:Q111"/>
    <mergeCell ref="T111:U111"/>
    <mergeCell ref="X111:Y111"/>
    <mergeCell ref="AB111:AC111"/>
    <mergeCell ref="AF111:AG111"/>
    <mergeCell ref="AJ111:AK111"/>
    <mergeCell ref="P110:Q110"/>
    <mergeCell ref="T110:U110"/>
    <mergeCell ref="X110:Y110"/>
    <mergeCell ref="AB110:AC110"/>
    <mergeCell ref="AF110:AG110"/>
    <mergeCell ref="AJ110:AK110"/>
    <mergeCell ref="P109:Q109"/>
    <mergeCell ref="T109:U109"/>
    <mergeCell ref="X109:Y109"/>
    <mergeCell ref="AB109:AC109"/>
    <mergeCell ref="AF109:AG109"/>
    <mergeCell ref="AJ109:AK109"/>
    <mergeCell ref="P108:Q108"/>
    <mergeCell ref="T108:U108"/>
    <mergeCell ref="X108:Y108"/>
    <mergeCell ref="AB108:AC108"/>
    <mergeCell ref="AF108:AG108"/>
    <mergeCell ref="AJ108:AK108"/>
    <mergeCell ref="P107:Q107"/>
    <mergeCell ref="T107:U107"/>
    <mergeCell ref="X107:Y107"/>
    <mergeCell ref="AB107:AC107"/>
    <mergeCell ref="AF107:AG107"/>
    <mergeCell ref="AJ107:AK107"/>
    <mergeCell ref="P106:Q106"/>
    <mergeCell ref="T106:U106"/>
    <mergeCell ref="X106:Y106"/>
    <mergeCell ref="AB106:AC106"/>
    <mergeCell ref="AF106:AG106"/>
    <mergeCell ref="AJ106:AK106"/>
    <mergeCell ref="P105:Q105"/>
    <mergeCell ref="T105:U105"/>
    <mergeCell ref="X105:Y105"/>
    <mergeCell ref="AB105:AC105"/>
    <mergeCell ref="AF105:AG105"/>
    <mergeCell ref="AJ105:AK105"/>
    <mergeCell ref="P104:Q104"/>
    <mergeCell ref="T104:U104"/>
    <mergeCell ref="X104:Y104"/>
    <mergeCell ref="AB104:AC104"/>
    <mergeCell ref="AF104:AG104"/>
    <mergeCell ref="AJ104:AK104"/>
    <mergeCell ref="P103:Q103"/>
    <mergeCell ref="T103:U103"/>
    <mergeCell ref="X103:Y103"/>
    <mergeCell ref="AB103:AC103"/>
    <mergeCell ref="AF103:AG103"/>
    <mergeCell ref="AJ103:AK103"/>
    <mergeCell ref="P102:Q102"/>
    <mergeCell ref="T102:U102"/>
    <mergeCell ref="X102:Y102"/>
    <mergeCell ref="AB102:AC102"/>
    <mergeCell ref="AF102:AG102"/>
    <mergeCell ref="AJ102:AK102"/>
    <mergeCell ref="P101:Q101"/>
    <mergeCell ref="T101:U101"/>
    <mergeCell ref="X101:Y101"/>
    <mergeCell ref="AB101:AC101"/>
    <mergeCell ref="AF101:AG101"/>
    <mergeCell ref="AJ101:AK101"/>
    <mergeCell ref="P100:Q100"/>
    <mergeCell ref="T100:U100"/>
    <mergeCell ref="X100:Y100"/>
    <mergeCell ref="AB100:AC100"/>
    <mergeCell ref="AF100:AG100"/>
    <mergeCell ref="AJ100:AK100"/>
    <mergeCell ref="P99:Q99"/>
    <mergeCell ref="T99:U99"/>
    <mergeCell ref="X99:Y99"/>
    <mergeCell ref="AB99:AC99"/>
    <mergeCell ref="AF99:AG99"/>
    <mergeCell ref="AJ99:AK99"/>
    <mergeCell ref="P98:Q98"/>
    <mergeCell ref="T98:U98"/>
    <mergeCell ref="X98:Y98"/>
    <mergeCell ref="AB98:AC98"/>
    <mergeCell ref="AF98:AG98"/>
    <mergeCell ref="AJ98:AK98"/>
    <mergeCell ref="P97:Q97"/>
    <mergeCell ref="T97:U97"/>
    <mergeCell ref="X97:Y97"/>
    <mergeCell ref="AB97:AC97"/>
    <mergeCell ref="AF97:AG97"/>
    <mergeCell ref="AJ97:AK97"/>
    <mergeCell ref="P96:Q96"/>
    <mergeCell ref="T96:U96"/>
    <mergeCell ref="X96:Y96"/>
    <mergeCell ref="AB96:AC96"/>
    <mergeCell ref="AF96:AG96"/>
    <mergeCell ref="AJ96:AK96"/>
    <mergeCell ref="P95:Q95"/>
    <mergeCell ref="T95:U95"/>
    <mergeCell ref="X95:Y95"/>
    <mergeCell ref="AB95:AC95"/>
    <mergeCell ref="AF95:AG95"/>
    <mergeCell ref="AJ95:AK95"/>
    <mergeCell ref="P94:Q94"/>
    <mergeCell ref="T94:U94"/>
    <mergeCell ref="X94:Y94"/>
    <mergeCell ref="AB94:AC94"/>
    <mergeCell ref="AF94:AG94"/>
    <mergeCell ref="AJ94:AK94"/>
    <mergeCell ref="P93:Q93"/>
    <mergeCell ref="T93:U93"/>
    <mergeCell ref="X93:Y93"/>
    <mergeCell ref="AB93:AC93"/>
    <mergeCell ref="AF93:AG93"/>
    <mergeCell ref="AJ93:AK93"/>
    <mergeCell ref="P92:Q92"/>
    <mergeCell ref="T92:U92"/>
    <mergeCell ref="X92:Y92"/>
    <mergeCell ref="AB92:AC92"/>
    <mergeCell ref="AF92:AG92"/>
    <mergeCell ref="AJ92:AK92"/>
    <mergeCell ref="P91:Q91"/>
    <mergeCell ref="T91:U91"/>
    <mergeCell ref="X91:Y91"/>
    <mergeCell ref="AB91:AC91"/>
    <mergeCell ref="AF91:AG91"/>
    <mergeCell ref="AJ91:AK91"/>
    <mergeCell ref="P90:Q90"/>
    <mergeCell ref="T90:U90"/>
    <mergeCell ref="X90:Y90"/>
    <mergeCell ref="AB90:AC90"/>
    <mergeCell ref="AF90:AG90"/>
    <mergeCell ref="AJ90:AK90"/>
    <mergeCell ref="P89:Q89"/>
    <mergeCell ref="T89:U89"/>
    <mergeCell ref="X89:Y89"/>
    <mergeCell ref="AB89:AC89"/>
    <mergeCell ref="AF89:AG89"/>
    <mergeCell ref="AJ89:AK89"/>
    <mergeCell ref="P88:Q88"/>
    <mergeCell ref="T88:U88"/>
    <mergeCell ref="X88:Y88"/>
    <mergeCell ref="AB88:AC88"/>
    <mergeCell ref="AF88:AG88"/>
    <mergeCell ref="AJ88:AK88"/>
    <mergeCell ref="P87:Q87"/>
    <mergeCell ref="T87:U87"/>
    <mergeCell ref="X87:Y87"/>
    <mergeCell ref="AB87:AC87"/>
    <mergeCell ref="AF87:AG87"/>
    <mergeCell ref="AJ87:AK87"/>
    <mergeCell ref="P86:Q86"/>
    <mergeCell ref="T86:U86"/>
    <mergeCell ref="X86:Y86"/>
    <mergeCell ref="AB86:AC86"/>
    <mergeCell ref="AF86:AG86"/>
    <mergeCell ref="AJ86:AK86"/>
    <mergeCell ref="P85:Q85"/>
    <mergeCell ref="T85:U85"/>
    <mergeCell ref="X85:Y85"/>
    <mergeCell ref="AB85:AC85"/>
    <mergeCell ref="AF85:AG85"/>
    <mergeCell ref="AJ85:AK85"/>
    <mergeCell ref="P84:Q84"/>
    <mergeCell ref="T84:U84"/>
    <mergeCell ref="X84:Y84"/>
    <mergeCell ref="AB84:AC84"/>
    <mergeCell ref="AF84:AG84"/>
    <mergeCell ref="AJ84:AK84"/>
    <mergeCell ref="P83:Q83"/>
    <mergeCell ref="T83:U83"/>
    <mergeCell ref="X83:Y83"/>
    <mergeCell ref="AB83:AC83"/>
    <mergeCell ref="AF83:AG83"/>
    <mergeCell ref="AJ83:AK83"/>
    <mergeCell ref="P82:Q82"/>
    <mergeCell ref="T82:U82"/>
    <mergeCell ref="X82:Y82"/>
    <mergeCell ref="AB82:AC82"/>
    <mergeCell ref="AF82:AG82"/>
    <mergeCell ref="AJ82:AK82"/>
    <mergeCell ref="P81:Q81"/>
    <mergeCell ref="T81:U81"/>
    <mergeCell ref="X81:Y81"/>
    <mergeCell ref="AB81:AC81"/>
    <mergeCell ref="AF81:AG81"/>
    <mergeCell ref="AJ81:AK81"/>
    <mergeCell ref="P80:Q80"/>
    <mergeCell ref="T80:U80"/>
    <mergeCell ref="X80:Y80"/>
    <mergeCell ref="AB80:AC80"/>
    <mergeCell ref="AF80:AG80"/>
    <mergeCell ref="AJ80:AK80"/>
    <mergeCell ref="P79:Q79"/>
    <mergeCell ref="T79:U79"/>
    <mergeCell ref="X79:Y79"/>
    <mergeCell ref="AB79:AC79"/>
    <mergeCell ref="AF79:AG79"/>
    <mergeCell ref="AJ79:AK79"/>
    <mergeCell ref="P78:Q78"/>
    <mergeCell ref="T78:U78"/>
    <mergeCell ref="X78:Y78"/>
    <mergeCell ref="AB78:AC78"/>
    <mergeCell ref="AF78:AG78"/>
    <mergeCell ref="AJ78:AK78"/>
    <mergeCell ref="P77:Q77"/>
    <mergeCell ref="T77:U77"/>
    <mergeCell ref="X77:Y77"/>
    <mergeCell ref="AB77:AC77"/>
    <mergeCell ref="AF77:AG77"/>
    <mergeCell ref="AJ77:AK77"/>
    <mergeCell ref="P76:Q76"/>
    <mergeCell ref="T76:U76"/>
    <mergeCell ref="X76:Y76"/>
    <mergeCell ref="AB76:AC76"/>
    <mergeCell ref="AF76:AG76"/>
    <mergeCell ref="AJ76:AK76"/>
    <mergeCell ref="P75:Q75"/>
    <mergeCell ref="T75:U75"/>
    <mergeCell ref="X75:Y75"/>
    <mergeCell ref="AB75:AC75"/>
    <mergeCell ref="AF75:AG75"/>
    <mergeCell ref="AJ75:AK75"/>
    <mergeCell ref="P74:Q74"/>
    <mergeCell ref="T74:U74"/>
    <mergeCell ref="X74:Y74"/>
    <mergeCell ref="AB74:AC74"/>
    <mergeCell ref="AF74:AG74"/>
    <mergeCell ref="AJ74:AK74"/>
    <mergeCell ref="P73:Q73"/>
    <mergeCell ref="T73:U73"/>
    <mergeCell ref="X73:Y73"/>
    <mergeCell ref="AB73:AC73"/>
    <mergeCell ref="AF73:AG73"/>
    <mergeCell ref="AJ73:AK73"/>
    <mergeCell ref="P72:Q72"/>
    <mergeCell ref="T72:U72"/>
    <mergeCell ref="X72:Y72"/>
    <mergeCell ref="AB72:AC72"/>
    <mergeCell ref="AF72:AG72"/>
    <mergeCell ref="AJ72:AK72"/>
    <mergeCell ref="P71:Q71"/>
    <mergeCell ref="T71:U71"/>
    <mergeCell ref="X71:Y71"/>
    <mergeCell ref="AB71:AC71"/>
    <mergeCell ref="AF71:AG71"/>
    <mergeCell ref="AJ71:AK71"/>
    <mergeCell ref="P70:Q70"/>
    <mergeCell ref="T70:U70"/>
    <mergeCell ref="X70:Y70"/>
    <mergeCell ref="AB70:AC70"/>
    <mergeCell ref="AF70:AG70"/>
    <mergeCell ref="AJ70:AK70"/>
    <mergeCell ref="P69:Q69"/>
    <mergeCell ref="T69:U69"/>
    <mergeCell ref="X69:Y69"/>
    <mergeCell ref="AB69:AC69"/>
    <mergeCell ref="AF69:AG69"/>
    <mergeCell ref="AJ69:AK69"/>
    <mergeCell ref="P68:Q68"/>
    <mergeCell ref="T68:U68"/>
    <mergeCell ref="X68:Y68"/>
    <mergeCell ref="AB68:AC68"/>
    <mergeCell ref="AF68:AG68"/>
    <mergeCell ref="AJ68:AK68"/>
    <mergeCell ref="P67:Q67"/>
    <mergeCell ref="T67:U67"/>
    <mergeCell ref="X67:Y67"/>
    <mergeCell ref="AB67:AC67"/>
    <mergeCell ref="AF67:AG67"/>
    <mergeCell ref="AJ67:AK67"/>
    <mergeCell ref="P66:Q66"/>
    <mergeCell ref="T66:U66"/>
    <mergeCell ref="X66:Y66"/>
    <mergeCell ref="AB66:AC66"/>
    <mergeCell ref="AF66:AG66"/>
    <mergeCell ref="AJ66:AK66"/>
    <mergeCell ref="P65:Q65"/>
    <mergeCell ref="T65:U65"/>
    <mergeCell ref="X65:Y65"/>
    <mergeCell ref="AB65:AC65"/>
    <mergeCell ref="AF65:AG65"/>
    <mergeCell ref="AJ65:AK65"/>
    <mergeCell ref="P64:Q64"/>
    <mergeCell ref="T64:U64"/>
    <mergeCell ref="X64:Y64"/>
    <mergeCell ref="AB64:AC64"/>
    <mergeCell ref="AF64:AG64"/>
    <mergeCell ref="AJ64:AK64"/>
    <mergeCell ref="P63:Q63"/>
    <mergeCell ref="T63:U63"/>
    <mergeCell ref="X63:Y63"/>
    <mergeCell ref="AB63:AC63"/>
    <mergeCell ref="AF63:AG63"/>
    <mergeCell ref="AJ63:AK63"/>
    <mergeCell ref="P62:Q62"/>
    <mergeCell ref="T62:U62"/>
    <mergeCell ref="X62:Y62"/>
    <mergeCell ref="AB62:AC62"/>
    <mergeCell ref="AF62:AG62"/>
    <mergeCell ref="AJ62:AK62"/>
    <mergeCell ref="P61:Q61"/>
    <mergeCell ref="T61:U61"/>
    <mergeCell ref="X61:Y61"/>
    <mergeCell ref="AB61:AC61"/>
    <mergeCell ref="AF61:AG61"/>
    <mergeCell ref="AJ61:AK61"/>
    <mergeCell ref="P60:Q60"/>
    <mergeCell ref="T60:U60"/>
    <mergeCell ref="X60:Y60"/>
    <mergeCell ref="AB60:AC60"/>
    <mergeCell ref="AF60:AG60"/>
    <mergeCell ref="AJ60:AK60"/>
    <mergeCell ref="P59:Q59"/>
    <mergeCell ref="T59:U59"/>
    <mergeCell ref="X59:Y59"/>
    <mergeCell ref="AB59:AC59"/>
    <mergeCell ref="AF59:AG59"/>
    <mergeCell ref="AJ59:AK59"/>
    <mergeCell ref="P58:Q58"/>
    <mergeCell ref="T58:U58"/>
    <mergeCell ref="X58:Y58"/>
    <mergeCell ref="AB58:AC58"/>
    <mergeCell ref="AF58:AG58"/>
    <mergeCell ref="AJ58:AK58"/>
    <mergeCell ref="P57:Q57"/>
    <mergeCell ref="T57:U57"/>
    <mergeCell ref="X57:Y57"/>
    <mergeCell ref="AB57:AC57"/>
    <mergeCell ref="AF57:AG57"/>
    <mergeCell ref="AJ57:AK57"/>
    <mergeCell ref="P56:Q56"/>
    <mergeCell ref="T56:U56"/>
    <mergeCell ref="X56:Y56"/>
    <mergeCell ref="AB56:AC56"/>
    <mergeCell ref="AF56:AG56"/>
    <mergeCell ref="AJ56:AK56"/>
    <mergeCell ref="P55:Q55"/>
    <mergeCell ref="T55:U55"/>
    <mergeCell ref="X55:Y55"/>
    <mergeCell ref="AB55:AC55"/>
    <mergeCell ref="AF55:AG55"/>
    <mergeCell ref="AJ55:AK55"/>
    <mergeCell ref="P54:Q54"/>
    <mergeCell ref="T54:U54"/>
    <mergeCell ref="X54:Y54"/>
    <mergeCell ref="AB54:AC54"/>
    <mergeCell ref="AF54:AG54"/>
    <mergeCell ref="AJ54:AK54"/>
    <mergeCell ref="P53:Q53"/>
    <mergeCell ref="T53:U53"/>
    <mergeCell ref="X53:Y53"/>
    <mergeCell ref="AB53:AC53"/>
    <mergeCell ref="AF53:AG53"/>
    <mergeCell ref="AJ53:AK53"/>
    <mergeCell ref="P52:Q52"/>
    <mergeCell ref="T52:U52"/>
    <mergeCell ref="X52:Y52"/>
    <mergeCell ref="AB52:AC52"/>
    <mergeCell ref="AF52:AG52"/>
    <mergeCell ref="AJ52:AK52"/>
    <mergeCell ref="P51:Q51"/>
    <mergeCell ref="T51:U51"/>
    <mergeCell ref="X51:Y51"/>
    <mergeCell ref="AB51:AC51"/>
    <mergeCell ref="AF51:AG51"/>
    <mergeCell ref="AJ51:AK51"/>
    <mergeCell ref="P50:Q50"/>
    <mergeCell ref="T50:U50"/>
    <mergeCell ref="X50:Y50"/>
    <mergeCell ref="AB50:AC50"/>
    <mergeCell ref="AF50:AG50"/>
    <mergeCell ref="AJ50:AK50"/>
    <mergeCell ref="P49:Q49"/>
    <mergeCell ref="T49:U49"/>
    <mergeCell ref="X49:Y49"/>
    <mergeCell ref="AB49:AC49"/>
    <mergeCell ref="AF49:AG49"/>
    <mergeCell ref="AJ49:AK49"/>
    <mergeCell ref="P48:Q48"/>
    <mergeCell ref="T48:U48"/>
    <mergeCell ref="X48:Y48"/>
    <mergeCell ref="AB48:AC48"/>
    <mergeCell ref="AF48:AG48"/>
    <mergeCell ref="AJ48:AK48"/>
    <mergeCell ref="P47:Q47"/>
    <mergeCell ref="T47:U47"/>
    <mergeCell ref="X47:Y47"/>
    <mergeCell ref="AB47:AC47"/>
    <mergeCell ref="AF47:AG47"/>
    <mergeCell ref="AJ47:AK47"/>
    <mergeCell ref="P46:Q46"/>
    <mergeCell ref="T46:U46"/>
    <mergeCell ref="X46:Y46"/>
    <mergeCell ref="AB46:AC46"/>
    <mergeCell ref="AF46:AG46"/>
    <mergeCell ref="AJ46:AK46"/>
    <mergeCell ref="P45:Q45"/>
    <mergeCell ref="T45:U45"/>
    <mergeCell ref="X45:Y45"/>
    <mergeCell ref="AB45:AC45"/>
    <mergeCell ref="AF45:AG45"/>
    <mergeCell ref="AJ45:AK45"/>
    <mergeCell ref="P44:Q44"/>
    <mergeCell ref="T44:U44"/>
    <mergeCell ref="X44:Y44"/>
    <mergeCell ref="AB44:AC44"/>
    <mergeCell ref="AF44:AG44"/>
    <mergeCell ref="AJ44:AK44"/>
    <mergeCell ref="P43:Q43"/>
    <mergeCell ref="T43:U43"/>
    <mergeCell ref="X43:Y43"/>
    <mergeCell ref="AB43:AC43"/>
    <mergeCell ref="AF43:AG43"/>
    <mergeCell ref="AJ43:AK43"/>
    <mergeCell ref="P42:Q42"/>
    <mergeCell ref="T42:U42"/>
    <mergeCell ref="X42:Y42"/>
    <mergeCell ref="AB42:AC42"/>
    <mergeCell ref="AF42:AG42"/>
    <mergeCell ref="AJ42:AK42"/>
    <mergeCell ref="P41:Q41"/>
    <mergeCell ref="T41:U41"/>
    <mergeCell ref="X41:Y41"/>
    <mergeCell ref="AB41:AC41"/>
    <mergeCell ref="AF41:AG41"/>
    <mergeCell ref="AJ41:AK41"/>
    <mergeCell ref="P40:Q40"/>
    <mergeCell ref="T40:U40"/>
    <mergeCell ref="X40:Y40"/>
    <mergeCell ref="AB40:AC40"/>
    <mergeCell ref="AF40:AG40"/>
    <mergeCell ref="AJ40:AK40"/>
    <mergeCell ref="P39:Q39"/>
    <mergeCell ref="T39:U39"/>
    <mergeCell ref="X39:Y39"/>
    <mergeCell ref="AB39:AC39"/>
    <mergeCell ref="AF39:AG39"/>
    <mergeCell ref="AJ39:AK39"/>
    <mergeCell ref="P38:Q38"/>
    <mergeCell ref="T38:U38"/>
    <mergeCell ref="X38:Y38"/>
    <mergeCell ref="AB38:AC38"/>
    <mergeCell ref="AF38:AG38"/>
    <mergeCell ref="AJ38:AK38"/>
    <mergeCell ref="P37:Q37"/>
    <mergeCell ref="T37:U37"/>
    <mergeCell ref="X37:Y37"/>
    <mergeCell ref="AB37:AC37"/>
    <mergeCell ref="AF37:AG37"/>
    <mergeCell ref="AJ37:AK37"/>
    <mergeCell ref="P36:Q36"/>
    <mergeCell ref="T36:U36"/>
    <mergeCell ref="X36:Y36"/>
    <mergeCell ref="AB36:AC36"/>
    <mergeCell ref="AF36:AG36"/>
    <mergeCell ref="AJ36:AK36"/>
    <mergeCell ref="P35:Q35"/>
    <mergeCell ref="T35:U35"/>
    <mergeCell ref="X35:Y35"/>
    <mergeCell ref="AB35:AC35"/>
    <mergeCell ref="AF35:AG35"/>
    <mergeCell ref="AJ35:AK35"/>
    <mergeCell ref="P34:Q34"/>
    <mergeCell ref="T34:U34"/>
    <mergeCell ref="X34:Y34"/>
    <mergeCell ref="AB34:AC34"/>
    <mergeCell ref="AF34:AG34"/>
    <mergeCell ref="AJ34:AK34"/>
    <mergeCell ref="P33:Q33"/>
    <mergeCell ref="T33:U33"/>
    <mergeCell ref="X33:Y33"/>
    <mergeCell ref="AB33:AC33"/>
    <mergeCell ref="AF33:AG33"/>
    <mergeCell ref="AJ33:AK33"/>
    <mergeCell ref="P32:Q32"/>
    <mergeCell ref="T32:U32"/>
    <mergeCell ref="X32:Y32"/>
    <mergeCell ref="AB32:AC32"/>
    <mergeCell ref="AF32:AG32"/>
    <mergeCell ref="AJ32:AK32"/>
    <mergeCell ref="P31:Q31"/>
    <mergeCell ref="T31:U31"/>
    <mergeCell ref="X31:Y31"/>
    <mergeCell ref="AB31:AC31"/>
    <mergeCell ref="AF31:AG31"/>
    <mergeCell ref="AJ31:AK31"/>
    <mergeCell ref="P30:Q30"/>
    <mergeCell ref="T30:U30"/>
    <mergeCell ref="X30:Y30"/>
    <mergeCell ref="AB30:AC30"/>
    <mergeCell ref="AF30:AG30"/>
    <mergeCell ref="AJ30:AK30"/>
    <mergeCell ref="P29:Q29"/>
    <mergeCell ref="T29:U29"/>
    <mergeCell ref="X29:Y29"/>
    <mergeCell ref="AB29:AC29"/>
    <mergeCell ref="AF29:AG29"/>
    <mergeCell ref="AJ29:AK29"/>
    <mergeCell ref="P28:Q28"/>
    <mergeCell ref="T28:U28"/>
    <mergeCell ref="X28:Y28"/>
    <mergeCell ref="AB28:AC28"/>
    <mergeCell ref="AF28:AG28"/>
    <mergeCell ref="AJ28:AK28"/>
    <mergeCell ref="P27:Q27"/>
    <mergeCell ref="T27:U27"/>
    <mergeCell ref="X27:Y27"/>
    <mergeCell ref="AB27:AC27"/>
    <mergeCell ref="AF27:AG27"/>
    <mergeCell ref="AJ27:AK27"/>
    <mergeCell ref="P26:Q26"/>
    <mergeCell ref="T26:U26"/>
    <mergeCell ref="X26:Y26"/>
    <mergeCell ref="AB26:AC26"/>
    <mergeCell ref="AF26:AG26"/>
    <mergeCell ref="AJ26:AK26"/>
    <mergeCell ref="P25:Q25"/>
    <mergeCell ref="T25:U25"/>
    <mergeCell ref="X25:Y25"/>
    <mergeCell ref="AB25:AC25"/>
    <mergeCell ref="AF25:AG25"/>
    <mergeCell ref="AJ25:AK25"/>
    <mergeCell ref="P24:Q24"/>
    <mergeCell ref="T24:U24"/>
    <mergeCell ref="X24:Y24"/>
    <mergeCell ref="AB24:AC24"/>
    <mergeCell ref="AF24:AG24"/>
    <mergeCell ref="AJ24:AK24"/>
    <mergeCell ref="P23:Q23"/>
    <mergeCell ref="T23:U23"/>
    <mergeCell ref="X23:Y23"/>
    <mergeCell ref="AB23:AC23"/>
    <mergeCell ref="AF23:AG23"/>
    <mergeCell ref="AJ23:AK23"/>
    <mergeCell ref="P22:Q22"/>
    <mergeCell ref="T22:U22"/>
    <mergeCell ref="X22:Y22"/>
    <mergeCell ref="AB22:AC22"/>
    <mergeCell ref="AF22:AG22"/>
    <mergeCell ref="AJ22:AK22"/>
    <mergeCell ref="P21:Q21"/>
    <mergeCell ref="T21:U21"/>
    <mergeCell ref="X21:Y21"/>
    <mergeCell ref="AB21:AC21"/>
    <mergeCell ref="AF21:AG21"/>
    <mergeCell ref="AJ21:AK21"/>
    <mergeCell ref="P20:Q20"/>
    <mergeCell ref="T20:U20"/>
    <mergeCell ref="X20:Y20"/>
    <mergeCell ref="AB20:AC20"/>
    <mergeCell ref="AF20:AG20"/>
    <mergeCell ref="AJ20:AK20"/>
    <mergeCell ref="P19:Q19"/>
    <mergeCell ref="T19:U19"/>
    <mergeCell ref="X19:Y19"/>
    <mergeCell ref="AB19:AC19"/>
    <mergeCell ref="AF19:AG19"/>
    <mergeCell ref="AJ19:AK19"/>
    <mergeCell ref="P18:Q18"/>
    <mergeCell ref="T18:U18"/>
    <mergeCell ref="X18:Y18"/>
    <mergeCell ref="AB18:AC18"/>
    <mergeCell ref="AF18:AG18"/>
    <mergeCell ref="AJ18:AK18"/>
    <mergeCell ref="P17:Q17"/>
    <mergeCell ref="T17:U17"/>
    <mergeCell ref="X17:Y17"/>
    <mergeCell ref="AB17:AC17"/>
    <mergeCell ref="AF17:AG17"/>
    <mergeCell ref="AJ17:AK17"/>
    <mergeCell ref="P16:Q16"/>
    <mergeCell ref="T16:U16"/>
    <mergeCell ref="X16:Y16"/>
    <mergeCell ref="AB16:AC16"/>
    <mergeCell ref="AF16:AG16"/>
    <mergeCell ref="AJ16:AK16"/>
    <mergeCell ref="P15:Q15"/>
    <mergeCell ref="T15:U15"/>
    <mergeCell ref="X15:Y15"/>
    <mergeCell ref="AB15:AC15"/>
    <mergeCell ref="AF15:AG15"/>
    <mergeCell ref="AJ15:AK15"/>
    <mergeCell ref="P14:Q14"/>
    <mergeCell ref="T14:U14"/>
    <mergeCell ref="X14:Y14"/>
    <mergeCell ref="AB14:AC14"/>
    <mergeCell ref="AF14:AG14"/>
    <mergeCell ref="AJ14:AK14"/>
    <mergeCell ref="P13:Q13"/>
    <mergeCell ref="T13:U13"/>
    <mergeCell ref="X13:Y13"/>
    <mergeCell ref="AB13:AC13"/>
    <mergeCell ref="AF13:AG13"/>
    <mergeCell ref="AJ13:AK13"/>
    <mergeCell ref="P12:Q12"/>
    <mergeCell ref="T12:U12"/>
    <mergeCell ref="X12:Y12"/>
    <mergeCell ref="AB12:AC12"/>
    <mergeCell ref="AF12:AG12"/>
    <mergeCell ref="AJ12:AK12"/>
    <mergeCell ref="P11:R11"/>
    <mergeCell ref="T11:V11"/>
    <mergeCell ref="X11:Z11"/>
    <mergeCell ref="AB11:AD11"/>
    <mergeCell ref="AF11:AH11"/>
    <mergeCell ref="AJ11:AL11"/>
    <mergeCell ref="A4:K4"/>
    <mergeCell ref="P4:R4"/>
    <mergeCell ref="T4:V4"/>
    <mergeCell ref="X4:Z4"/>
    <mergeCell ref="AB4:AD4"/>
    <mergeCell ref="AF4:AH4"/>
    <mergeCell ref="A1:B3"/>
    <mergeCell ref="C1:F3"/>
    <mergeCell ref="G1:J1"/>
    <mergeCell ref="K1:K3"/>
    <mergeCell ref="G2:J2"/>
    <mergeCell ref="G3:J3"/>
    <mergeCell ref="AJ4:AL4"/>
    <mergeCell ref="A7:B7"/>
    <mergeCell ref="A8:B8"/>
  </mergeCells>
  <conditionalFormatting sqref="R13:R117 V13:V117 Z13:Z117 AD13:AD117 AH13:AH117 AL13:AL117">
    <cfRule type="cellIs" dxfId="1588" priority="3" operator="equal">
      <formula>"CERRADA"</formula>
    </cfRule>
    <cfRule type="cellIs" dxfId="1587" priority="4" operator="equal">
      <formula>"CANCELADA"</formula>
    </cfRule>
    <cfRule type="cellIs" dxfId="1586" priority="5" operator="equal">
      <formula>"EN EJECUCION"</formula>
    </cfRule>
    <cfRule type="cellIs" dxfId="1585" priority="6" operator="equal">
      <formula>"SIN INICIAR"</formula>
    </cfRule>
  </conditionalFormatting>
  <conditionalFormatting sqref="T13:V117 X13:Z117 AB13:AD117 AF13:AH117 AJ13:AL117 M14:R117 M13:P13 R13">
    <cfRule type="expression" dxfId="1584" priority="1">
      <formula>$J13&lt;&gt;""</formula>
    </cfRule>
    <cfRule type="expression" dxfId="1583" priority="2">
      <formula>$H13&lt;&gt;""</formula>
    </cfRule>
  </conditionalFormatting>
  <conditionalFormatting sqref="H13:J117">
    <cfRule type="duplicateValues" dxfId="1582" priority="7"/>
  </conditionalFormatting>
  <dataValidations count="1">
    <dataValidation type="list" allowBlank="1" showInputMessage="1" showErrorMessage="1" sqref="AL13:AL117 AH13:AH117 R13:R117 V13:V117 Z13:Z117 AD13:AD117">
      <formula1>"SIN INICIAR,EN EJECUCION,CERRADA,CANCELADA"</formula1>
    </dataValidation>
  </dataValidations>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rgb="FFC00000"/>
  </sheetPr>
  <dimension ref="A1:Y147"/>
  <sheetViews>
    <sheetView showGridLines="0" topLeftCell="A19" zoomScaleNormal="100" zoomScaleSheetLayoutView="115" workbookViewId="0">
      <selection activeCell="J1" sqref="J1:N1"/>
    </sheetView>
  </sheetViews>
  <sheetFormatPr baseColWidth="10" defaultColWidth="10.7109375" defaultRowHeight="15" x14ac:dyDescent="0.25"/>
  <cols>
    <col min="1" max="1" width="2.5703125" customWidth="1"/>
    <col min="2" max="2" width="7.140625" customWidth="1"/>
    <col min="7" max="7" width="12.85546875" customWidth="1"/>
    <col min="8" max="8" width="12.7109375" customWidth="1"/>
    <col min="12" max="12" width="9.42578125" customWidth="1"/>
    <col min="13" max="13" width="12.42578125" style="257" customWidth="1"/>
    <col min="14" max="14" width="16.140625" style="257" customWidth="1"/>
    <col min="15" max="15" width="15.28515625" style="20" customWidth="1"/>
  </cols>
  <sheetData>
    <row r="1" spans="1:25" ht="30" customHeight="1" x14ac:dyDescent="0.25">
      <c r="A1" s="561"/>
      <c r="B1" s="561"/>
      <c r="C1" s="561"/>
      <c r="D1" s="574" t="s">
        <v>24</v>
      </c>
      <c r="E1" s="574"/>
      <c r="F1" s="574"/>
      <c r="G1" s="574"/>
      <c r="H1" s="574"/>
      <c r="I1" s="574"/>
      <c r="J1" s="572" t="s">
        <v>1</v>
      </c>
      <c r="K1" s="572"/>
      <c r="L1" s="572"/>
      <c r="M1" s="572"/>
      <c r="N1" s="572"/>
      <c r="O1" s="561"/>
      <c r="P1" s="561"/>
      <c r="Q1" s="561"/>
      <c r="R1" s="561"/>
      <c r="S1" s="450"/>
      <c r="T1" s="450"/>
      <c r="U1" s="450"/>
      <c r="V1" s="450"/>
      <c r="W1" s="450"/>
      <c r="X1" s="450"/>
      <c r="Y1" s="451"/>
    </row>
    <row r="2" spans="1:25" ht="30" customHeight="1" x14ac:dyDescent="0.25">
      <c r="A2" s="561"/>
      <c r="B2" s="561"/>
      <c r="C2" s="561"/>
      <c r="D2" s="574"/>
      <c r="E2" s="574"/>
      <c r="F2" s="574"/>
      <c r="G2" s="574"/>
      <c r="H2" s="574"/>
      <c r="I2" s="574"/>
      <c r="J2" s="573" t="s">
        <v>39</v>
      </c>
      <c r="K2" s="573"/>
      <c r="L2" s="573"/>
      <c r="M2" s="573"/>
      <c r="N2" s="573"/>
      <c r="O2" s="561"/>
      <c r="P2" s="561"/>
      <c r="Q2" s="561"/>
      <c r="R2" s="561"/>
      <c r="Y2" s="443"/>
    </row>
    <row r="3" spans="1:25" ht="30" customHeight="1" x14ac:dyDescent="0.25">
      <c r="A3" s="561"/>
      <c r="B3" s="561"/>
      <c r="C3" s="561"/>
      <c r="D3" s="574"/>
      <c r="E3" s="574"/>
      <c r="F3" s="574"/>
      <c r="G3" s="574"/>
      <c r="H3" s="574"/>
      <c r="I3" s="574"/>
      <c r="J3" s="572" t="s">
        <v>3</v>
      </c>
      <c r="K3" s="572"/>
      <c r="L3" s="572"/>
      <c r="M3" s="572"/>
      <c r="N3" s="572"/>
      <c r="O3" s="561"/>
      <c r="P3" s="561"/>
      <c r="Q3" s="561"/>
      <c r="R3" s="561"/>
      <c r="Y3" s="443"/>
    </row>
    <row r="4" spans="1:25" ht="5.25" customHeight="1" x14ac:dyDescent="0.25">
      <c r="O4" s="575"/>
      <c r="P4" s="575"/>
      <c r="Q4" s="575"/>
      <c r="R4" s="576"/>
      <c r="Y4" s="443"/>
    </row>
    <row r="5" spans="1:25" ht="41.25" customHeight="1" x14ac:dyDescent="0.25">
      <c r="A5" s="571" t="s">
        <v>40</v>
      </c>
      <c r="B5" s="571"/>
      <c r="C5" s="571"/>
      <c r="D5" s="571"/>
      <c r="E5" s="571"/>
      <c r="F5" s="571"/>
      <c r="G5" s="571"/>
      <c r="H5" s="571"/>
      <c r="I5" s="571"/>
      <c r="J5" s="571"/>
      <c r="K5" s="571"/>
      <c r="L5" s="571"/>
      <c r="M5" s="571"/>
      <c r="N5" s="571"/>
      <c r="O5" s="571"/>
      <c r="P5" s="571"/>
      <c r="Q5" s="571"/>
      <c r="R5" s="571"/>
      <c r="S5" s="442"/>
      <c r="Y5" s="443"/>
    </row>
    <row r="6" spans="1:25" ht="6" customHeight="1" x14ac:dyDescent="0.25">
      <c r="P6" s="442"/>
      <c r="R6" s="443"/>
      <c r="Y6" s="443"/>
    </row>
    <row r="7" spans="1:25" ht="11.25" customHeight="1" x14ac:dyDescent="0.25">
      <c r="P7" s="442"/>
      <c r="R7" s="443"/>
      <c r="Y7" s="443"/>
    </row>
    <row r="8" spans="1:25" x14ac:dyDescent="0.25">
      <c r="N8" s="23"/>
      <c r="O8" s="460"/>
      <c r="R8" s="443"/>
      <c r="Y8" s="443"/>
    </row>
    <row r="9" spans="1:25" x14ac:dyDescent="0.25">
      <c r="R9" s="443"/>
      <c r="Y9" s="443"/>
    </row>
    <row r="10" spans="1:25" x14ac:dyDescent="0.25">
      <c r="P10" s="442"/>
      <c r="R10" s="443"/>
      <c r="Y10" s="443"/>
    </row>
    <row r="11" spans="1:25" x14ac:dyDescent="0.25">
      <c r="P11" s="442"/>
      <c r="R11" s="443"/>
      <c r="Y11" s="443"/>
    </row>
    <row r="12" spans="1:25" x14ac:dyDescent="0.25">
      <c r="P12" s="442"/>
      <c r="R12" s="443"/>
      <c r="Y12" s="443"/>
    </row>
    <row r="13" spans="1:25" ht="18" customHeight="1" x14ac:dyDescent="0.25">
      <c r="P13" s="442"/>
      <c r="R13" s="443"/>
      <c r="Y13" s="443"/>
    </row>
    <row r="14" spans="1:25" ht="39" customHeight="1" x14ac:dyDescent="0.25">
      <c r="P14" s="461"/>
      <c r="Q14" s="462"/>
      <c r="R14" s="463"/>
      <c r="Y14" s="443"/>
    </row>
    <row r="15" spans="1:25" ht="30" x14ac:dyDescent="0.35">
      <c r="B15" s="577" t="s">
        <v>41</v>
      </c>
      <c r="C15" s="577"/>
      <c r="D15" s="577"/>
      <c r="E15" s="577"/>
      <c r="F15" s="577"/>
      <c r="G15" s="577"/>
      <c r="H15" s="577"/>
      <c r="I15" s="577"/>
      <c r="J15" s="577"/>
      <c r="K15" s="577"/>
      <c r="L15" s="577"/>
      <c r="M15" s="465" t="s">
        <v>42</v>
      </c>
      <c r="N15" s="466" t="s">
        <v>43</v>
      </c>
      <c r="O15" s="467" t="s">
        <v>44</v>
      </c>
      <c r="P15" s="569" t="s">
        <v>45</v>
      </c>
      <c r="Q15" s="570"/>
      <c r="R15" s="570"/>
      <c r="Y15" s="443"/>
    </row>
    <row r="16" spans="1:25" ht="16.5" customHeight="1" x14ac:dyDescent="0.25">
      <c r="A16" s="240"/>
      <c r="B16" s="578" t="s">
        <v>46</v>
      </c>
      <c r="C16" s="578"/>
      <c r="D16" s="578"/>
      <c r="E16" s="578"/>
      <c r="F16" s="578"/>
      <c r="G16" s="578"/>
      <c r="H16" s="578"/>
      <c r="I16" s="578"/>
      <c r="J16" s="578"/>
      <c r="K16" s="578"/>
      <c r="L16" s="578"/>
      <c r="M16" s="468"/>
      <c r="N16" s="464"/>
      <c r="O16" s="469" t="str">
        <f>'TODOS SERVICIOS'!C8</f>
        <v/>
      </c>
      <c r="P16" s="570"/>
      <c r="Q16" s="570"/>
      <c r="R16" s="570"/>
      <c r="S16" s="568"/>
      <c r="T16" s="568"/>
      <c r="U16" s="568"/>
      <c r="V16" s="568"/>
      <c r="W16" s="568"/>
      <c r="Y16" s="443"/>
    </row>
    <row r="17" spans="1:25" ht="10.5" customHeight="1" x14ac:dyDescent="0.25">
      <c r="B17" s="556"/>
      <c r="C17" s="557"/>
      <c r="D17" s="557"/>
      <c r="E17" s="557"/>
      <c r="F17" s="557"/>
      <c r="G17" s="557"/>
      <c r="H17" s="557"/>
      <c r="I17" s="557"/>
      <c r="J17" s="557"/>
      <c r="K17" s="557"/>
      <c r="L17" s="558"/>
      <c r="M17" s="447"/>
      <c r="N17" s="464"/>
      <c r="O17" s="447"/>
      <c r="P17" s="570"/>
      <c r="Q17" s="570"/>
      <c r="R17" s="570"/>
      <c r="Y17" s="443"/>
    </row>
    <row r="18" spans="1:25" ht="18.75" x14ac:dyDescent="0.25">
      <c r="B18" s="614" t="s">
        <v>47</v>
      </c>
      <c r="C18" s="614"/>
      <c r="D18" s="614"/>
      <c r="E18" s="614"/>
      <c r="F18" s="614"/>
      <c r="G18" s="614"/>
      <c r="H18" s="614"/>
      <c r="I18" s="614"/>
      <c r="J18" s="614"/>
      <c r="K18" s="614"/>
      <c r="L18" s="614"/>
      <c r="M18" s="470"/>
      <c r="N18" s="464"/>
      <c r="O18" s="471"/>
      <c r="P18" s="570"/>
      <c r="Q18" s="570"/>
      <c r="R18" s="570"/>
      <c r="Y18" s="443"/>
    </row>
    <row r="19" spans="1:25" s="257" customFormat="1" ht="16.5" customHeight="1" x14ac:dyDescent="0.25">
      <c r="A19" s="367"/>
      <c r="B19" s="613" t="s">
        <v>48</v>
      </c>
      <c r="C19" s="613"/>
      <c r="D19" s="613"/>
      <c r="E19" s="613"/>
      <c r="F19" s="613"/>
      <c r="G19" s="613"/>
      <c r="H19" s="613"/>
      <c r="I19" s="613"/>
      <c r="J19" s="613"/>
      <c r="K19" s="613"/>
      <c r="L19" s="613"/>
      <c r="M19" s="468"/>
      <c r="N19" s="464"/>
      <c r="O19" s="472"/>
      <c r="P19" s="584"/>
      <c r="Q19" s="584"/>
      <c r="R19" s="584"/>
      <c r="Y19" s="452"/>
    </row>
    <row r="20" spans="1:25" s="257" customFormat="1" ht="16.5" customHeight="1" x14ac:dyDescent="0.25">
      <c r="A20" s="367"/>
      <c r="B20" s="615" t="s">
        <v>49</v>
      </c>
      <c r="C20" s="615"/>
      <c r="D20" s="615"/>
      <c r="E20" s="615"/>
      <c r="F20" s="615"/>
      <c r="G20" s="615"/>
      <c r="H20" s="615"/>
      <c r="I20" s="615"/>
      <c r="J20" s="615"/>
      <c r="K20" s="615"/>
      <c r="L20" s="615"/>
      <c r="M20" s="468"/>
      <c r="N20" s="464"/>
      <c r="O20" s="472"/>
      <c r="P20" s="584"/>
      <c r="Q20" s="584"/>
      <c r="R20" s="584"/>
      <c r="Y20" s="452"/>
    </row>
    <row r="21" spans="1:25" s="257" customFormat="1" ht="16.5" customHeight="1" x14ac:dyDescent="0.25">
      <c r="A21" s="367"/>
      <c r="B21" s="613" t="s">
        <v>50</v>
      </c>
      <c r="C21" s="613"/>
      <c r="D21" s="613"/>
      <c r="E21" s="613"/>
      <c r="F21" s="613"/>
      <c r="G21" s="613"/>
      <c r="H21" s="613"/>
      <c r="I21" s="613"/>
      <c r="J21" s="613"/>
      <c r="K21" s="613"/>
      <c r="L21" s="613"/>
      <c r="M21" s="468"/>
      <c r="N21" s="464"/>
      <c r="O21" s="472"/>
      <c r="P21" s="584"/>
      <c r="Q21" s="584"/>
      <c r="R21" s="584"/>
      <c r="Y21" s="452"/>
    </row>
    <row r="22" spans="1:25" s="257" customFormat="1" ht="16.5" customHeight="1" x14ac:dyDescent="0.25">
      <c r="A22" s="367"/>
      <c r="B22" s="615" t="s">
        <v>51</v>
      </c>
      <c r="C22" s="615"/>
      <c r="D22" s="615"/>
      <c r="E22" s="615"/>
      <c r="F22" s="615"/>
      <c r="G22" s="615"/>
      <c r="H22" s="615"/>
      <c r="I22" s="615"/>
      <c r="J22" s="615"/>
      <c r="K22" s="615"/>
      <c r="L22" s="615"/>
      <c r="M22" s="468"/>
      <c r="N22" s="464"/>
      <c r="O22" s="469"/>
      <c r="P22" s="584"/>
      <c r="Q22" s="584"/>
      <c r="R22" s="584"/>
      <c r="Y22" s="452"/>
    </row>
    <row r="23" spans="1:25" s="257" customFormat="1" ht="16.5" customHeight="1" x14ac:dyDescent="0.25">
      <c r="A23" s="367"/>
      <c r="B23" s="613" t="s">
        <v>52</v>
      </c>
      <c r="C23" s="613"/>
      <c r="D23" s="613"/>
      <c r="E23" s="613"/>
      <c r="F23" s="613"/>
      <c r="G23" s="613"/>
      <c r="H23" s="613"/>
      <c r="I23" s="613"/>
      <c r="J23" s="613"/>
      <c r="K23" s="613"/>
      <c r="L23" s="613"/>
      <c r="M23" s="468"/>
      <c r="N23" s="464"/>
      <c r="O23" s="469"/>
      <c r="P23" s="584"/>
      <c r="Q23" s="584"/>
      <c r="R23" s="584"/>
      <c r="Y23" s="452"/>
    </row>
    <row r="24" spans="1:25" s="257" customFormat="1" ht="16.5" customHeight="1" x14ac:dyDescent="0.25">
      <c r="A24" s="367"/>
      <c r="B24" s="615" t="s">
        <v>53</v>
      </c>
      <c r="C24" s="615"/>
      <c r="D24" s="615"/>
      <c r="E24" s="615"/>
      <c r="F24" s="615"/>
      <c r="G24" s="615"/>
      <c r="H24" s="615"/>
      <c r="I24" s="615"/>
      <c r="J24" s="615"/>
      <c r="K24" s="615"/>
      <c r="L24" s="615"/>
      <c r="M24" s="468"/>
      <c r="N24" s="464"/>
      <c r="O24" s="469"/>
      <c r="P24" s="584"/>
      <c r="Q24" s="584"/>
      <c r="R24" s="584"/>
      <c r="Y24" s="452"/>
    </row>
    <row r="25" spans="1:25" s="257" customFormat="1" ht="16.5" customHeight="1" x14ac:dyDescent="0.25">
      <c r="A25" s="367"/>
      <c r="B25" s="613" t="s">
        <v>54</v>
      </c>
      <c r="C25" s="613"/>
      <c r="D25" s="613"/>
      <c r="E25" s="613"/>
      <c r="F25" s="613"/>
      <c r="G25" s="613"/>
      <c r="H25" s="613"/>
      <c r="I25" s="613"/>
      <c r="J25" s="613"/>
      <c r="K25" s="613"/>
      <c r="L25" s="613"/>
      <c r="M25" s="468"/>
      <c r="N25" s="464"/>
      <c r="O25" s="469"/>
      <c r="P25" s="584"/>
      <c r="Q25" s="584"/>
      <c r="R25" s="584"/>
      <c r="Y25" s="452"/>
    </row>
    <row r="26" spans="1:25" s="257" customFormat="1" ht="16.5" customHeight="1" x14ac:dyDescent="0.25">
      <c r="A26" s="367"/>
      <c r="B26" s="615" t="s">
        <v>55</v>
      </c>
      <c r="C26" s="615"/>
      <c r="D26" s="615"/>
      <c r="E26" s="615"/>
      <c r="F26" s="615"/>
      <c r="G26" s="615"/>
      <c r="H26" s="615"/>
      <c r="I26" s="615"/>
      <c r="J26" s="615"/>
      <c r="K26" s="615"/>
      <c r="L26" s="615"/>
      <c r="M26" s="468"/>
      <c r="N26" s="464"/>
      <c r="O26" s="469"/>
      <c r="P26" s="584"/>
      <c r="Q26" s="584"/>
      <c r="R26" s="584"/>
      <c r="Y26" s="452"/>
    </row>
    <row r="27" spans="1:25" s="257" customFormat="1" ht="16.5" customHeight="1" x14ac:dyDescent="0.25">
      <c r="A27" s="367"/>
      <c r="B27" s="613" t="s">
        <v>56</v>
      </c>
      <c r="C27" s="613"/>
      <c r="D27" s="613"/>
      <c r="E27" s="613"/>
      <c r="F27" s="613"/>
      <c r="G27" s="613"/>
      <c r="H27" s="613"/>
      <c r="I27" s="613"/>
      <c r="J27" s="613"/>
      <c r="K27" s="613"/>
      <c r="L27" s="613"/>
      <c r="M27" s="468"/>
      <c r="N27" s="464"/>
      <c r="O27" s="469"/>
      <c r="P27" s="584"/>
      <c r="Q27" s="584"/>
      <c r="R27" s="584"/>
      <c r="Y27" s="452"/>
    </row>
    <row r="28" spans="1:25" s="257" customFormat="1" ht="16.5" customHeight="1" x14ac:dyDescent="0.25">
      <c r="A28" s="367"/>
      <c r="B28" s="615" t="s">
        <v>57</v>
      </c>
      <c r="C28" s="615"/>
      <c r="D28" s="615"/>
      <c r="E28" s="615"/>
      <c r="F28" s="615"/>
      <c r="G28" s="615"/>
      <c r="H28" s="615"/>
      <c r="I28" s="615"/>
      <c r="J28" s="615"/>
      <c r="K28" s="615"/>
      <c r="L28" s="615"/>
      <c r="M28" s="468"/>
      <c r="N28" s="464"/>
      <c r="O28" s="469"/>
      <c r="P28" s="584"/>
      <c r="Q28" s="584"/>
      <c r="R28" s="584"/>
      <c r="S28" s="453"/>
      <c r="T28" s="453"/>
      <c r="U28" s="453"/>
      <c r="V28" s="453"/>
      <c r="W28" s="453"/>
      <c r="X28" s="453"/>
      <c r="Y28" s="454"/>
    </row>
    <row r="29" spans="1:25" s="257" customFormat="1" ht="16.5" customHeight="1" x14ac:dyDescent="0.25">
      <c r="A29" s="367"/>
      <c r="B29" s="592" t="s">
        <v>58</v>
      </c>
      <c r="C29" s="592"/>
      <c r="D29" s="592"/>
      <c r="E29" s="592"/>
      <c r="F29" s="592"/>
      <c r="G29" s="592"/>
      <c r="H29" s="592"/>
      <c r="I29" s="592"/>
      <c r="J29" s="592"/>
      <c r="K29" s="592"/>
      <c r="L29" s="592"/>
      <c r="M29" s="468"/>
      <c r="N29" s="464"/>
      <c r="O29" s="469"/>
      <c r="P29" s="584"/>
      <c r="Q29" s="584"/>
      <c r="R29" s="584"/>
    </row>
    <row r="30" spans="1:25" s="257" customFormat="1" ht="16.5" customHeight="1" x14ac:dyDescent="0.25">
      <c r="A30" s="367"/>
      <c r="B30" s="610" t="s">
        <v>59</v>
      </c>
      <c r="C30" s="610"/>
      <c r="D30" s="610"/>
      <c r="E30" s="610"/>
      <c r="F30" s="610"/>
      <c r="G30" s="610"/>
      <c r="H30" s="610"/>
      <c r="I30" s="610"/>
      <c r="J30" s="610"/>
      <c r="K30" s="610"/>
      <c r="L30" s="610"/>
      <c r="M30" s="468"/>
      <c r="N30" s="464"/>
      <c r="O30" s="469"/>
      <c r="P30" s="584"/>
      <c r="Q30" s="584"/>
      <c r="R30" s="584"/>
    </row>
    <row r="31" spans="1:25" s="257" customFormat="1" ht="16.5" customHeight="1" x14ac:dyDescent="0.25">
      <c r="A31" s="367"/>
      <c r="B31" s="592" t="s">
        <v>60</v>
      </c>
      <c r="C31" s="592"/>
      <c r="D31" s="592"/>
      <c r="E31" s="592"/>
      <c r="F31" s="592"/>
      <c r="G31" s="592"/>
      <c r="H31" s="592"/>
      <c r="I31" s="592"/>
      <c r="J31" s="592"/>
      <c r="K31" s="592"/>
      <c r="L31" s="592"/>
      <c r="M31" s="468"/>
      <c r="N31" s="464"/>
      <c r="O31" s="469"/>
      <c r="P31" s="584"/>
      <c r="Q31" s="584"/>
      <c r="R31" s="584"/>
    </row>
    <row r="32" spans="1:25" s="257" customFormat="1" ht="16.5" customHeight="1" x14ac:dyDescent="0.25">
      <c r="A32" s="367"/>
      <c r="B32" s="610" t="s">
        <v>61</v>
      </c>
      <c r="C32" s="610"/>
      <c r="D32" s="610"/>
      <c r="E32" s="610"/>
      <c r="F32" s="610"/>
      <c r="G32" s="610"/>
      <c r="H32" s="610"/>
      <c r="I32" s="610"/>
      <c r="J32" s="610"/>
      <c r="K32" s="610"/>
      <c r="L32" s="610"/>
      <c r="M32" s="468"/>
      <c r="N32" s="464"/>
      <c r="O32" s="469"/>
      <c r="P32" s="584"/>
      <c r="Q32" s="584"/>
      <c r="R32" s="584"/>
    </row>
    <row r="33" spans="1:18" s="257" customFormat="1" ht="16.5" customHeight="1" x14ac:dyDescent="0.25">
      <c r="A33" s="367"/>
      <c r="B33" s="592" t="s">
        <v>62</v>
      </c>
      <c r="C33" s="592"/>
      <c r="D33" s="592"/>
      <c r="E33" s="592"/>
      <c r="F33" s="592"/>
      <c r="G33" s="592"/>
      <c r="H33" s="592"/>
      <c r="I33" s="592"/>
      <c r="J33" s="592"/>
      <c r="K33" s="592"/>
      <c r="L33" s="592"/>
      <c r="M33" s="468"/>
      <c r="N33" s="464"/>
      <c r="O33" s="469"/>
      <c r="P33" s="584"/>
      <c r="Q33" s="584"/>
      <c r="R33" s="584"/>
    </row>
    <row r="34" spans="1:18" s="257" customFormat="1" ht="16.5" customHeight="1" x14ac:dyDescent="0.25">
      <c r="A34" s="367"/>
      <c r="B34" s="610" t="s">
        <v>63</v>
      </c>
      <c r="C34" s="610"/>
      <c r="D34" s="610"/>
      <c r="E34" s="610"/>
      <c r="F34" s="610"/>
      <c r="G34" s="610"/>
      <c r="H34" s="610"/>
      <c r="I34" s="610"/>
      <c r="J34" s="610"/>
      <c r="K34" s="610"/>
      <c r="L34" s="610"/>
      <c r="M34" s="468"/>
      <c r="N34" s="464"/>
      <c r="O34" s="469"/>
      <c r="P34" s="584"/>
      <c r="Q34" s="584"/>
      <c r="R34" s="584"/>
    </row>
    <row r="35" spans="1:18" s="257" customFormat="1" ht="16.5" customHeight="1" x14ac:dyDescent="0.25">
      <c r="A35" s="367"/>
      <c r="B35" s="592" t="s">
        <v>64</v>
      </c>
      <c r="C35" s="592"/>
      <c r="D35" s="592"/>
      <c r="E35" s="592"/>
      <c r="F35" s="592"/>
      <c r="G35" s="592"/>
      <c r="H35" s="592"/>
      <c r="I35" s="592"/>
      <c r="J35" s="592"/>
      <c r="K35" s="592"/>
      <c r="L35" s="592"/>
      <c r="M35" s="468"/>
      <c r="N35" s="464"/>
      <c r="O35" s="469"/>
      <c r="P35" s="584"/>
      <c r="Q35" s="584"/>
      <c r="R35" s="584"/>
    </row>
    <row r="36" spans="1:18" s="257" customFormat="1" ht="16.5" customHeight="1" x14ac:dyDescent="0.25">
      <c r="A36" s="367"/>
      <c r="B36" s="610" t="s">
        <v>65</v>
      </c>
      <c r="C36" s="610"/>
      <c r="D36" s="610"/>
      <c r="E36" s="610"/>
      <c r="F36" s="610"/>
      <c r="G36" s="610"/>
      <c r="H36" s="610"/>
      <c r="I36" s="610"/>
      <c r="J36" s="610"/>
      <c r="K36" s="610"/>
      <c r="L36" s="610"/>
      <c r="M36" s="468"/>
      <c r="N36" s="464"/>
      <c r="O36" s="469"/>
      <c r="P36" s="584"/>
      <c r="Q36" s="584"/>
      <c r="R36" s="584"/>
    </row>
    <row r="37" spans="1:18" s="257" customFormat="1" ht="16.5" customHeight="1" x14ac:dyDescent="0.25">
      <c r="A37" s="367"/>
      <c r="B37" s="592" t="s">
        <v>66</v>
      </c>
      <c r="C37" s="592"/>
      <c r="D37" s="592"/>
      <c r="E37" s="592"/>
      <c r="F37" s="592"/>
      <c r="G37" s="592"/>
      <c r="H37" s="592"/>
      <c r="I37" s="592"/>
      <c r="J37" s="592"/>
      <c r="K37" s="592"/>
      <c r="L37" s="592"/>
      <c r="M37" s="468"/>
      <c r="N37" s="464"/>
      <c r="O37" s="469"/>
      <c r="P37" s="584"/>
      <c r="Q37" s="584"/>
      <c r="R37" s="584"/>
    </row>
    <row r="38" spans="1:18" s="257" customFormat="1" ht="16.5" customHeight="1" x14ac:dyDescent="0.25">
      <c r="A38" s="367"/>
      <c r="B38" s="611" t="s">
        <v>67</v>
      </c>
      <c r="C38" s="612"/>
      <c r="D38" s="612"/>
      <c r="E38" s="612"/>
      <c r="F38" s="612"/>
      <c r="G38" s="612"/>
      <c r="H38" s="612"/>
      <c r="I38" s="612"/>
      <c r="J38" s="612"/>
      <c r="K38" s="612"/>
      <c r="L38" s="612"/>
      <c r="M38" s="368"/>
      <c r="N38" s="369"/>
      <c r="O38" s="370"/>
      <c r="P38" s="585"/>
      <c r="Q38" s="586"/>
      <c r="R38" s="587"/>
    </row>
    <row r="39" spans="1:18" s="257" customFormat="1" ht="16.5" customHeight="1" x14ac:dyDescent="0.25">
      <c r="A39" s="367"/>
      <c r="B39" s="582" t="s">
        <v>68</v>
      </c>
      <c r="C39" s="583"/>
      <c r="D39" s="583"/>
      <c r="E39" s="583"/>
      <c r="F39" s="583"/>
      <c r="G39" s="583"/>
      <c r="H39" s="583"/>
      <c r="I39" s="583"/>
      <c r="J39" s="583"/>
      <c r="K39" s="583"/>
      <c r="L39" s="583"/>
      <c r="M39" s="383"/>
      <c r="N39" s="259"/>
      <c r="O39" s="30"/>
      <c r="P39" s="579"/>
      <c r="Q39" s="580"/>
      <c r="R39" s="581"/>
    </row>
    <row r="40" spans="1:18" s="257" customFormat="1" ht="16.5" customHeight="1" x14ac:dyDescent="0.25">
      <c r="A40" s="367"/>
      <c r="B40" s="564" t="s">
        <v>69</v>
      </c>
      <c r="C40" s="565"/>
      <c r="D40" s="565"/>
      <c r="E40" s="565"/>
      <c r="F40" s="565"/>
      <c r="G40" s="565"/>
      <c r="H40" s="565"/>
      <c r="I40" s="565"/>
      <c r="J40" s="565"/>
      <c r="K40" s="565"/>
      <c r="L40" s="565"/>
      <c r="M40" s="383"/>
      <c r="N40" s="259"/>
      <c r="O40" s="30"/>
      <c r="P40" s="579"/>
      <c r="Q40" s="580"/>
      <c r="R40" s="581"/>
    </row>
    <row r="41" spans="1:18" s="257" customFormat="1" ht="16.5" customHeight="1" x14ac:dyDescent="0.25">
      <c r="A41" s="367"/>
      <c r="B41" s="564" t="s">
        <v>70</v>
      </c>
      <c r="C41" s="565"/>
      <c r="D41" s="565"/>
      <c r="E41" s="565"/>
      <c r="F41" s="565"/>
      <c r="G41" s="565"/>
      <c r="H41" s="565"/>
      <c r="I41" s="565"/>
      <c r="J41" s="565"/>
      <c r="K41" s="565"/>
      <c r="L41" s="565"/>
      <c r="M41" s="383"/>
      <c r="N41" s="259"/>
      <c r="O41" s="30"/>
      <c r="P41" s="579"/>
      <c r="Q41" s="580"/>
      <c r="R41" s="581"/>
    </row>
    <row r="42" spans="1:18" s="257" customFormat="1" ht="16.5" customHeight="1" x14ac:dyDescent="0.25">
      <c r="A42" s="367"/>
      <c r="B42" s="582" t="s">
        <v>71</v>
      </c>
      <c r="C42" s="583"/>
      <c r="D42" s="583"/>
      <c r="E42" s="583"/>
      <c r="F42" s="583"/>
      <c r="G42" s="583"/>
      <c r="H42" s="583"/>
      <c r="I42" s="583"/>
      <c r="J42" s="583"/>
      <c r="K42" s="583"/>
      <c r="L42" s="583"/>
      <c r="M42" s="383"/>
      <c r="N42" s="259"/>
      <c r="O42" s="30"/>
      <c r="P42" s="579"/>
      <c r="Q42" s="580"/>
      <c r="R42" s="581"/>
    </row>
    <row r="43" spans="1:18" s="257" customFormat="1" ht="16.5" customHeight="1" x14ac:dyDescent="0.25">
      <c r="A43" s="367"/>
      <c r="B43" s="564" t="s">
        <v>72</v>
      </c>
      <c r="C43" s="565"/>
      <c r="D43" s="565"/>
      <c r="E43" s="565"/>
      <c r="F43" s="565"/>
      <c r="G43" s="565"/>
      <c r="H43" s="565"/>
      <c r="I43" s="565"/>
      <c r="J43" s="565"/>
      <c r="K43" s="565"/>
      <c r="L43" s="565"/>
      <c r="M43" s="383"/>
      <c r="N43" s="259"/>
      <c r="O43" s="30"/>
      <c r="P43" s="579"/>
      <c r="Q43" s="580"/>
      <c r="R43" s="581"/>
    </row>
    <row r="44" spans="1:18" s="257" customFormat="1" ht="16.5" customHeight="1" x14ac:dyDescent="0.25">
      <c r="A44" s="367"/>
      <c r="B44" s="566" t="s">
        <v>73</v>
      </c>
      <c r="C44" s="567"/>
      <c r="D44" s="567"/>
      <c r="E44" s="567"/>
      <c r="F44" s="567"/>
      <c r="G44" s="567"/>
      <c r="H44" s="567"/>
      <c r="I44" s="567"/>
      <c r="J44" s="567"/>
      <c r="K44" s="567"/>
      <c r="L44" s="567"/>
      <c r="M44" s="383"/>
      <c r="N44" s="259"/>
      <c r="O44" s="30"/>
      <c r="P44" s="579"/>
      <c r="Q44" s="580"/>
      <c r="R44" s="581"/>
    </row>
    <row r="45" spans="1:18" s="257" customFormat="1" ht="16.5" customHeight="1" x14ac:dyDescent="0.25">
      <c r="A45" s="367"/>
      <c r="B45" s="564" t="s">
        <v>74</v>
      </c>
      <c r="C45" s="565"/>
      <c r="D45" s="565"/>
      <c r="E45" s="565"/>
      <c r="F45" s="565"/>
      <c r="G45" s="565"/>
      <c r="H45" s="565"/>
      <c r="I45" s="565"/>
      <c r="J45" s="565"/>
      <c r="K45" s="565"/>
      <c r="L45" s="565"/>
      <c r="M45" s="383"/>
      <c r="N45" s="259"/>
      <c r="O45" s="30"/>
      <c r="P45" s="579"/>
      <c r="Q45" s="580"/>
      <c r="R45" s="581"/>
    </row>
    <row r="46" spans="1:18" s="257" customFormat="1" ht="16.5" customHeight="1" x14ac:dyDescent="0.25">
      <c r="A46" s="367"/>
      <c r="B46" s="566" t="s">
        <v>75</v>
      </c>
      <c r="C46" s="567"/>
      <c r="D46" s="567"/>
      <c r="E46" s="567"/>
      <c r="F46" s="567"/>
      <c r="G46" s="567"/>
      <c r="H46" s="567"/>
      <c r="I46" s="567"/>
      <c r="J46" s="567"/>
      <c r="K46" s="567"/>
      <c r="L46" s="567"/>
      <c r="M46" s="383"/>
      <c r="N46" s="259"/>
      <c r="O46" s="30"/>
      <c r="P46" s="579"/>
      <c r="Q46" s="580"/>
      <c r="R46" s="581"/>
    </row>
    <row r="47" spans="1:18" s="257" customFormat="1" ht="16.5" customHeight="1" x14ac:dyDescent="0.25">
      <c r="A47" s="367"/>
      <c r="B47" s="564" t="s">
        <v>76</v>
      </c>
      <c r="C47" s="565"/>
      <c r="D47" s="565"/>
      <c r="E47" s="565"/>
      <c r="F47" s="565"/>
      <c r="G47" s="565"/>
      <c r="H47" s="565"/>
      <c r="I47" s="565"/>
      <c r="J47" s="565"/>
      <c r="K47" s="565"/>
      <c r="L47" s="565"/>
      <c r="M47" s="383"/>
      <c r="N47" s="259"/>
      <c r="O47" s="30"/>
      <c r="P47" s="579"/>
      <c r="Q47" s="580"/>
      <c r="R47" s="581"/>
    </row>
    <row r="48" spans="1:18" s="257" customFormat="1" ht="16.5" customHeight="1" x14ac:dyDescent="0.25">
      <c r="A48" s="367"/>
      <c r="B48" s="582" t="s">
        <v>77</v>
      </c>
      <c r="C48" s="583"/>
      <c r="D48" s="583"/>
      <c r="E48" s="583"/>
      <c r="F48" s="583"/>
      <c r="G48" s="583"/>
      <c r="H48" s="583"/>
      <c r="I48" s="583"/>
      <c r="J48" s="583"/>
      <c r="K48" s="583"/>
      <c r="L48" s="583"/>
      <c r="M48" s="383"/>
      <c r="N48" s="259"/>
      <c r="O48" s="30"/>
      <c r="P48" s="579"/>
      <c r="Q48" s="580"/>
      <c r="R48" s="581"/>
    </row>
    <row r="49" spans="1:18" s="257" customFormat="1" ht="16.5" customHeight="1" x14ac:dyDescent="0.25">
      <c r="A49" s="367"/>
      <c r="B49" s="564" t="s">
        <v>78</v>
      </c>
      <c r="C49" s="565"/>
      <c r="D49" s="565"/>
      <c r="E49" s="565"/>
      <c r="F49" s="565"/>
      <c r="G49" s="565"/>
      <c r="H49" s="565"/>
      <c r="I49" s="565"/>
      <c r="J49" s="565"/>
      <c r="K49" s="565"/>
      <c r="L49" s="565"/>
      <c r="M49" s="383"/>
      <c r="N49" s="259"/>
      <c r="O49" s="30"/>
      <c r="P49" s="579"/>
      <c r="Q49" s="580"/>
      <c r="R49" s="581"/>
    </row>
    <row r="50" spans="1:18" s="257" customFormat="1" ht="16.5" customHeight="1" x14ac:dyDescent="0.25">
      <c r="A50" s="367"/>
      <c r="B50" s="566" t="s">
        <v>79</v>
      </c>
      <c r="C50" s="567"/>
      <c r="D50" s="567"/>
      <c r="E50" s="567"/>
      <c r="F50" s="567"/>
      <c r="G50" s="567"/>
      <c r="H50" s="567"/>
      <c r="I50" s="567"/>
      <c r="J50" s="567"/>
      <c r="K50" s="567"/>
      <c r="L50" s="567"/>
      <c r="M50" s="383"/>
      <c r="N50" s="259"/>
      <c r="O50" s="30"/>
      <c r="P50" s="579"/>
      <c r="Q50" s="580"/>
      <c r="R50" s="581"/>
    </row>
    <row r="51" spans="1:18" s="257" customFormat="1" ht="16.5" customHeight="1" x14ac:dyDescent="0.25">
      <c r="A51" s="367"/>
      <c r="B51" s="564" t="s">
        <v>80</v>
      </c>
      <c r="C51" s="565"/>
      <c r="D51" s="565"/>
      <c r="E51" s="565"/>
      <c r="F51" s="565"/>
      <c r="G51" s="565"/>
      <c r="H51" s="565"/>
      <c r="I51" s="565"/>
      <c r="J51" s="565"/>
      <c r="K51" s="565"/>
      <c r="L51" s="565"/>
      <c r="M51" s="383"/>
      <c r="N51" s="259"/>
      <c r="O51" s="30"/>
      <c r="P51" s="579"/>
      <c r="Q51" s="580"/>
      <c r="R51" s="581"/>
    </row>
    <row r="52" spans="1:18" s="257" customFormat="1" ht="16.5" customHeight="1" x14ac:dyDescent="0.25">
      <c r="A52" s="367"/>
      <c r="B52" s="566" t="s">
        <v>81</v>
      </c>
      <c r="C52" s="567"/>
      <c r="D52" s="567"/>
      <c r="E52" s="567"/>
      <c r="F52" s="567"/>
      <c r="G52" s="567"/>
      <c r="H52" s="567"/>
      <c r="I52" s="567"/>
      <c r="J52" s="567"/>
      <c r="K52" s="567"/>
      <c r="L52" s="567"/>
      <c r="M52" s="383"/>
      <c r="N52" s="259"/>
      <c r="O52" s="30"/>
      <c r="P52" s="579"/>
      <c r="Q52" s="580"/>
      <c r="R52" s="581"/>
    </row>
    <row r="53" spans="1:18" s="257" customFormat="1" ht="16.5" customHeight="1" x14ac:dyDescent="0.25">
      <c r="A53" s="367"/>
      <c r="B53" s="564" t="s">
        <v>82</v>
      </c>
      <c r="C53" s="565"/>
      <c r="D53" s="565"/>
      <c r="E53" s="565"/>
      <c r="F53" s="565"/>
      <c r="G53" s="565"/>
      <c r="H53" s="565"/>
      <c r="I53" s="565"/>
      <c r="J53" s="565"/>
      <c r="K53" s="565"/>
      <c r="L53" s="565"/>
      <c r="M53" s="383"/>
      <c r="N53" s="259"/>
      <c r="O53" s="30"/>
      <c r="P53" s="579"/>
      <c r="Q53" s="580"/>
      <c r="R53" s="581"/>
    </row>
    <row r="54" spans="1:18" s="257" customFormat="1" ht="16.5" customHeight="1" x14ac:dyDescent="0.25">
      <c r="A54" s="367"/>
      <c r="B54" s="582" t="s">
        <v>83</v>
      </c>
      <c r="C54" s="583"/>
      <c r="D54" s="583"/>
      <c r="E54" s="583"/>
      <c r="F54" s="583"/>
      <c r="G54" s="583"/>
      <c r="H54" s="583"/>
      <c r="I54" s="583"/>
      <c r="J54" s="583"/>
      <c r="K54" s="583"/>
      <c r="L54" s="583"/>
      <c r="M54" s="383"/>
      <c r="N54" s="259"/>
      <c r="O54" s="30"/>
      <c r="P54" s="579"/>
      <c r="Q54" s="580"/>
      <c r="R54" s="581"/>
    </row>
    <row r="55" spans="1:18" s="257" customFormat="1" ht="16.5" customHeight="1" x14ac:dyDescent="0.25">
      <c r="A55" s="367"/>
      <c r="B55" s="564" t="s">
        <v>84</v>
      </c>
      <c r="C55" s="565"/>
      <c r="D55" s="565"/>
      <c r="E55" s="565"/>
      <c r="F55" s="565"/>
      <c r="G55" s="565"/>
      <c r="H55" s="565"/>
      <c r="I55" s="565"/>
      <c r="J55" s="565"/>
      <c r="K55" s="565"/>
      <c r="L55" s="565"/>
      <c r="M55" s="383"/>
      <c r="N55" s="259"/>
      <c r="O55" s="30"/>
      <c r="P55" s="579"/>
      <c r="Q55" s="580"/>
      <c r="R55" s="581"/>
    </row>
    <row r="56" spans="1:18" s="257" customFormat="1" ht="16.5" customHeight="1" x14ac:dyDescent="0.25">
      <c r="A56" s="367"/>
      <c r="B56" s="566" t="s">
        <v>85</v>
      </c>
      <c r="C56" s="567"/>
      <c r="D56" s="567"/>
      <c r="E56" s="567"/>
      <c r="F56" s="567"/>
      <c r="G56" s="567"/>
      <c r="H56" s="567"/>
      <c r="I56" s="567"/>
      <c r="J56" s="567"/>
      <c r="K56" s="567"/>
      <c r="L56" s="567"/>
      <c r="M56" s="383"/>
      <c r="N56" s="259"/>
      <c r="O56" s="30"/>
      <c r="P56" s="579"/>
      <c r="Q56" s="580"/>
      <c r="R56" s="581"/>
    </row>
    <row r="57" spans="1:18" s="257" customFormat="1" ht="16.5" customHeight="1" x14ac:dyDescent="0.25">
      <c r="A57" s="367"/>
      <c r="B57" s="564" t="s">
        <v>86</v>
      </c>
      <c r="C57" s="565"/>
      <c r="D57" s="565"/>
      <c r="E57" s="565"/>
      <c r="F57" s="565"/>
      <c r="G57" s="565"/>
      <c r="H57" s="565"/>
      <c r="I57" s="565"/>
      <c r="J57" s="565"/>
      <c r="K57" s="565"/>
      <c r="L57" s="565"/>
      <c r="M57" s="383"/>
      <c r="N57" s="259"/>
      <c r="O57" s="30"/>
      <c r="P57" s="579"/>
      <c r="Q57" s="580"/>
      <c r="R57" s="581"/>
    </row>
    <row r="58" spans="1:18" s="257" customFormat="1" ht="16.5" customHeight="1" x14ac:dyDescent="0.25">
      <c r="A58" s="367"/>
      <c r="B58" s="566" t="s">
        <v>87</v>
      </c>
      <c r="C58" s="567"/>
      <c r="D58" s="567"/>
      <c r="E58" s="567"/>
      <c r="F58" s="567"/>
      <c r="G58" s="567"/>
      <c r="H58" s="567"/>
      <c r="I58" s="567"/>
      <c r="J58" s="567"/>
      <c r="K58" s="567"/>
      <c r="L58" s="567"/>
      <c r="M58" s="383"/>
      <c r="N58" s="259"/>
      <c r="O58" s="30"/>
      <c r="P58" s="579"/>
      <c r="Q58" s="580"/>
      <c r="R58" s="581"/>
    </row>
    <row r="59" spans="1:18" s="257" customFormat="1" ht="16.5" customHeight="1" x14ac:dyDescent="0.25">
      <c r="A59" s="367"/>
      <c r="B59" s="564" t="s">
        <v>88</v>
      </c>
      <c r="C59" s="565"/>
      <c r="D59" s="565"/>
      <c r="E59" s="565"/>
      <c r="F59" s="565"/>
      <c r="G59" s="565"/>
      <c r="H59" s="565"/>
      <c r="I59" s="565"/>
      <c r="J59" s="565"/>
      <c r="K59" s="565"/>
      <c r="L59" s="565"/>
      <c r="M59" s="383"/>
      <c r="N59" s="259"/>
      <c r="O59" s="370"/>
      <c r="P59" s="441"/>
      <c r="Q59" s="261"/>
      <c r="R59" s="456"/>
    </row>
    <row r="60" spans="1:18" s="257" customFormat="1" ht="16.5" customHeight="1" x14ac:dyDescent="0.25">
      <c r="A60" s="367"/>
      <c r="B60" s="582" t="s">
        <v>89</v>
      </c>
      <c r="C60" s="583"/>
      <c r="D60" s="583"/>
      <c r="E60" s="583"/>
      <c r="F60" s="583"/>
      <c r="G60" s="583"/>
      <c r="H60" s="583"/>
      <c r="I60" s="583"/>
      <c r="J60" s="583"/>
      <c r="K60" s="583"/>
      <c r="L60" s="583"/>
      <c r="M60" s="383"/>
      <c r="N60" s="259"/>
      <c r="O60" s="370"/>
      <c r="P60" s="441"/>
      <c r="Q60" s="261"/>
      <c r="R60" s="456"/>
    </row>
    <row r="61" spans="1:18" s="257" customFormat="1" ht="16.5" customHeight="1" x14ac:dyDescent="0.25">
      <c r="A61" s="367"/>
      <c r="B61" s="564" t="s">
        <v>90</v>
      </c>
      <c r="C61" s="565"/>
      <c r="D61" s="565"/>
      <c r="E61" s="565"/>
      <c r="F61" s="565"/>
      <c r="G61" s="565"/>
      <c r="H61" s="565"/>
      <c r="I61" s="565"/>
      <c r="J61" s="565"/>
      <c r="K61" s="565"/>
      <c r="L61" s="565"/>
      <c r="M61" s="383"/>
      <c r="N61" s="259"/>
      <c r="O61" s="370"/>
      <c r="P61" s="441"/>
      <c r="Q61" s="261"/>
      <c r="R61" s="456"/>
    </row>
    <row r="62" spans="1:18" s="257" customFormat="1" ht="16.5" customHeight="1" x14ac:dyDescent="0.25">
      <c r="A62" s="367"/>
      <c r="B62" s="566" t="s">
        <v>91</v>
      </c>
      <c r="C62" s="567"/>
      <c r="D62" s="567"/>
      <c r="E62" s="567"/>
      <c r="F62" s="567"/>
      <c r="G62" s="567"/>
      <c r="H62" s="567"/>
      <c r="I62" s="567"/>
      <c r="J62" s="567"/>
      <c r="K62" s="567"/>
      <c r="L62" s="567"/>
      <c r="M62" s="383"/>
      <c r="N62" s="259"/>
      <c r="O62" s="370"/>
      <c r="P62" s="441"/>
      <c r="Q62" s="261"/>
      <c r="R62" s="456"/>
    </row>
    <row r="63" spans="1:18" s="257" customFormat="1" ht="16.5" customHeight="1" x14ac:dyDescent="0.25">
      <c r="A63" s="367"/>
      <c r="B63" s="564" t="s">
        <v>92</v>
      </c>
      <c r="C63" s="565"/>
      <c r="D63" s="565"/>
      <c r="E63" s="565"/>
      <c r="F63" s="565"/>
      <c r="G63" s="565"/>
      <c r="H63" s="565"/>
      <c r="I63" s="565"/>
      <c r="J63" s="565"/>
      <c r="K63" s="565"/>
      <c r="L63" s="565"/>
      <c r="M63" s="383"/>
      <c r="N63" s="259"/>
      <c r="O63" s="370"/>
      <c r="P63" s="441"/>
      <c r="Q63" s="261"/>
      <c r="R63" s="456"/>
    </row>
    <row r="64" spans="1:18" s="257" customFormat="1" ht="16.5" customHeight="1" x14ac:dyDescent="0.25">
      <c r="A64" s="367"/>
      <c r="B64" s="566" t="s">
        <v>93</v>
      </c>
      <c r="C64" s="567"/>
      <c r="D64" s="567"/>
      <c r="E64" s="567"/>
      <c r="F64" s="567"/>
      <c r="G64" s="567"/>
      <c r="H64" s="567"/>
      <c r="I64" s="567"/>
      <c r="J64" s="567"/>
      <c r="K64" s="567"/>
      <c r="L64" s="567"/>
      <c r="M64" s="383"/>
      <c r="N64" s="259"/>
      <c r="O64" s="370"/>
      <c r="P64" s="441"/>
      <c r="Q64" s="261"/>
      <c r="R64" s="456"/>
    </row>
    <row r="65" spans="1:18" s="257" customFormat="1" ht="16.5" customHeight="1" x14ac:dyDescent="0.25">
      <c r="A65" s="367"/>
      <c r="B65" s="564" t="s">
        <v>94</v>
      </c>
      <c r="C65" s="565"/>
      <c r="D65" s="565"/>
      <c r="E65" s="565"/>
      <c r="F65" s="565"/>
      <c r="G65" s="565"/>
      <c r="H65" s="565"/>
      <c r="I65" s="565"/>
      <c r="J65" s="565"/>
      <c r="K65" s="565"/>
      <c r="L65" s="565"/>
      <c r="M65" s="383"/>
      <c r="N65" s="259"/>
      <c r="O65" s="370"/>
      <c r="P65" s="441"/>
      <c r="Q65" s="261"/>
      <c r="R65" s="456"/>
    </row>
    <row r="66" spans="1:18" s="257" customFormat="1" ht="16.5" customHeight="1" x14ac:dyDescent="0.25">
      <c r="A66" s="367"/>
      <c r="B66" s="566" t="s">
        <v>95</v>
      </c>
      <c r="C66" s="567"/>
      <c r="D66" s="567"/>
      <c r="E66" s="567"/>
      <c r="F66" s="567"/>
      <c r="G66" s="567"/>
      <c r="H66" s="567"/>
      <c r="I66" s="567"/>
      <c r="J66" s="567"/>
      <c r="K66" s="567"/>
      <c r="L66" s="567"/>
      <c r="M66" s="383"/>
      <c r="N66" s="259"/>
      <c r="O66" s="370"/>
      <c r="P66" s="441"/>
      <c r="Q66" s="261"/>
      <c r="R66" s="456"/>
    </row>
    <row r="67" spans="1:18" s="257" customFormat="1" ht="16.5" customHeight="1" x14ac:dyDescent="0.25">
      <c r="A67" s="367"/>
      <c r="B67" s="564" t="s">
        <v>96</v>
      </c>
      <c r="C67" s="565"/>
      <c r="D67" s="565"/>
      <c r="E67" s="565"/>
      <c r="F67" s="565"/>
      <c r="G67" s="565"/>
      <c r="H67" s="565"/>
      <c r="I67" s="565"/>
      <c r="J67" s="565"/>
      <c r="K67" s="565"/>
      <c r="L67" s="565"/>
      <c r="M67" s="383"/>
      <c r="N67" s="259"/>
      <c r="O67" s="370"/>
      <c r="P67" s="441"/>
      <c r="Q67" s="261"/>
      <c r="R67" s="456"/>
    </row>
    <row r="68" spans="1:18" s="257" customFormat="1" ht="16.5" customHeight="1" x14ac:dyDescent="0.25">
      <c r="A68" s="367"/>
      <c r="B68" s="566" t="s">
        <v>97</v>
      </c>
      <c r="C68" s="567"/>
      <c r="D68" s="567"/>
      <c r="E68" s="567"/>
      <c r="F68" s="567"/>
      <c r="G68" s="567"/>
      <c r="H68" s="567"/>
      <c r="I68" s="567"/>
      <c r="J68" s="567"/>
      <c r="K68" s="567"/>
      <c r="L68" s="567"/>
      <c r="M68" s="383"/>
      <c r="N68" s="259"/>
      <c r="O68" s="370"/>
      <c r="P68" s="441"/>
      <c r="Q68" s="261"/>
      <c r="R68" s="456"/>
    </row>
    <row r="69" spans="1:18" s="257" customFormat="1" ht="16.5" customHeight="1" x14ac:dyDescent="0.25">
      <c r="A69" s="367"/>
      <c r="B69" s="564" t="s">
        <v>98</v>
      </c>
      <c r="C69" s="565"/>
      <c r="D69" s="565"/>
      <c r="E69" s="565"/>
      <c r="F69" s="565"/>
      <c r="G69" s="565"/>
      <c r="H69" s="565"/>
      <c r="I69" s="565"/>
      <c r="J69" s="565"/>
      <c r="K69" s="565"/>
      <c r="L69" s="565"/>
      <c r="M69" s="383"/>
      <c r="N69" s="259"/>
      <c r="O69" s="370"/>
      <c r="P69" s="441"/>
      <c r="Q69" s="261"/>
      <c r="R69" s="456"/>
    </row>
    <row r="70" spans="1:18" s="257" customFormat="1" ht="16.5" customHeight="1" x14ac:dyDescent="0.25">
      <c r="A70" s="367"/>
      <c r="B70" s="566" t="s">
        <v>99</v>
      </c>
      <c r="C70" s="567"/>
      <c r="D70" s="567"/>
      <c r="E70" s="567"/>
      <c r="F70" s="567"/>
      <c r="G70" s="567"/>
      <c r="H70" s="567"/>
      <c r="I70" s="567"/>
      <c r="J70" s="567"/>
      <c r="K70" s="567"/>
      <c r="L70" s="567"/>
      <c r="M70" s="383"/>
      <c r="N70" s="259"/>
      <c r="O70" s="370"/>
      <c r="P70" s="441"/>
      <c r="Q70" s="261"/>
      <c r="R70" s="456"/>
    </row>
    <row r="71" spans="1:18" s="257" customFormat="1" ht="16.5" customHeight="1" x14ac:dyDescent="0.25">
      <c r="A71" s="367"/>
      <c r="B71" s="564" t="s">
        <v>100</v>
      </c>
      <c r="C71" s="565"/>
      <c r="D71" s="565"/>
      <c r="E71" s="565"/>
      <c r="F71" s="565"/>
      <c r="G71" s="565"/>
      <c r="H71" s="565"/>
      <c r="I71" s="565"/>
      <c r="J71" s="565"/>
      <c r="K71" s="565"/>
      <c r="L71" s="565"/>
      <c r="M71" s="383"/>
      <c r="N71" s="259"/>
      <c r="O71" s="370"/>
      <c r="P71" s="441"/>
      <c r="Q71" s="261"/>
      <c r="R71" s="456"/>
    </row>
    <row r="72" spans="1:18" s="257" customFormat="1" ht="16.5" customHeight="1" x14ac:dyDescent="0.25">
      <c r="A72" s="367"/>
      <c r="B72" s="566" t="s">
        <v>101</v>
      </c>
      <c r="C72" s="567"/>
      <c r="D72" s="567"/>
      <c r="E72" s="567"/>
      <c r="F72" s="567"/>
      <c r="G72" s="567"/>
      <c r="H72" s="567"/>
      <c r="I72" s="567"/>
      <c r="J72" s="567"/>
      <c r="K72" s="567"/>
      <c r="L72" s="567"/>
      <c r="M72" s="383"/>
      <c r="N72" s="259"/>
      <c r="O72" s="370"/>
      <c r="P72" s="441"/>
      <c r="Q72" s="261"/>
      <c r="R72" s="456"/>
    </row>
    <row r="73" spans="1:18" s="257" customFormat="1" ht="16.5" customHeight="1" x14ac:dyDescent="0.25">
      <c r="A73" s="367"/>
      <c r="B73" s="564" t="s">
        <v>102</v>
      </c>
      <c r="C73" s="565"/>
      <c r="D73" s="565"/>
      <c r="E73" s="565"/>
      <c r="F73" s="565"/>
      <c r="G73" s="565"/>
      <c r="H73" s="565"/>
      <c r="I73" s="565"/>
      <c r="J73" s="565"/>
      <c r="K73" s="565"/>
      <c r="L73" s="565"/>
      <c r="M73" s="383"/>
      <c r="N73" s="259"/>
      <c r="O73" s="370"/>
      <c r="P73" s="441"/>
      <c r="Q73" s="261"/>
      <c r="R73" s="456"/>
    </row>
    <row r="74" spans="1:18" s="257" customFormat="1" ht="16.5" customHeight="1" x14ac:dyDescent="0.25">
      <c r="A74" s="367"/>
      <c r="B74" s="566" t="s">
        <v>103</v>
      </c>
      <c r="C74" s="567"/>
      <c r="D74" s="567"/>
      <c r="E74" s="567"/>
      <c r="F74" s="567"/>
      <c r="G74" s="567"/>
      <c r="H74" s="567"/>
      <c r="I74" s="567"/>
      <c r="J74" s="567"/>
      <c r="K74" s="567"/>
      <c r="L74" s="567"/>
      <c r="M74" s="383"/>
      <c r="N74" s="259"/>
      <c r="O74" s="370"/>
      <c r="P74" s="441"/>
      <c r="Q74" s="261"/>
      <c r="R74" s="456"/>
    </row>
    <row r="75" spans="1:18" s="257" customFormat="1" ht="16.5" customHeight="1" x14ac:dyDescent="0.25">
      <c r="A75" s="367"/>
      <c r="B75" s="564" t="s">
        <v>104</v>
      </c>
      <c r="C75" s="565"/>
      <c r="D75" s="565"/>
      <c r="E75" s="565"/>
      <c r="F75" s="565"/>
      <c r="G75" s="565"/>
      <c r="H75" s="565"/>
      <c r="I75" s="565"/>
      <c r="J75" s="565"/>
      <c r="K75" s="565"/>
      <c r="L75" s="565"/>
      <c r="M75" s="383"/>
      <c r="N75" s="259"/>
      <c r="O75" s="370"/>
      <c r="P75" s="441"/>
      <c r="Q75" s="261"/>
      <c r="R75" s="456"/>
    </row>
    <row r="76" spans="1:18" s="257" customFormat="1" ht="16.5" customHeight="1" x14ac:dyDescent="0.25">
      <c r="A76" s="367"/>
      <c r="B76" s="566" t="s">
        <v>105</v>
      </c>
      <c r="C76" s="567"/>
      <c r="D76" s="567"/>
      <c r="E76" s="567"/>
      <c r="F76" s="567"/>
      <c r="G76" s="567"/>
      <c r="H76" s="567"/>
      <c r="I76" s="567"/>
      <c r="J76" s="567"/>
      <c r="K76" s="567"/>
      <c r="L76" s="567"/>
      <c r="M76" s="383"/>
      <c r="N76" s="259"/>
      <c r="O76" s="370"/>
      <c r="P76" s="441"/>
      <c r="Q76" s="261"/>
      <c r="R76" s="456"/>
    </row>
    <row r="77" spans="1:18" s="257" customFormat="1" ht="16.5" customHeight="1" x14ac:dyDescent="0.25">
      <c r="A77" s="367"/>
      <c r="B77" s="564" t="s">
        <v>106</v>
      </c>
      <c r="C77" s="565"/>
      <c r="D77" s="565"/>
      <c r="E77" s="565"/>
      <c r="F77" s="565"/>
      <c r="G77" s="565"/>
      <c r="H77" s="565"/>
      <c r="I77" s="565"/>
      <c r="J77" s="565"/>
      <c r="K77" s="565"/>
      <c r="L77" s="565"/>
      <c r="M77" s="383"/>
      <c r="N77" s="259"/>
      <c r="O77" s="370"/>
      <c r="P77" s="441"/>
      <c r="Q77" s="261"/>
      <c r="R77" s="456"/>
    </row>
    <row r="78" spans="1:18" s="257" customFormat="1" ht="16.5" customHeight="1" x14ac:dyDescent="0.25">
      <c r="A78" s="367"/>
      <c r="B78" s="566" t="s">
        <v>107</v>
      </c>
      <c r="C78" s="567"/>
      <c r="D78" s="567"/>
      <c r="E78" s="567"/>
      <c r="F78" s="567"/>
      <c r="G78" s="567"/>
      <c r="H78" s="567"/>
      <c r="I78" s="567"/>
      <c r="J78" s="567"/>
      <c r="K78" s="567"/>
      <c r="L78" s="567"/>
      <c r="M78" s="383"/>
      <c r="N78" s="259"/>
      <c r="O78" s="370"/>
      <c r="P78" s="441"/>
      <c r="Q78" s="261"/>
      <c r="R78" s="456"/>
    </row>
    <row r="79" spans="1:18" s="257" customFormat="1" ht="16.5" customHeight="1" x14ac:dyDescent="0.25">
      <c r="A79" s="366"/>
      <c r="B79" s="593" t="s">
        <v>108</v>
      </c>
      <c r="C79" s="594"/>
      <c r="D79" s="594"/>
      <c r="E79" s="594"/>
      <c r="F79" s="594"/>
      <c r="G79" s="594"/>
      <c r="H79" s="594"/>
      <c r="I79" s="594"/>
      <c r="J79" s="594"/>
      <c r="K79" s="594"/>
      <c r="L79" s="594"/>
      <c r="M79" s="457"/>
      <c r="N79" s="458"/>
      <c r="O79" s="459" t="str">
        <f>VACUN!C8</f>
        <v/>
      </c>
      <c r="P79" s="625"/>
      <c r="Q79" s="626"/>
      <c r="R79" s="627"/>
    </row>
    <row r="80" spans="1:18" s="257" customFormat="1" ht="16.5" customHeight="1" x14ac:dyDescent="0.25">
      <c r="A80" s="366"/>
      <c r="B80" s="595" t="s">
        <v>109</v>
      </c>
      <c r="C80" s="595"/>
      <c r="D80" s="595"/>
      <c r="E80" s="595"/>
      <c r="F80" s="595"/>
      <c r="G80" s="595"/>
      <c r="H80" s="595"/>
      <c r="I80" s="595"/>
      <c r="J80" s="595"/>
      <c r="K80" s="595"/>
      <c r="L80" s="595"/>
      <c r="M80" s="368"/>
      <c r="N80" s="369"/>
      <c r="O80" s="370" t="str">
        <f>SST!C8</f>
        <v/>
      </c>
      <c r="P80" s="585"/>
      <c r="Q80" s="586"/>
      <c r="R80" s="628"/>
    </row>
    <row r="81" spans="1:18" s="257" customFormat="1" ht="11.25" customHeight="1" x14ac:dyDescent="0.25">
      <c r="P81" s="579"/>
      <c r="Q81" s="580"/>
      <c r="R81" s="588"/>
    </row>
    <row r="82" spans="1:18" ht="18.75" x14ac:dyDescent="0.25">
      <c r="B82" s="590" t="s">
        <v>110</v>
      </c>
      <c r="C82" s="590"/>
      <c r="D82" s="590"/>
      <c r="E82" s="590"/>
      <c r="F82" s="590"/>
      <c r="G82" s="590"/>
      <c r="H82" s="590"/>
      <c r="I82" s="590"/>
      <c r="J82" s="590"/>
      <c r="K82" s="590"/>
      <c r="L82" s="590"/>
      <c r="M82" s="260"/>
      <c r="N82" s="261"/>
      <c r="O82" s="22"/>
      <c r="P82" s="579"/>
      <c r="Q82" s="580"/>
      <c r="R82" s="588"/>
    </row>
    <row r="83" spans="1:18" ht="16.5" customHeight="1" x14ac:dyDescent="0.25">
      <c r="A83" s="240"/>
      <c r="B83" s="606" t="s">
        <v>111</v>
      </c>
      <c r="C83" s="606"/>
      <c r="D83" s="606"/>
      <c r="E83" s="606"/>
      <c r="F83" s="606"/>
      <c r="G83" s="606"/>
      <c r="H83" s="606"/>
      <c r="I83" s="606"/>
      <c r="J83" s="606"/>
      <c r="K83" s="606"/>
      <c r="L83" s="606"/>
      <c r="M83" s="258"/>
      <c r="N83" s="259"/>
      <c r="O83" s="30" t="str">
        <f>TERAP!C8</f>
        <v/>
      </c>
      <c r="P83" s="579"/>
      <c r="Q83" s="580"/>
      <c r="R83" s="588"/>
    </row>
    <row r="84" spans="1:18" ht="16.5" customHeight="1" x14ac:dyDescent="0.25">
      <c r="A84" s="240"/>
      <c r="B84" s="589" t="s">
        <v>112</v>
      </c>
      <c r="C84" s="589"/>
      <c r="D84" s="589"/>
      <c r="E84" s="589"/>
      <c r="F84" s="589"/>
      <c r="G84" s="589"/>
      <c r="H84" s="589"/>
      <c r="I84" s="589"/>
      <c r="J84" s="589"/>
      <c r="K84" s="589"/>
      <c r="L84" s="589"/>
      <c r="M84" s="258"/>
      <c r="N84" s="259"/>
      <c r="O84" s="30" t="str">
        <f>FARMAC!C8</f>
        <v/>
      </c>
      <c r="P84" s="579"/>
      <c r="Q84" s="580"/>
      <c r="R84" s="588"/>
    </row>
    <row r="85" spans="1:18" ht="16.5" customHeight="1" x14ac:dyDescent="0.25">
      <c r="A85" s="240"/>
      <c r="B85" s="606" t="s">
        <v>113</v>
      </c>
      <c r="C85" s="606"/>
      <c r="D85" s="606"/>
      <c r="E85" s="606"/>
      <c r="F85" s="606"/>
      <c r="G85" s="606"/>
      <c r="H85" s="606"/>
      <c r="I85" s="606"/>
      <c r="J85" s="606"/>
      <c r="K85" s="606"/>
      <c r="L85" s="606"/>
      <c r="M85" s="258"/>
      <c r="N85" s="259"/>
      <c r="O85" s="30" t="str">
        <f>'RAD ODONT'!C8</f>
        <v/>
      </c>
      <c r="P85" s="579"/>
      <c r="Q85" s="580"/>
      <c r="R85" s="588"/>
    </row>
    <row r="86" spans="1:18" ht="30" customHeight="1" x14ac:dyDescent="0.25">
      <c r="A86" s="240"/>
      <c r="B86" s="607" t="s">
        <v>114</v>
      </c>
      <c r="C86" s="608"/>
      <c r="D86" s="608"/>
      <c r="E86" s="608"/>
      <c r="F86" s="608"/>
      <c r="G86" s="608"/>
      <c r="H86" s="608"/>
      <c r="I86" s="608"/>
      <c r="J86" s="608"/>
      <c r="K86" s="608"/>
      <c r="L86" s="609"/>
      <c r="M86" s="258"/>
      <c r="N86" s="259"/>
      <c r="O86" s="30" t="str">
        <f>'IMAG DIAG ION'!C8</f>
        <v/>
      </c>
      <c r="P86" s="579"/>
      <c r="Q86" s="580"/>
      <c r="R86" s="588"/>
    </row>
    <row r="87" spans="1:18" ht="34.5" customHeight="1" x14ac:dyDescent="0.25">
      <c r="A87" s="240"/>
      <c r="B87" s="591" t="s">
        <v>115</v>
      </c>
      <c r="C87" s="591"/>
      <c r="D87" s="591"/>
      <c r="E87" s="591"/>
      <c r="F87" s="591"/>
      <c r="G87" s="591"/>
      <c r="H87" s="591"/>
      <c r="I87" s="591"/>
      <c r="J87" s="591"/>
      <c r="K87" s="591"/>
      <c r="L87" s="591"/>
      <c r="M87" s="258"/>
      <c r="N87" s="259"/>
      <c r="O87" s="30" t="str">
        <f>'IMAG DIAG NO ION'!C8</f>
        <v/>
      </c>
      <c r="P87" s="579"/>
      <c r="Q87" s="580"/>
      <c r="R87" s="588"/>
    </row>
    <row r="88" spans="1:18" ht="16.5" customHeight="1" x14ac:dyDescent="0.25">
      <c r="A88" s="240"/>
      <c r="B88" s="589" t="s">
        <v>116</v>
      </c>
      <c r="C88" s="589"/>
      <c r="D88" s="589"/>
      <c r="E88" s="589"/>
      <c r="F88" s="589"/>
      <c r="G88" s="589"/>
      <c r="H88" s="589"/>
      <c r="I88" s="589"/>
      <c r="J88" s="589"/>
      <c r="K88" s="589"/>
      <c r="L88" s="589"/>
      <c r="M88" s="258"/>
      <c r="N88" s="259"/>
      <c r="O88" s="30" t="str">
        <f>'MED NUCL'!C8</f>
        <v/>
      </c>
      <c r="P88" s="579"/>
      <c r="Q88" s="580"/>
      <c r="R88" s="588"/>
    </row>
    <row r="89" spans="1:18" ht="16.5" customHeight="1" x14ac:dyDescent="0.25">
      <c r="A89" s="240"/>
      <c r="B89" s="591" t="s">
        <v>117</v>
      </c>
      <c r="C89" s="591"/>
      <c r="D89" s="591"/>
      <c r="E89" s="591"/>
      <c r="F89" s="591"/>
      <c r="G89" s="591"/>
      <c r="H89" s="591"/>
      <c r="I89" s="591"/>
      <c r="J89" s="591"/>
      <c r="K89" s="591"/>
      <c r="L89" s="591"/>
      <c r="M89" s="258"/>
      <c r="N89" s="259"/>
      <c r="O89" s="30" t="str">
        <f>RADIOT!C8</f>
        <v/>
      </c>
      <c r="P89" s="579"/>
      <c r="Q89" s="580"/>
      <c r="R89" s="588"/>
    </row>
    <row r="90" spans="1:18" ht="16.5" customHeight="1" x14ac:dyDescent="0.25">
      <c r="A90" s="240"/>
      <c r="B90" s="589" t="s">
        <v>118</v>
      </c>
      <c r="C90" s="589"/>
      <c r="D90" s="589"/>
      <c r="E90" s="589"/>
      <c r="F90" s="589"/>
      <c r="G90" s="589"/>
      <c r="H90" s="589"/>
      <c r="I90" s="589"/>
      <c r="J90" s="589"/>
      <c r="K90" s="589"/>
      <c r="L90" s="589"/>
      <c r="M90" s="258"/>
      <c r="N90" s="259"/>
      <c r="O90" s="30" t="str">
        <f>QUIMIO!C8</f>
        <v/>
      </c>
      <c r="P90" s="579"/>
      <c r="Q90" s="580"/>
      <c r="R90" s="588"/>
    </row>
    <row r="91" spans="1:18" ht="16.5" customHeight="1" x14ac:dyDescent="0.25">
      <c r="A91" s="240"/>
      <c r="B91" s="591" t="s">
        <v>119</v>
      </c>
      <c r="C91" s="591"/>
      <c r="D91" s="591"/>
      <c r="E91" s="591"/>
      <c r="F91" s="591"/>
      <c r="G91" s="591"/>
      <c r="H91" s="591"/>
      <c r="I91" s="591"/>
      <c r="J91" s="591"/>
      <c r="K91" s="591"/>
      <c r="L91" s="591"/>
      <c r="M91" s="258"/>
      <c r="N91" s="259"/>
      <c r="O91" s="30" t="str">
        <f>'DX VASC'!C8</f>
        <v/>
      </c>
      <c r="P91" s="579"/>
      <c r="Q91" s="580"/>
      <c r="R91" s="588"/>
    </row>
    <row r="92" spans="1:18" ht="16.5" customHeight="1" x14ac:dyDescent="0.25">
      <c r="A92" s="240"/>
      <c r="B92" s="589" t="s">
        <v>120</v>
      </c>
      <c r="C92" s="589"/>
      <c r="D92" s="589"/>
      <c r="E92" s="589"/>
      <c r="F92" s="589"/>
      <c r="G92" s="589"/>
      <c r="H92" s="589"/>
      <c r="I92" s="589"/>
      <c r="J92" s="589"/>
      <c r="K92" s="589"/>
      <c r="L92" s="589"/>
      <c r="M92" s="258"/>
      <c r="N92" s="259"/>
      <c r="O92" s="30" t="str">
        <f>HEMOD!C8</f>
        <v/>
      </c>
      <c r="P92" s="579"/>
      <c r="Q92" s="580"/>
      <c r="R92" s="588"/>
    </row>
    <row r="93" spans="1:18" ht="16.5" customHeight="1" x14ac:dyDescent="0.25">
      <c r="A93" s="240"/>
      <c r="B93" s="591" t="s">
        <v>121</v>
      </c>
      <c r="C93" s="591"/>
      <c r="D93" s="591"/>
      <c r="E93" s="591"/>
      <c r="F93" s="591"/>
      <c r="G93" s="591"/>
      <c r="H93" s="591"/>
      <c r="I93" s="591"/>
      <c r="J93" s="591"/>
      <c r="K93" s="591"/>
      <c r="L93" s="591"/>
      <c r="M93" s="258"/>
      <c r="N93" s="259"/>
      <c r="O93" s="30" t="str">
        <f>PRETRANS!C8</f>
        <v/>
      </c>
      <c r="P93" s="579"/>
      <c r="Q93" s="580"/>
      <c r="R93" s="588"/>
    </row>
    <row r="94" spans="1:18" ht="16.5" customHeight="1" x14ac:dyDescent="0.25">
      <c r="A94" s="240"/>
      <c r="B94" s="589" t="s">
        <v>122</v>
      </c>
      <c r="C94" s="589"/>
      <c r="D94" s="589"/>
      <c r="E94" s="589"/>
      <c r="F94" s="589"/>
      <c r="G94" s="589"/>
      <c r="H94" s="589"/>
      <c r="I94" s="589"/>
      <c r="J94" s="589"/>
      <c r="K94" s="589"/>
      <c r="L94" s="589"/>
      <c r="M94" s="258"/>
      <c r="N94" s="259"/>
      <c r="O94" s="30" t="str">
        <f>'T MUEST'!C8</f>
        <v/>
      </c>
      <c r="P94" s="579"/>
      <c r="Q94" s="580"/>
      <c r="R94" s="588"/>
    </row>
    <row r="95" spans="1:18" ht="16.5" customHeight="1" x14ac:dyDescent="0.25">
      <c r="A95" s="240"/>
      <c r="B95" s="591" t="s">
        <v>123</v>
      </c>
      <c r="C95" s="591"/>
      <c r="D95" s="591"/>
      <c r="E95" s="591"/>
      <c r="F95" s="591"/>
      <c r="G95" s="591"/>
      <c r="H95" s="591"/>
      <c r="I95" s="591"/>
      <c r="J95" s="591"/>
      <c r="K95" s="591"/>
      <c r="L95" s="591"/>
      <c r="M95" s="258"/>
      <c r="N95" s="259"/>
      <c r="O95" s="30" t="str">
        <f>LABOR!C8</f>
        <v/>
      </c>
      <c r="P95" s="579"/>
      <c r="Q95" s="580"/>
      <c r="R95" s="588"/>
    </row>
    <row r="96" spans="1:18" ht="16.5" customHeight="1" x14ac:dyDescent="0.25">
      <c r="A96" s="240"/>
      <c r="B96" s="589" t="s">
        <v>124</v>
      </c>
      <c r="C96" s="589"/>
      <c r="D96" s="589"/>
      <c r="E96" s="589"/>
      <c r="F96" s="589"/>
      <c r="G96" s="589"/>
      <c r="H96" s="589"/>
      <c r="I96" s="589"/>
      <c r="J96" s="589"/>
      <c r="K96" s="589"/>
      <c r="L96" s="589"/>
      <c r="M96" s="258"/>
      <c r="N96" s="259"/>
      <c r="O96" s="30" t="str">
        <f>'TOMA CITO'!C8</f>
        <v/>
      </c>
      <c r="P96" s="579"/>
      <c r="Q96" s="580"/>
      <c r="R96" s="588"/>
    </row>
    <row r="97" spans="1:18" ht="16.5" customHeight="1" x14ac:dyDescent="0.25">
      <c r="A97" s="240"/>
      <c r="B97" s="591" t="s">
        <v>125</v>
      </c>
      <c r="C97" s="591"/>
      <c r="D97" s="591"/>
      <c r="E97" s="591"/>
      <c r="F97" s="591"/>
      <c r="G97" s="591"/>
      <c r="H97" s="591"/>
      <c r="I97" s="591"/>
      <c r="J97" s="591"/>
      <c r="K97" s="591"/>
      <c r="L97" s="591"/>
      <c r="M97" s="258"/>
      <c r="N97" s="259"/>
      <c r="O97" s="30" t="str">
        <f>'LAB CITO'!C8</f>
        <v/>
      </c>
      <c r="P97" s="579"/>
      <c r="Q97" s="580"/>
      <c r="R97" s="588"/>
    </row>
    <row r="98" spans="1:18" ht="16.5" customHeight="1" x14ac:dyDescent="0.25">
      <c r="A98" s="240"/>
      <c r="B98" s="589" t="s">
        <v>126</v>
      </c>
      <c r="C98" s="589"/>
      <c r="D98" s="589"/>
      <c r="E98" s="589"/>
      <c r="F98" s="589"/>
      <c r="G98" s="589"/>
      <c r="H98" s="589"/>
      <c r="I98" s="589"/>
      <c r="J98" s="589"/>
      <c r="K98" s="589"/>
      <c r="L98" s="589"/>
      <c r="M98" s="258"/>
      <c r="N98" s="259"/>
      <c r="O98" s="30" t="str">
        <f>HISTO!C8</f>
        <v/>
      </c>
      <c r="P98" s="579"/>
      <c r="Q98" s="580"/>
      <c r="R98" s="588"/>
    </row>
    <row r="99" spans="1:18" ht="16.5" customHeight="1" x14ac:dyDescent="0.25">
      <c r="A99" s="240"/>
      <c r="B99" s="591" t="s">
        <v>127</v>
      </c>
      <c r="C99" s="591"/>
      <c r="D99" s="591"/>
      <c r="E99" s="591"/>
      <c r="F99" s="591"/>
      <c r="G99" s="591"/>
      <c r="H99" s="591"/>
      <c r="I99" s="591"/>
      <c r="J99" s="591"/>
      <c r="K99" s="591"/>
      <c r="L99" s="591"/>
      <c r="M99" s="258"/>
      <c r="N99" s="259"/>
      <c r="O99" s="30" t="str">
        <f>PATOLO!C8</f>
        <v/>
      </c>
      <c r="P99" s="579"/>
      <c r="Q99" s="580"/>
      <c r="R99" s="588"/>
    </row>
    <row r="100" spans="1:18" ht="16.5" customHeight="1" x14ac:dyDescent="0.25">
      <c r="A100" s="240"/>
      <c r="B100" s="589" t="s">
        <v>128</v>
      </c>
      <c r="C100" s="589"/>
      <c r="D100" s="589"/>
      <c r="E100" s="589"/>
      <c r="F100" s="589"/>
      <c r="G100" s="589"/>
      <c r="H100" s="589"/>
      <c r="I100" s="589"/>
      <c r="J100" s="589"/>
      <c r="K100" s="589"/>
      <c r="L100" s="589"/>
      <c r="M100" s="258"/>
      <c r="N100" s="259"/>
      <c r="O100" s="30" t="str">
        <f>DIALISIS!C8</f>
        <v/>
      </c>
      <c r="P100" s="579"/>
      <c r="Q100" s="580"/>
      <c r="R100" s="588"/>
    </row>
    <row r="101" spans="1:18" ht="9" customHeight="1" x14ac:dyDescent="0.25">
      <c r="M101"/>
      <c r="N101"/>
      <c r="O101"/>
      <c r="P101" s="579"/>
      <c r="Q101" s="580"/>
      <c r="R101" s="588"/>
    </row>
    <row r="102" spans="1:18" ht="18.75" x14ac:dyDescent="0.25">
      <c r="B102" s="590" t="s">
        <v>129</v>
      </c>
      <c r="C102" s="590"/>
      <c r="D102" s="590"/>
      <c r="E102" s="590"/>
      <c r="F102" s="590"/>
      <c r="G102" s="590"/>
      <c r="H102" s="590"/>
      <c r="I102" s="590"/>
      <c r="J102" s="590"/>
      <c r="K102" s="590"/>
      <c r="L102" s="590"/>
      <c r="M102" s="260"/>
      <c r="N102" s="580"/>
      <c r="O102" s="588"/>
      <c r="P102" s="579"/>
      <c r="Q102" s="580"/>
      <c r="R102" s="588"/>
    </row>
    <row r="103" spans="1:18" ht="16.5" customHeight="1" x14ac:dyDescent="0.25">
      <c r="A103" s="240"/>
      <c r="B103" s="591" t="s">
        <v>130</v>
      </c>
      <c r="C103" s="591"/>
      <c r="D103" s="591"/>
      <c r="E103" s="591"/>
      <c r="F103" s="591"/>
      <c r="G103" s="591"/>
      <c r="H103" s="591"/>
      <c r="I103" s="591"/>
      <c r="J103" s="591"/>
      <c r="K103" s="591"/>
      <c r="L103" s="591"/>
      <c r="M103" s="258"/>
      <c r="N103" s="259"/>
      <c r="O103" s="21" t="str">
        <f>HOSPI!C8</f>
        <v/>
      </c>
      <c r="P103" s="579"/>
      <c r="Q103" s="580"/>
      <c r="R103" s="588"/>
    </row>
    <row r="104" spans="1:18" ht="16.5" customHeight="1" x14ac:dyDescent="0.25">
      <c r="A104" s="240"/>
      <c r="B104" s="589" t="s">
        <v>131</v>
      </c>
      <c r="C104" s="589"/>
      <c r="D104" s="589"/>
      <c r="E104" s="589"/>
      <c r="F104" s="589"/>
      <c r="G104" s="589"/>
      <c r="H104" s="589"/>
      <c r="I104" s="589"/>
      <c r="J104" s="589"/>
      <c r="K104" s="589"/>
      <c r="L104" s="589"/>
      <c r="M104" s="258"/>
      <c r="N104" s="259"/>
      <c r="O104" s="21" t="str">
        <f>'HOSP CRON'!C8</f>
        <v/>
      </c>
      <c r="P104" s="579"/>
      <c r="Q104" s="580"/>
      <c r="R104" s="588"/>
    </row>
    <row r="105" spans="1:18" ht="16.5" customHeight="1" x14ac:dyDescent="0.25">
      <c r="A105" s="240"/>
      <c r="B105" s="591" t="s">
        <v>132</v>
      </c>
      <c r="C105" s="591"/>
      <c r="D105" s="591"/>
      <c r="E105" s="591"/>
      <c r="F105" s="591"/>
      <c r="G105" s="591"/>
      <c r="H105" s="591"/>
      <c r="I105" s="591"/>
      <c r="J105" s="591"/>
      <c r="K105" s="591"/>
      <c r="L105" s="591"/>
      <c r="M105" s="258"/>
      <c r="N105" s="259"/>
      <c r="O105" s="21" t="str">
        <f>'NEO BAS'!C8</f>
        <v/>
      </c>
      <c r="P105" s="579"/>
      <c r="Q105" s="580"/>
      <c r="R105" s="588"/>
    </row>
    <row r="106" spans="1:18" ht="16.5" customHeight="1" x14ac:dyDescent="0.25">
      <c r="A106" s="240"/>
      <c r="B106" s="589" t="s">
        <v>133</v>
      </c>
      <c r="C106" s="589"/>
      <c r="D106" s="589"/>
      <c r="E106" s="589"/>
      <c r="F106" s="589"/>
      <c r="G106" s="589"/>
      <c r="H106" s="589"/>
      <c r="I106" s="589"/>
      <c r="J106" s="589"/>
      <c r="K106" s="589"/>
      <c r="L106" s="589"/>
      <c r="M106" s="258"/>
      <c r="N106" s="259"/>
      <c r="O106" s="21" t="str">
        <f>'NEO INTER'!C8</f>
        <v/>
      </c>
      <c r="P106" s="579"/>
      <c r="Q106" s="580"/>
      <c r="R106" s="588"/>
    </row>
    <row r="107" spans="1:18" ht="16.5" customHeight="1" x14ac:dyDescent="0.25">
      <c r="A107" s="240"/>
      <c r="B107" s="591" t="s">
        <v>134</v>
      </c>
      <c r="C107" s="591"/>
      <c r="D107" s="591"/>
      <c r="E107" s="591"/>
      <c r="F107" s="591"/>
      <c r="G107" s="591"/>
      <c r="H107" s="591"/>
      <c r="I107" s="591"/>
      <c r="J107" s="591"/>
      <c r="K107" s="591"/>
      <c r="L107" s="591"/>
      <c r="M107" s="258"/>
      <c r="N107" s="259"/>
      <c r="O107" s="21" t="str">
        <f>'NEO INTENS'!C8</f>
        <v/>
      </c>
      <c r="P107" s="579"/>
      <c r="Q107" s="580"/>
      <c r="R107" s="588"/>
    </row>
    <row r="108" spans="1:18" ht="16.5" customHeight="1" x14ac:dyDescent="0.25">
      <c r="A108" s="240"/>
      <c r="B108" s="589" t="s">
        <v>135</v>
      </c>
      <c r="C108" s="589"/>
      <c r="D108" s="589"/>
      <c r="E108" s="589"/>
      <c r="F108" s="589"/>
      <c r="G108" s="589"/>
      <c r="H108" s="589"/>
      <c r="I108" s="589"/>
      <c r="J108" s="589"/>
      <c r="K108" s="589"/>
      <c r="L108" s="589"/>
      <c r="M108" s="258"/>
      <c r="N108" s="259"/>
      <c r="O108" s="21" t="str">
        <f>'PED INTER'!C8</f>
        <v/>
      </c>
      <c r="P108" s="579"/>
      <c r="Q108" s="580"/>
      <c r="R108" s="588"/>
    </row>
    <row r="109" spans="1:18" ht="16.5" customHeight="1" x14ac:dyDescent="0.25">
      <c r="A109" s="240"/>
      <c r="B109" s="591" t="s">
        <v>136</v>
      </c>
      <c r="C109" s="591"/>
      <c r="D109" s="591"/>
      <c r="E109" s="591"/>
      <c r="F109" s="591"/>
      <c r="G109" s="591"/>
      <c r="H109" s="591"/>
      <c r="I109" s="591"/>
      <c r="J109" s="591"/>
      <c r="K109" s="591"/>
      <c r="L109" s="591"/>
      <c r="M109" s="258"/>
      <c r="N109" s="259"/>
      <c r="O109" s="21" t="str">
        <f>'PED INTENS'!C8</f>
        <v/>
      </c>
      <c r="P109" s="579"/>
      <c r="Q109" s="580"/>
      <c r="R109" s="588"/>
    </row>
    <row r="110" spans="1:18" ht="16.5" customHeight="1" x14ac:dyDescent="0.25">
      <c r="A110" s="240"/>
      <c r="B110" s="589" t="s">
        <v>137</v>
      </c>
      <c r="C110" s="589"/>
      <c r="D110" s="589"/>
      <c r="E110" s="589"/>
      <c r="F110" s="589"/>
      <c r="G110" s="589"/>
      <c r="H110" s="589"/>
      <c r="I110" s="589"/>
      <c r="J110" s="589"/>
      <c r="K110" s="589"/>
      <c r="L110" s="589"/>
      <c r="M110" s="258"/>
      <c r="N110" s="259"/>
      <c r="O110" s="21" t="str">
        <f>'ADUL INTER'!C8</f>
        <v/>
      </c>
      <c r="P110" s="579"/>
      <c r="Q110" s="580"/>
      <c r="R110" s="588"/>
    </row>
    <row r="111" spans="1:18" ht="16.5" customHeight="1" x14ac:dyDescent="0.25">
      <c r="A111" s="240"/>
      <c r="B111" s="591" t="s">
        <v>138</v>
      </c>
      <c r="C111" s="591"/>
      <c r="D111" s="591"/>
      <c r="E111" s="591"/>
      <c r="F111" s="591"/>
      <c r="G111" s="591"/>
      <c r="H111" s="591"/>
      <c r="I111" s="591"/>
      <c r="J111" s="591"/>
      <c r="K111" s="591"/>
      <c r="L111" s="591"/>
      <c r="M111" s="258"/>
      <c r="N111" s="259"/>
      <c r="O111" s="21" t="str">
        <f>'ADUL INTENS'!C8</f>
        <v/>
      </c>
      <c r="P111" s="579"/>
      <c r="Q111" s="580"/>
      <c r="R111" s="588"/>
    </row>
    <row r="112" spans="1:18" ht="16.5" customHeight="1" x14ac:dyDescent="0.25">
      <c r="A112" s="240"/>
      <c r="B112" s="589" t="s">
        <v>139</v>
      </c>
      <c r="C112" s="589"/>
      <c r="D112" s="589"/>
      <c r="E112" s="589"/>
      <c r="F112" s="589"/>
      <c r="G112" s="589"/>
      <c r="H112" s="589"/>
      <c r="I112" s="589"/>
      <c r="J112" s="589"/>
      <c r="K112" s="589"/>
      <c r="L112" s="589"/>
      <c r="M112" s="258"/>
      <c r="N112" s="259"/>
      <c r="O112" s="21" t="str">
        <f>'HOSP SMENTAL'!C8</f>
        <v/>
      </c>
      <c r="P112" s="579"/>
      <c r="Q112" s="580"/>
      <c r="R112" s="588"/>
    </row>
    <row r="113" spans="1:18" ht="16.5" customHeight="1" x14ac:dyDescent="0.25">
      <c r="A113" s="240"/>
      <c r="B113" s="591" t="s">
        <v>140</v>
      </c>
      <c r="C113" s="591"/>
      <c r="D113" s="591"/>
      <c r="E113" s="591"/>
      <c r="F113" s="591"/>
      <c r="G113" s="591"/>
      <c r="H113" s="591"/>
      <c r="I113" s="591"/>
      <c r="J113" s="591"/>
      <c r="K113" s="591"/>
      <c r="L113" s="591"/>
      <c r="M113" s="258"/>
      <c r="N113" s="259"/>
      <c r="O113" s="21" t="str">
        <f>'HOSP PARCIAL'!C8</f>
        <v/>
      </c>
      <c r="P113" s="579"/>
      <c r="Q113" s="580"/>
      <c r="R113" s="588"/>
    </row>
    <row r="114" spans="1:18" ht="16.5" customHeight="1" x14ac:dyDescent="0.25">
      <c r="A114" s="240"/>
      <c r="B114" s="589" t="s">
        <v>141</v>
      </c>
      <c r="C114" s="589"/>
      <c r="D114" s="589"/>
      <c r="E114" s="589"/>
      <c r="F114" s="589"/>
      <c r="G114" s="589"/>
      <c r="H114" s="589"/>
      <c r="I114" s="589"/>
      <c r="J114" s="589"/>
      <c r="K114" s="589"/>
      <c r="L114" s="589"/>
      <c r="M114" s="258"/>
      <c r="N114" s="259"/>
      <c r="O114" s="21" t="str">
        <f>'CUID BAS SUST'!C8</f>
        <v/>
      </c>
      <c r="P114" s="579"/>
      <c r="Q114" s="580"/>
      <c r="R114" s="588"/>
    </row>
    <row r="115" spans="1:18" ht="9.75" customHeight="1" x14ac:dyDescent="0.25">
      <c r="M115"/>
      <c r="N115"/>
      <c r="O115"/>
      <c r="P115" s="579"/>
      <c r="Q115" s="580"/>
      <c r="R115" s="588"/>
    </row>
    <row r="116" spans="1:18" ht="18.75" x14ac:dyDescent="0.25">
      <c r="B116" s="603" t="s">
        <v>142</v>
      </c>
      <c r="C116" s="604"/>
      <c r="D116" s="604"/>
      <c r="E116" s="604"/>
      <c r="F116" s="604"/>
      <c r="G116" s="604"/>
      <c r="H116" s="604"/>
      <c r="I116" s="604"/>
      <c r="J116" s="604"/>
      <c r="K116" s="604"/>
      <c r="L116" s="605"/>
      <c r="M116" s="260"/>
      <c r="N116" s="580"/>
      <c r="O116" s="588"/>
      <c r="P116" s="579"/>
      <c r="Q116" s="580"/>
      <c r="R116" s="588"/>
    </row>
    <row r="117" spans="1:18" ht="16.5" customHeight="1" x14ac:dyDescent="0.25">
      <c r="B117" s="591" t="s">
        <v>143</v>
      </c>
      <c r="C117" s="591"/>
      <c r="D117" s="591"/>
      <c r="E117" s="591"/>
      <c r="F117" s="591"/>
      <c r="G117" s="591"/>
      <c r="H117" s="591"/>
      <c r="I117" s="591"/>
      <c r="J117" s="591"/>
      <c r="K117" s="591"/>
      <c r="L117" s="591"/>
      <c r="M117" s="258"/>
      <c r="N117" s="259"/>
      <c r="O117" s="21"/>
      <c r="P117" s="579"/>
      <c r="Q117" s="580"/>
      <c r="R117" s="588"/>
    </row>
    <row r="118" spans="1:18" ht="12" customHeight="1" x14ac:dyDescent="0.25">
      <c r="B118" s="240"/>
      <c r="C118" s="240"/>
      <c r="D118" s="240"/>
      <c r="E118" s="240"/>
      <c r="F118" s="240"/>
      <c r="G118" s="240"/>
      <c r="H118" s="240"/>
      <c r="I118" s="240"/>
      <c r="J118" s="240"/>
      <c r="K118" s="240"/>
      <c r="L118" s="240"/>
      <c r="M118"/>
      <c r="N118"/>
      <c r="O118"/>
      <c r="P118" s="579"/>
      <c r="Q118" s="580"/>
      <c r="R118" s="588"/>
    </row>
    <row r="119" spans="1:18" ht="18.75" x14ac:dyDescent="0.25">
      <c r="B119" s="600" t="s">
        <v>144</v>
      </c>
      <c r="C119" s="601"/>
      <c r="D119" s="601"/>
      <c r="E119" s="601"/>
      <c r="F119" s="601"/>
      <c r="G119" s="601"/>
      <c r="H119" s="601"/>
      <c r="I119" s="601"/>
      <c r="J119" s="601"/>
      <c r="K119" s="601"/>
      <c r="L119" s="602"/>
      <c r="M119" s="339"/>
      <c r="N119" s="340"/>
      <c r="O119" s="341"/>
      <c r="P119" s="579"/>
      <c r="Q119" s="580"/>
      <c r="R119" s="588"/>
    </row>
    <row r="120" spans="1:18" ht="17.25" customHeight="1" x14ac:dyDescent="0.25">
      <c r="B120" s="596" t="s">
        <v>145</v>
      </c>
      <c r="C120" s="591"/>
      <c r="D120" s="591"/>
      <c r="E120" s="591"/>
      <c r="F120" s="591"/>
      <c r="G120" s="591"/>
      <c r="H120" s="591"/>
      <c r="I120" s="591"/>
      <c r="J120" s="591"/>
      <c r="K120" s="591"/>
      <c r="L120" s="591"/>
      <c r="M120" s="258"/>
      <c r="N120" s="259"/>
      <c r="O120" s="342"/>
      <c r="P120" s="579"/>
      <c r="Q120" s="580"/>
      <c r="R120" s="588"/>
    </row>
    <row r="121" spans="1:18" ht="17.25" customHeight="1" x14ac:dyDescent="0.25">
      <c r="B121" s="597" t="s">
        <v>146</v>
      </c>
      <c r="C121" s="589"/>
      <c r="D121" s="589"/>
      <c r="E121" s="589"/>
      <c r="F121" s="589"/>
      <c r="G121" s="589"/>
      <c r="H121" s="589"/>
      <c r="I121" s="589"/>
      <c r="J121" s="589"/>
      <c r="K121" s="589"/>
      <c r="L121" s="589"/>
      <c r="M121" s="258"/>
      <c r="N121" s="259"/>
      <c r="O121" s="342"/>
      <c r="P121" s="579"/>
      <c r="Q121" s="580"/>
      <c r="R121" s="588"/>
    </row>
    <row r="122" spans="1:18" ht="17.25" customHeight="1" x14ac:dyDescent="0.25">
      <c r="B122" s="596" t="s">
        <v>147</v>
      </c>
      <c r="C122" s="591"/>
      <c r="D122" s="591"/>
      <c r="E122" s="591"/>
      <c r="F122" s="591"/>
      <c r="G122" s="591"/>
      <c r="H122" s="591"/>
      <c r="I122" s="591"/>
      <c r="J122" s="591"/>
      <c r="K122" s="591"/>
      <c r="L122" s="591"/>
      <c r="M122" s="258"/>
      <c r="N122" s="259"/>
      <c r="O122" s="342"/>
      <c r="P122" s="579"/>
      <c r="Q122" s="580"/>
      <c r="R122" s="588"/>
    </row>
    <row r="123" spans="1:18" ht="17.25" customHeight="1" x14ac:dyDescent="0.25">
      <c r="B123" s="598" t="s">
        <v>148</v>
      </c>
      <c r="C123" s="599"/>
      <c r="D123" s="599"/>
      <c r="E123" s="599"/>
      <c r="F123" s="599"/>
      <c r="G123" s="599"/>
      <c r="H123" s="599"/>
      <c r="I123" s="599"/>
      <c r="J123" s="599"/>
      <c r="K123" s="599"/>
      <c r="L123" s="599"/>
      <c r="M123" s="343"/>
      <c r="N123" s="344"/>
      <c r="O123" s="345"/>
      <c r="P123" s="579"/>
      <c r="Q123" s="580"/>
      <c r="R123" s="588"/>
    </row>
    <row r="124" spans="1:18" ht="17.25" customHeight="1" x14ac:dyDescent="0.25">
      <c r="B124" s="365"/>
      <c r="C124" s="365"/>
      <c r="D124" s="365"/>
      <c r="E124" s="365"/>
      <c r="F124" s="365"/>
      <c r="G124" s="365"/>
      <c r="H124" s="365"/>
      <c r="I124" s="365"/>
      <c r="J124" s="365"/>
      <c r="K124" s="365"/>
      <c r="L124" s="365"/>
      <c r="M124" s="347"/>
      <c r="N124" s="347"/>
      <c r="O124" s="348"/>
      <c r="P124" s="579"/>
      <c r="Q124" s="580"/>
      <c r="R124" s="588"/>
    </row>
    <row r="125" spans="1:18" ht="17.25" customHeight="1" x14ac:dyDescent="0.25">
      <c r="A125" s="346"/>
      <c r="B125" s="600" t="s">
        <v>149</v>
      </c>
      <c r="C125" s="601"/>
      <c r="D125" s="601"/>
      <c r="E125" s="601"/>
      <c r="F125" s="601"/>
      <c r="G125" s="601"/>
      <c r="H125" s="601"/>
      <c r="I125" s="601"/>
      <c r="J125" s="601"/>
      <c r="K125" s="601"/>
      <c r="L125" s="601"/>
      <c r="M125" s="618"/>
      <c r="N125" s="619"/>
      <c r="O125" s="620"/>
      <c r="P125" s="629"/>
      <c r="Q125" s="629"/>
      <c r="R125" s="629"/>
    </row>
    <row r="126" spans="1:18" ht="17.25" customHeight="1" x14ac:dyDescent="0.25">
      <c r="B126" s="616" t="s">
        <v>150</v>
      </c>
      <c r="C126" s="616"/>
      <c r="D126" s="616"/>
      <c r="E126" s="616"/>
      <c r="F126" s="616"/>
      <c r="G126" s="616"/>
      <c r="H126" s="616"/>
      <c r="I126" s="616"/>
      <c r="J126" s="616"/>
      <c r="K126" s="616"/>
      <c r="L126" s="617"/>
      <c r="M126" s="349"/>
      <c r="N126" s="350"/>
      <c r="O126" s="371"/>
      <c r="P126" s="629"/>
      <c r="Q126" s="629"/>
      <c r="R126" s="629"/>
    </row>
    <row r="127" spans="1:18" ht="17.25" customHeight="1" x14ac:dyDescent="0.25">
      <c r="B127" s="616" t="s">
        <v>151</v>
      </c>
      <c r="C127" s="616"/>
      <c r="D127" s="616"/>
      <c r="E127" s="616"/>
      <c r="F127" s="616"/>
      <c r="G127" s="616"/>
      <c r="H127" s="616"/>
      <c r="I127" s="616"/>
      <c r="J127" s="616"/>
      <c r="K127" s="616"/>
      <c r="L127" s="617"/>
      <c r="M127" s="349"/>
      <c r="N127" s="350"/>
      <c r="O127" s="372"/>
      <c r="P127" s="629"/>
      <c r="Q127" s="629"/>
      <c r="R127" s="629"/>
    </row>
    <row r="128" spans="1:18" ht="17.25" customHeight="1" x14ac:dyDescent="0.25">
      <c r="B128" s="621" t="s">
        <v>152</v>
      </c>
      <c r="C128" s="622"/>
      <c r="D128" s="622"/>
      <c r="E128" s="622"/>
      <c r="F128" s="622"/>
      <c r="G128" s="622"/>
      <c r="H128" s="622"/>
      <c r="I128" s="622"/>
      <c r="J128" s="622"/>
      <c r="K128" s="622"/>
      <c r="L128" s="622"/>
      <c r="M128" s="349"/>
      <c r="N128" s="350"/>
      <c r="O128" s="373"/>
      <c r="P128" s="629"/>
      <c r="Q128" s="629"/>
      <c r="R128" s="629"/>
    </row>
    <row r="129" spans="1:18" ht="17.25" customHeight="1" x14ac:dyDescent="0.25">
      <c r="B129" s="364"/>
      <c r="C129" s="364"/>
      <c r="D129" s="364"/>
      <c r="E129" s="364"/>
      <c r="F129" s="364"/>
      <c r="G129" s="364"/>
      <c r="H129" s="364"/>
      <c r="I129" s="364"/>
      <c r="J129" s="364"/>
      <c r="K129" s="364"/>
      <c r="L129" s="364"/>
      <c r="M129" s="347"/>
      <c r="N129" s="347"/>
      <c r="O129" s="353"/>
    </row>
    <row r="130" spans="1:18" ht="17.25" customHeight="1" x14ac:dyDescent="0.25">
      <c r="B130" s="354"/>
      <c r="C130" s="354"/>
      <c r="D130" s="354"/>
      <c r="E130" s="354"/>
      <c r="F130" s="354"/>
      <c r="G130" s="354"/>
      <c r="H130" s="354"/>
      <c r="I130" s="354"/>
      <c r="J130" s="354"/>
      <c r="K130" s="354"/>
      <c r="L130" s="354"/>
      <c r="M130" s="347"/>
      <c r="N130" s="347"/>
      <c r="O130" s="353"/>
    </row>
    <row r="131" spans="1:18" ht="17.25" customHeight="1" x14ac:dyDescent="0.25">
      <c r="B131" s="354"/>
      <c r="C131" s="354"/>
      <c r="D131" s="354"/>
      <c r="E131" s="354"/>
      <c r="F131" s="354"/>
      <c r="G131" s="354"/>
      <c r="H131" s="354"/>
      <c r="I131" s="354"/>
      <c r="J131" s="354"/>
      <c r="K131" s="354"/>
      <c r="L131" s="354"/>
      <c r="M131" s="347"/>
      <c r="N131" s="347"/>
      <c r="O131" s="353"/>
    </row>
    <row r="132" spans="1:18" ht="17.25" customHeight="1" x14ac:dyDescent="0.25">
      <c r="A132" s="346"/>
      <c r="B132" s="600" t="s">
        <v>153</v>
      </c>
      <c r="C132" s="601"/>
      <c r="D132" s="601"/>
      <c r="E132" s="601"/>
      <c r="F132" s="601"/>
      <c r="G132" s="601"/>
      <c r="H132" s="601"/>
      <c r="I132" s="601"/>
      <c r="J132" s="601"/>
      <c r="K132" s="601"/>
      <c r="L132" s="601"/>
      <c r="M132" s="618"/>
      <c r="N132" s="619"/>
      <c r="O132" s="620"/>
      <c r="P132" s="629"/>
      <c r="Q132" s="629"/>
      <c r="R132" s="629"/>
    </row>
    <row r="133" spans="1:18" ht="17.25" customHeight="1" x14ac:dyDescent="0.25">
      <c r="A133" s="363"/>
      <c r="B133" s="616" t="s">
        <v>154</v>
      </c>
      <c r="C133" s="616"/>
      <c r="D133" s="616"/>
      <c r="E133" s="616"/>
      <c r="F133" s="616"/>
      <c r="G133" s="616"/>
      <c r="H133" s="616"/>
      <c r="I133" s="616"/>
      <c r="J133" s="616"/>
      <c r="K133" s="616"/>
      <c r="L133" s="617"/>
      <c r="M133" s="349"/>
      <c r="N133" s="350" t="str">
        <f>IF(SUM('ODONTOLOGIA(1)'!$H$14:$J$14)=0,"NO","SI")</f>
        <v>NO</v>
      </c>
      <c r="O133" s="352" t="str">
        <f>'ODONTOLOGIA(1)'!G8</f>
        <v/>
      </c>
      <c r="P133" s="629"/>
      <c r="Q133" s="629"/>
      <c r="R133" s="629"/>
    </row>
    <row r="134" spans="1:18" ht="17.25" customHeight="1" x14ac:dyDescent="0.25">
      <c r="A134" s="363"/>
      <c r="B134" s="616" t="s">
        <v>155</v>
      </c>
      <c r="C134" s="616"/>
      <c r="D134" s="616"/>
      <c r="E134" s="616"/>
      <c r="F134" s="616"/>
      <c r="G134" s="616"/>
      <c r="H134" s="616"/>
      <c r="I134" s="616"/>
      <c r="J134" s="616"/>
      <c r="K134" s="616"/>
      <c r="L134" s="617"/>
      <c r="M134" s="349"/>
      <c r="N134" s="350" t="e">
        <f>IF(SUM(#REF!)=0,"NO","SI")</f>
        <v>#REF!</v>
      </c>
      <c r="O134" s="352"/>
      <c r="P134" s="629"/>
      <c r="Q134" s="629"/>
      <c r="R134" s="629"/>
    </row>
    <row r="135" spans="1:18" ht="17.25" customHeight="1" x14ac:dyDescent="0.25">
      <c r="A135" s="363"/>
      <c r="B135" s="616" t="s">
        <v>156</v>
      </c>
      <c r="C135" s="616"/>
      <c r="D135" s="616"/>
      <c r="E135" s="616"/>
      <c r="F135" s="616"/>
      <c r="G135" s="616"/>
      <c r="H135" s="616"/>
      <c r="I135" s="616"/>
      <c r="J135" s="616"/>
      <c r="K135" s="616"/>
      <c r="L135" s="617"/>
      <c r="M135" s="349"/>
      <c r="N135" s="350" t="e">
        <f>IF(SUM(#REF!)=0,"NO","SI")</f>
        <v>#REF!</v>
      </c>
      <c r="O135" s="352"/>
      <c r="P135" s="629"/>
      <c r="Q135" s="629"/>
      <c r="R135" s="629"/>
    </row>
    <row r="136" spans="1:18" ht="17.25" customHeight="1" x14ac:dyDescent="0.25">
      <c r="A136" s="363"/>
      <c r="B136" s="616" t="s">
        <v>157</v>
      </c>
      <c r="C136" s="616"/>
      <c r="D136" s="616"/>
      <c r="E136" s="616"/>
      <c r="F136" s="616"/>
      <c r="G136" s="616"/>
      <c r="H136" s="616"/>
      <c r="I136" s="616"/>
      <c r="J136" s="616"/>
      <c r="K136" s="616"/>
      <c r="L136" s="617"/>
      <c r="M136" s="349"/>
      <c r="N136" s="350" t="e">
        <f>IF(SUM(#REF!)=0,"NO","SI")</f>
        <v>#REF!</v>
      </c>
      <c r="O136" s="352"/>
      <c r="P136" s="629"/>
      <c r="Q136" s="629"/>
      <c r="R136" s="629"/>
    </row>
    <row r="137" spans="1:18" ht="17.25" customHeight="1" x14ac:dyDescent="0.25">
      <c r="A137" s="363"/>
      <c r="B137" s="616" t="s">
        <v>158</v>
      </c>
      <c r="C137" s="616"/>
      <c r="D137" s="616"/>
      <c r="E137" s="616"/>
      <c r="F137" s="616"/>
      <c r="G137" s="616"/>
      <c r="H137" s="616"/>
      <c r="I137" s="616"/>
      <c r="J137" s="616"/>
      <c r="K137" s="616"/>
      <c r="L137" s="617"/>
      <c r="M137" s="349"/>
      <c r="N137" s="350" t="e">
        <f>IF(SUM(#REF!)=0,"NO","SI")</f>
        <v>#REF!</v>
      </c>
      <c r="O137" s="352"/>
      <c r="P137" s="629"/>
      <c r="Q137" s="629"/>
      <c r="R137" s="629"/>
    </row>
    <row r="138" spans="1:18" ht="17.25" customHeight="1" x14ac:dyDescent="0.25">
      <c r="A138" s="363"/>
      <c r="B138" s="616" t="s">
        <v>159</v>
      </c>
      <c r="C138" s="616"/>
      <c r="D138" s="616"/>
      <c r="E138" s="616"/>
      <c r="F138" s="616"/>
      <c r="G138" s="616"/>
      <c r="H138" s="616"/>
      <c r="I138" s="616"/>
      <c r="J138" s="616"/>
      <c r="K138" s="616"/>
      <c r="L138" s="617"/>
      <c r="M138" s="349"/>
      <c r="N138" s="350" t="e">
        <f>IF(SUM(#REF!)=0,"NO","SI")</f>
        <v>#REF!</v>
      </c>
      <c r="O138" s="352"/>
      <c r="P138" s="629"/>
      <c r="Q138" s="629"/>
      <c r="R138" s="629"/>
    </row>
    <row r="139" spans="1:18" ht="17.25" customHeight="1" x14ac:dyDescent="0.25">
      <c r="A139" s="363"/>
      <c r="B139" s="616" t="s">
        <v>160</v>
      </c>
      <c r="C139" s="616"/>
      <c r="D139" s="616"/>
      <c r="E139" s="616"/>
      <c r="F139" s="616"/>
      <c r="G139" s="616"/>
      <c r="H139" s="616"/>
      <c r="I139" s="616"/>
      <c r="J139" s="616"/>
      <c r="K139" s="616"/>
      <c r="L139" s="617"/>
      <c r="M139" s="349"/>
      <c r="N139" s="350" t="e">
        <f>IF(SUM(#REF!)=0,"NO","SI")</f>
        <v>#REF!</v>
      </c>
      <c r="O139" s="352"/>
      <c r="P139" s="629"/>
      <c r="Q139" s="629"/>
      <c r="R139" s="629"/>
    </row>
    <row r="140" spans="1:18" ht="17.25" customHeight="1" x14ac:dyDescent="0.25">
      <c r="A140" s="363"/>
      <c r="B140" s="616" t="s">
        <v>161</v>
      </c>
      <c r="C140" s="616"/>
      <c r="D140" s="616"/>
      <c r="E140" s="616"/>
      <c r="F140" s="616"/>
      <c r="G140" s="616"/>
      <c r="H140" s="616"/>
      <c r="I140" s="616"/>
      <c r="J140" s="616"/>
      <c r="K140" s="616"/>
      <c r="L140" s="617"/>
      <c r="M140" s="349"/>
      <c r="N140" s="350" t="e">
        <f>IF(SUM(#REF!)=0,"NO","SI")</f>
        <v>#REF!</v>
      </c>
      <c r="O140" s="352"/>
      <c r="P140" s="629"/>
      <c r="Q140" s="629"/>
      <c r="R140" s="629"/>
    </row>
    <row r="141" spans="1:18" ht="17.25" customHeight="1" x14ac:dyDescent="0.25">
      <c r="A141" s="363"/>
      <c r="B141" s="616" t="s">
        <v>162</v>
      </c>
      <c r="C141" s="616"/>
      <c r="D141" s="616"/>
      <c r="E141" s="616"/>
      <c r="F141" s="616"/>
      <c r="G141" s="616"/>
      <c r="H141" s="616"/>
      <c r="I141" s="616"/>
      <c r="J141" s="616"/>
      <c r="K141" s="616"/>
      <c r="L141" s="617"/>
      <c r="M141" s="349"/>
      <c r="N141" s="350" t="e">
        <f>IF(SUM(#REF!)=0,"NO","SI")</f>
        <v>#REF!</v>
      </c>
      <c r="O141" s="352"/>
      <c r="P141" s="629"/>
      <c r="Q141" s="629"/>
      <c r="R141" s="629"/>
    </row>
    <row r="142" spans="1:18" ht="17.25" customHeight="1" x14ac:dyDescent="0.25">
      <c r="A142" s="363"/>
      <c r="B142" s="616" t="s">
        <v>163</v>
      </c>
      <c r="C142" s="616"/>
      <c r="D142" s="616"/>
      <c r="E142" s="616"/>
      <c r="F142" s="616"/>
      <c r="G142" s="616"/>
      <c r="H142" s="616"/>
      <c r="I142" s="616"/>
      <c r="J142" s="616"/>
      <c r="K142" s="616"/>
      <c r="L142" s="617"/>
      <c r="M142" s="349"/>
      <c r="N142" s="350" t="e">
        <f>IF(SUM(#REF!)=0,"NO","SI")</f>
        <v>#REF!</v>
      </c>
      <c r="O142" s="352"/>
      <c r="P142" s="629"/>
      <c r="Q142" s="629"/>
      <c r="R142" s="629"/>
    </row>
    <row r="143" spans="1:18" ht="17.25" customHeight="1" x14ac:dyDescent="0.25">
      <c r="A143" s="363"/>
      <c r="B143" s="623" t="s">
        <v>164</v>
      </c>
      <c r="C143" s="623"/>
      <c r="D143" s="623"/>
      <c r="E143" s="623"/>
      <c r="F143" s="623"/>
      <c r="G143" s="623"/>
      <c r="H143" s="623"/>
      <c r="I143" s="623"/>
      <c r="J143" s="623"/>
      <c r="K143" s="623"/>
      <c r="L143" s="624"/>
      <c r="M143" s="349"/>
      <c r="N143" s="350" t="e">
        <f>IF(SUM(#REF!)=0,"NO","SI")</f>
        <v>#REF!</v>
      </c>
      <c r="O143" s="352"/>
      <c r="P143" s="629"/>
      <c r="Q143" s="629"/>
      <c r="R143" s="629"/>
    </row>
    <row r="144" spans="1:18" x14ac:dyDescent="0.25">
      <c r="A144" s="363"/>
      <c r="B144" s="623" t="s">
        <v>165</v>
      </c>
      <c r="C144" s="623"/>
      <c r="D144" s="623"/>
      <c r="E144" s="623"/>
      <c r="F144" s="623"/>
      <c r="G144" s="623"/>
      <c r="H144" s="623"/>
      <c r="I144" s="623"/>
      <c r="J144" s="623"/>
      <c r="K144" s="623"/>
      <c r="L144" s="624"/>
      <c r="M144" s="349"/>
      <c r="N144" s="350" t="e">
        <f>IF(SUM(#REF!)=0,"NO","SI")</f>
        <v>#REF!</v>
      </c>
      <c r="O144" s="352"/>
      <c r="P144" s="629"/>
      <c r="Q144" s="629"/>
      <c r="R144" s="629"/>
    </row>
    <row r="145" spans="1:18" x14ac:dyDescent="0.25">
      <c r="A145" s="363"/>
      <c r="B145" s="623" t="s">
        <v>166</v>
      </c>
      <c r="C145" s="623"/>
      <c r="D145" s="623"/>
      <c r="E145" s="623"/>
      <c r="F145" s="623"/>
      <c r="G145" s="623"/>
      <c r="H145" s="623"/>
      <c r="I145" s="623"/>
      <c r="J145" s="623"/>
      <c r="K145" s="623"/>
      <c r="L145" s="624"/>
      <c r="M145" s="349"/>
      <c r="N145" s="350" t="e">
        <f>IF(SUM(#REF!)=0,"NO","SI")</f>
        <v>#REF!</v>
      </c>
      <c r="O145" s="352"/>
      <c r="P145" s="629"/>
      <c r="Q145" s="629"/>
      <c r="R145" s="629"/>
    </row>
    <row r="146" spans="1:18" x14ac:dyDescent="0.25">
      <c r="A146" s="363"/>
      <c r="B146" s="623" t="s">
        <v>167</v>
      </c>
      <c r="C146" s="623"/>
      <c r="D146" s="623"/>
      <c r="E146" s="623"/>
      <c r="F146" s="623"/>
      <c r="G146" s="623"/>
      <c r="H146" s="623"/>
      <c r="I146" s="623"/>
      <c r="J146" s="623"/>
      <c r="K146" s="623"/>
      <c r="L146" s="624"/>
      <c r="M146" s="349"/>
      <c r="N146" s="350" t="e">
        <f>IF(SUM(#REF!)=0,"NO","SI")</f>
        <v>#REF!</v>
      </c>
      <c r="O146" s="352"/>
      <c r="P146" s="629"/>
      <c r="Q146" s="629"/>
      <c r="R146" s="629"/>
    </row>
    <row r="147" spans="1:18" x14ac:dyDescent="0.25">
      <c r="A147" s="363"/>
      <c r="B147" s="623" t="s">
        <v>168</v>
      </c>
      <c r="C147" s="623"/>
      <c r="D147" s="623"/>
      <c r="E147" s="623"/>
      <c r="F147" s="623"/>
      <c r="G147" s="623"/>
      <c r="H147" s="623"/>
      <c r="I147" s="623"/>
      <c r="J147" s="623"/>
      <c r="K147" s="623"/>
      <c r="L147" s="624"/>
      <c r="M147" s="349"/>
      <c r="N147" s="350" t="e">
        <f>IF(SUM(#REF!)=0,"NO","SI")</f>
        <v>#REF!</v>
      </c>
      <c r="O147" s="352"/>
      <c r="P147" s="629"/>
      <c r="Q147" s="629"/>
      <c r="R147" s="629"/>
    </row>
  </sheetData>
  <mergeCells count="245">
    <mergeCell ref="P115:R115"/>
    <mergeCell ref="P116:R116"/>
    <mergeCell ref="P117:R117"/>
    <mergeCell ref="P118:R118"/>
    <mergeCell ref="P119:R119"/>
    <mergeCell ref="P120:R120"/>
    <mergeCell ref="P121:R121"/>
    <mergeCell ref="P122:R122"/>
    <mergeCell ref="P123:R123"/>
    <mergeCell ref="P147:R147"/>
    <mergeCell ref="P124:R124"/>
    <mergeCell ref="P125:R125"/>
    <mergeCell ref="P126:R126"/>
    <mergeCell ref="P127:R127"/>
    <mergeCell ref="P128:R128"/>
    <mergeCell ref="P132:R132"/>
    <mergeCell ref="P133:R133"/>
    <mergeCell ref="P134:R134"/>
    <mergeCell ref="P135:R135"/>
    <mergeCell ref="P136:R136"/>
    <mergeCell ref="P137:R137"/>
    <mergeCell ref="P138:R138"/>
    <mergeCell ref="P139:R139"/>
    <mergeCell ref="P140:R140"/>
    <mergeCell ref="P141:R141"/>
    <mergeCell ref="P142:R142"/>
    <mergeCell ref="P143:R143"/>
    <mergeCell ref="P144:R144"/>
    <mergeCell ref="P145:R145"/>
    <mergeCell ref="P146:R146"/>
    <mergeCell ref="P112:R112"/>
    <mergeCell ref="P113:R113"/>
    <mergeCell ref="P114:R114"/>
    <mergeCell ref="P97:R97"/>
    <mergeCell ref="P98:R98"/>
    <mergeCell ref="P99:R99"/>
    <mergeCell ref="P100:R100"/>
    <mergeCell ref="P101:R101"/>
    <mergeCell ref="P102:R102"/>
    <mergeCell ref="P103:R103"/>
    <mergeCell ref="P104:R104"/>
    <mergeCell ref="P105:R105"/>
    <mergeCell ref="P106:R106"/>
    <mergeCell ref="P107:R107"/>
    <mergeCell ref="P108:R108"/>
    <mergeCell ref="P109:R109"/>
    <mergeCell ref="P110:R110"/>
    <mergeCell ref="P111:R111"/>
    <mergeCell ref="P88:R88"/>
    <mergeCell ref="P89:R89"/>
    <mergeCell ref="P90:R90"/>
    <mergeCell ref="P91:R91"/>
    <mergeCell ref="P92:R92"/>
    <mergeCell ref="P93:R93"/>
    <mergeCell ref="P94:R94"/>
    <mergeCell ref="P95:R95"/>
    <mergeCell ref="P96:R96"/>
    <mergeCell ref="P79:R79"/>
    <mergeCell ref="P80:R80"/>
    <mergeCell ref="P81:R81"/>
    <mergeCell ref="P82:R82"/>
    <mergeCell ref="P83:R83"/>
    <mergeCell ref="P84:R84"/>
    <mergeCell ref="P85:R85"/>
    <mergeCell ref="P86:R86"/>
    <mergeCell ref="P87:R87"/>
    <mergeCell ref="B132:L132"/>
    <mergeCell ref="B133:L133"/>
    <mergeCell ref="M132:O132"/>
    <mergeCell ref="B128:L128"/>
    <mergeCell ref="M125:O125"/>
    <mergeCell ref="B126:L126"/>
    <mergeCell ref="B127:L127"/>
    <mergeCell ref="B125:L125"/>
    <mergeCell ref="B147:L147"/>
    <mergeCell ref="B139:L139"/>
    <mergeCell ref="B140:L140"/>
    <mergeCell ref="B141:L141"/>
    <mergeCell ref="B142:L142"/>
    <mergeCell ref="B143:L143"/>
    <mergeCell ref="B144:L144"/>
    <mergeCell ref="B145:L145"/>
    <mergeCell ref="B146:L146"/>
    <mergeCell ref="B134:L134"/>
    <mergeCell ref="B135:L135"/>
    <mergeCell ref="B136:L136"/>
    <mergeCell ref="B137:L137"/>
    <mergeCell ref="B138:L138"/>
    <mergeCell ref="B19:L19"/>
    <mergeCell ref="B18:L18"/>
    <mergeCell ref="B20:L20"/>
    <mergeCell ref="B21:L21"/>
    <mergeCell ref="B22:L22"/>
    <mergeCell ref="B23:L23"/>
    <mergeCell ref="B30:L30"/>
    <mergeCell ref="B24:L24"/>
    <mergeCell ref="B25:L25"/>
    <mergeCell ref="B26:L26"/>
    <mergeCell ref="B27:L27"/>
    <mergeCell ref="B28:L28"/>
    <mergeCell ref="B33:L33"/>
    <mergeCell ref="B32:L32"/>
    <mergeCell ref="B31:L31"/>
    <mergeCell ref="B39:L39"/>
    <mergeCell ref="B44:L44"/>
    <mergeCell ref="B49:L49"/>
    <mergeCell ref="B54:L54"/>
    <mergeCell ref="B59:L59"/>
    <mergeCell ref="B60:L60"/>
    <mergeCell ref="B50:L50"/>
    <mergeCell ref="B83:L83"/>
    <mergeCell ref="B84:L84"/>
    <mergeCell ref="B85:L85"/>
    <mergeCell ref="B86:L86"/>
    <mergeCell ref="B36:L36"/>
    <mergeCell ref="B35:L35"/>
    <mergeCell ref="B37:L37"/>
    <mergeCell ref="B38:L38"/>
    <mergeCell ref="B34:L34"/>
    <mergeCell ref="B61:L61"/>
    <mergeCell ref="B74:L74"/>
    <mergeCell ref="B75:L75"/>
    <mergeCell ref="B76:L76"/>
    <mergeCell ref="B77:L77"/>
    <mergeCell ref="B78:L78"/>
    <mergeCell ref="B72:L72"/>
    <mergeCell ref="B73:L73"/>
    <mergeCell ref="B62:L62"/>
    <mergeCell ref="B63:L63"/>
    <mergeCell ref="B64:L64"/>
    <mergeCell ref="B65:L65"/>
    <mergeCell ref="B66:L66"/>
    <mergeCell ref="B67:L67"/>
    <mergeCell ref="B68:L68"/>
    <mergeCell ref="B120:L120"/>
    <mergeCell ref="B121:L121"/>
    <mergeCell ref="B122:L122"/>
    <mergeCell ref="B123:L123"/>
    <mergeCell ref="B119:L119"/>
    <mergeCell ref="B117:L117"/>
    <mergeCell ref="B116:L116"/>
    <mergeCell ref="B103:L103"/>
    <mergeCell ref="B104:L104"/>
    <mergeCell ref="B105:L105"/>
    <mergeCell ref="B106:L106"/>
    <mergeCell ref="B107:L107"/>
    <mergeCell ref="B108:L108"/>
    <mergeCell ref="B109:L109"/>
    <mergeCell ref="B110:L110"/>
    <mergeCell ref="B111:L111"/>
    <mergeCell ref="B112:L112"/>
    <mergeCell ref="B113:L113"/>
    <mergeCell ref="N102:O102"/>
    <mergeCell ref="N116:O116"/>
    <mergeCell ref="A1:C3"/>
    <mergeCell ref="B114:L114"/>
    <mergeCell ref="B102:L102"/>
    <mergeCell ref="B96:L96"/>
    <mergeCell ref="B97:L97"/>
    <mergeCell ref="B98:L98"/>
    <mergeCell ref="B99:L99"/>
    <mergeCell ref="B100:L100"/>
    <mergeCell ref="B94:L94"/>
    <mergeCell ref="B95:L95"/>
    <mergeCell ref="B92:L92"/>
    <mergeCell ref="B93:L93"/>
    <mergeCell ref="B89:L89"/>
    <mergeCell ref="B90:L90"/>
    <mergeCell ref="B91:L91"/>
    <mergeCell ref="B87:L87"/>
    <mergeCell ref="B71:L71"/>
    <mergeCell ref="B88:L88"/>
    <mergeCell ref="B29:L29"/>
    <mergeCell ref="B79:L79"/>
    <mergeCell ref="B80:L80"/>
    <mergeCell ref="B82:L82"/>
    <mergeCell ref="P24:R24"/>
    <mergeCell ref="P25:R25"/>
    <mergeCell ref="P26:R26"/>
    <mergeCell ref="P27:R27"/>
    <mergeCell ref="P28:R28"/>
    <mergeCell ref="P19:R19"/>
    <mergeCell ref="P20:R20"/>
    <mergeCell ref="P21:R21"/>
    <mergeCell ref="P22:R22"/>
    <mergeCell ref="P23:R23"/>
    <mergeCell ref="P34:R34"/>
    <mergeCell ref="P35:R35"/>
    <mergeCell ref="P36:R36"/>
    <mergeCell ref="P37:R37"/>
    <mergeCell ref="P38:R38"/>
    <mergeCell ref="P29:R29"/>
    <mergeCell ref="P30:R30"/>
    <mergeCell ref="P31:R31"/>
    <mergeCell ref="P32:R32"/>
    <mergeCell ref="P33:R33"/>
    <mergeCell ref="P39:R39"/>
    <mergeCell ref="B40:L40"/>
    <mergeCell ref="P40:R40"/>
    <mergeCell ref="B41:L41"/>
    <mergeCell ref="P41:R41"/>
    <mergeCell ref="B42:L42"/>
    <mergeCell ref="P42:R42"/>
    <mergeCell ref="B43:L43"/>
    <mergeCell ref="P43:R43"/>
    <mergeCell ref="P50:R50"/>
    <mergeCell ref="B51:L51"/>
    <mergeCell ref="P51:R51"/>
    <mergeCell ref="B52:L52"/>
    <mergeCell ref="P52:R52"/>
    <mergeCell ref="B53:L53"/>
    <mergeCell ref="P53:R53"/>
    <mergeCell ref="P44:R44"/>
    <mergeCell ref="B45:L45"/>
    <mergeCell ref="P45:R45"/>
    <mergeCell ref="B46:L46"/>
    <mergeCell ref="P46:R46"/>
    <mergeCell ref="B47:L47"/>
    <mergeCell ref="P47:R47"/>
    <mergeCell ref="B48:L48"/>
    <mergeCell ref="P48:R48"/>
    <mergeCell ref="B69:L69"/>
    <mergeCell ref="B70:L70"/>
    <mergeCell ref="S16:W16"/>
    <mergeCell ref="P15:R18"/>
    <mergeCell ref="A5:R5"/>
    <mergeCell ref="O1:R3"/>
    <mergeCell ref="J1:N1"/>
    <mergeCell ref="J2:N2"/>
    <mergeCell ref="J3:N3"/>
    <mergeCell ref="D1:I3"/>
    <mergeCell ref="O4:R4"/>
    <mergeCell ref="B17:L17"/>
    <mergeCell ref="B15:L15"/>
    <mergeCell ref="B16:L16"/>
    <mergeCell ref="P54:R54"/>
    <mergeCell ref="B55:L55"/>
    <mergeCell ref="P55:R55"/>
    <mergeCell ref="B56:L56"/>
    <mergeCell ref="P56:R56"/>
    <mergeCell ref="B57:L57"/>
    <mergeCell ref="P57:R57"/>
    <mergeCell ref="B58:L58"/>
    <mergeCell ref="P58:R58"/>
    <mergeCell ref="P49:R49"/>
  </mergeCells>
  <conditionalFormatting sqref="N123:N124 N29:N80 N16:N18">
    <cfRule type="containsText" dxfId="2093" priority="108" operator="containsText" text="SI">
      <formula>NOT(ISERROR(SEARCH("SI",N16)))</formula>
    </cfRule>
  </conditionalFormatting>
  <conditionalFormatting sqref="O16 O82:O100 O18 O103:O114 O117 O119:O124 O38:O78">
    <cfRule type="containsBlanks" dxfId="2092" priority="109" stopIfTrue="1">
      <formula>LEN(TRIM(O16))=0</formula>
    </cfRule>
    <cfRule type="cellIs" dxfId="2091" priority="111" operator="lessThan">
      <formula>1</formula>
    </cfRule>
    <cfRule type="cellIs" dxfId="2090" priority="112" operator="equal">
      <formula>1</formula>
    </cfRule>
  </conditionalFormatting>
  <conditionalFormatting sqref="O20">
    <cfRule type="containsBlanks" dxfId="2089" priority="78" stopIfTrue="1">
      <formula>LEN(TRIM(O20))=0</formula>
    </cfRule>
    <cfRule type="cellIs" dxfId="2088" priority="79" operator="lessThan">
      <formula>1</formula>
    </cfRule>
    <cfRule type="cellIs" dxfId="2087" priority="80" operator="equal">
      <formula>1</formula>
    </cfRule>
  </conditionalFormatting>
  <conditionalFormatting sqref="O36">
    <cfRule type="containsBlanks" dxfId="2086" priority="33" stopIfTrue="1">
      <formula>LEN(TRIM(O36))=0</formula>
    </cfRule>
    <cfRule type="cellIs" dxfId="2085" priority="34" operator="lessThan">
      <formula>1</formula>
    </cfRule>
    <cfRule type="cellIs" dxfId="2084" priority="35" operator="equal">
      <formula>1</formula>
    </cfRule>
  </conditionalFormatting>
  <conditionalFormatting sqref="O21">
    <cfRule type="containsBlanks" dxfId="2083" priority="93" stopIfTrue="1">
      <formula>LEN(TRIM(O21))=0</formula>
    </cfRule>
    <cfRule type="cellIs" dxfId="2082" priority="94" operator="lessThan">
      <formula>1</formula>
    </cfRule>
    <cfRule type="cellIs" dxfId="2081" priority="95" operator="equal">
      <formula>1</formula>
    </cfRule>
  </conditionalFormatting>
  <conditionalFormatting sqref="O23">
    <cfRule type="containsBlanks" dxfId="2080" priority="90" stopIfTrue="1">
      <formula>LEN(TRIM(O23))=0</formula>
    </cfRule>
    <cfRule type="cellIs" dxfId="2079" priority="91" operator="lessThan">
      <formula>1</formula>
    </cfRule>
    <cfRule type="cellIs" dxfId="2078" priority="92" operator="equal">
      <formula>1</formula>
    </cfRule>
  </conditionalFormatting>
  <conditionalFormatting sqref="O25">
    <cfRule type="containsBlanks" dxfId="2077" priority="87" stopIfTrue="1">
      <formula>LEN(TRIM(O25))=0</formula>
    </cfRule>
    <cfRule type="cellIs" dxfId="2076" priority="88" operator="lessThan">
      <formula>1</formula>
    </cfRule>
    <cfRule type="cellIs" dxfId="2075" priority="89" operator="equal">
      <formula>1</formula>
    </cfRule>
  </conditionalFormatting>
  <conditionalFormatting sqref="O27:O30">
    <cfRule type="containsBlanks" dxfId="2074" priority="84" stopIfTrue="1">
      <formula>LEN(TRIM(O27))=0</formula>
    </cfRule>
    <cfRule type="cellIs" dxfId="2073" priority="85" operator="lessThan">
      <formula>1</formula>
    </cfRule>
    <cfRule type="cellIs" dxfId="2072" priority="86" operator="equal">
      <formula>1</formula>
    </cfRule>
  </conditionalFormatting>
  <conditionalFormatting sqref="O22">
    <cfRule type="containsBlanks" dxfId="2071" priority="75" stopIfTrue="1">
      <formula>LEN(TRIM(O22))=0</formula>
    </cfRule>
    <cfRule type="cellIs" dxfId="2070" priority="76" operator="lessThan">
      <formula>1</formula>
    </cfRule>
    <cfRule type="cellIs" dxfId="2069" priority="77" operator="equal">
      <formula>1</formula>
    </cfRule>
  </conditionalFormatting>
  <conditionalFormatting sqref="O24">
    <cfRule type="containsBlanks" dxfId="2068" priority="72" stopIfTrue="1">
      <formula>LEN(TRIM(O24))=0</formula>
    </cfRule>
    <cfRule type="cellIs" dxfId="2067" priority="73" operator="lessThan">
      <formula>1</formula>
    </cfRule>
    <cfRule type="cellIs" dxfId="2066" priority="74" operator="equal">
      <formula>1</formula>
    </cfRule>
  </conditionalFormatting>
  <conditionalFormatting sqref="O26">
    <cfRule type="containsBlanks" dxfId="2065" priority="69" stopIfTrue="1">
      <formula>LEN(TRIM(O26))=0</formula>
    </cfRule>
    <cfRule type="cellIs" dxfId="2064" priority="70" operator="lessThan">
      <formula>1</formula>
    </cfRule>
    <cfRule type="cellIs" dxfId="2063" priority="71" operator="equal">
      <formula>1</formula>
    </cfRule>
  </conditionalFormatting>
  <conditionalFormatting sqref="O35">
    <cfRule type="containsBlanks" dxfId="2062" priority="24" stopIfTrue="1">
      <formula>LEN(TRIM(O35))=0</formula>
    </cfRule>
    <cfRule type="cellIs" dxfId="2061" priority="25" operator="lessThan">
      <formula>1</formula>
    </cfRule>
    <cfRule type="cellIs" dxfId="2060" priority="26" operator="equal">
      <formula>1</formula>
    </cfRule>
  </conditionalFormatting>
  <conditionalFormatting sqref="O79">
    <cfRule type="containsBlanks" dxfId="2059" priority="15" stopIfTrue="1">
      <formula>LEN(TRIM(O79))=0</formula>
    </cfRule>
    <cfRule type="cellIs" dxfId="2058" priority="16" operator="lessThan">
      <formula>1</formula>
    </cfRule>
    <cfRule type="cellIs" dxfId="2057" priority="17" operator="equal">
      <formula>1</formula>
    </cfRule>
  </conditionalFormatting>
  <conditionalFormatting sqref="O33">
    <cfRule type="containsBlanks" dxfId="2056" priority="27" stopIfTrue="1">
      <formula>LEN(TRIM(O33))=0</formula>
    </cfRule>
    <cfRule type="cellIs" dxfId="2055" priority="28" operator="lessThan">
      <formula>1</formula>
    </cfRule>
    <cfRule type="cellIs" dxfId="2054" priority="29" operator="equal">
      <formula>1</formula>
    </cfRule>
  </conditionalFormatting>
  <conditionalFormatting sqref="O32">
    <cfRule type="containsBlanks" dxfId="2053" priority="39" stopIfTrue="1">
      <formula>LEN(TRIM(O32))=0</formula>
    </cfRule>
    <cfRule type="cellIs" dxfId="2052" priority="40" operator="lessThan">
      <formula>1</formula>
    </cfRule>
    <cfRule type="cellIs" dxfId="2051" priority="41" operator="equal">
      <formula>1</formula>
    </cfRule>
  </conditionalFormatting>
  <conditionalFormatting sqref="O34">
    <cfRule type="containsBlanks" dxfId="2050" priority="36" stopIfTrue="1">
      <formula>LEN(TRIM(O34))=0</formula>
    </cfRule>
    <cfRule type="cellIs" dxfId="2049" priority="37" operator="lessThan">
      <formula>1</formula>
    </cfRule>
    <cfRule type="cellIs" dxfId="2048" priority="38" operator="equal">
      <formula>1</formula>
    </cfRule>
  </conditionalFormatting>
  <conditionalFormatting sqref="O31">
    <cfRule type="containsBlanks" dxfId="2047" priority="30" stopIfTrue="1">
      <formula>LEN(TRIM(O31))=0</formula>
    </cfRule>
    <cfRule type="cellIs" dxfId="2046" priority="31" operator="lessThan">
      <formula>1</formula>
    </cfRule>
    <cfRule type="cellIs" dxfId="2045" priority="32" operator="equal">
      <formula>1</formula>
    </cfRule>
  </conditionalFormatting>
  <conditionalFormatting sqref="O37">
    <cfRule type="containsBlanks" dxfId="2044" priority="21" stopIfTrue="1">
      <formula>LEN(TRIM(O37))=0</formula>
    </cfRule>
    <cfRule type="cellIs" dxfId="2043" priority="22" operator="lessThan">
      <formula>1</formula>
    </cfRule>
    <cfRule type="cellIs" dxfId="2042" priority="23" operator="equal">
      <formula>1</formula>
    </cfRule>
  </conditionalFormatting>
  <conditionalFormatting sqref="O80">
    <cfRule type="containsBlanks" dxfId="2041" priority="12" stopIfTrue="1">
      <formula>LEN(TRIM(O80))=0</formula>
    </cfRule>
    <cfRule type="cellIs" dxfId="2040" priority="13" operator="lessThan">
      <formula>1</formula>
    </cfRule>
    <cfRule type="cellIs" dxfId="2039" priority="14" operator="equal">
      <formula>1</formula>
    </cfRule>
  </conditionalFormatting>
  <conditionalFormatting sqref="O19">
    <cfRule type="containsBlanks" dxfId="2038" priority="9" stopIfTrue="1">
      <formula>LEN(TRIM(O19))=0</formula>
    </cfRule>
    <cfRule type="cellIs" dxfId="2037" priority="10" operator="lessThan">
      <formula>1</formula>
    </cfRule>
    <cfRule type="cellIs" dxfId="2036" priority="11" operator="equal">
      <formula>1</formula>
    </cfRule>
  </conditionalFormatting>
  <conditionalFormatting sqref="N19:N28">
    <cfRule type="containsText" dxfId="2035" priority="8" operator="containsText" text="SI">
      <formula>NOT(ISERROR(SEARCH("SI",N19)))</formula>
    </cfRule>
  </conditionalFormatting>
  <conditionalFormatting sqref="N126:N131">
    <cfRule type="containsText" dxfId="2034" priority="6" operator="containsText" text="SI">
      <formula>NOT(ISERROR(SEARCH("SI",N126)))</formula>
    </cfRule>
  </conditionalFormatting>
  <conditionalFormatting sqref="N133:N147">
    <cfRule type="containsText" dxfId="2033" priority="5" operator="containsText" text="SI">
      <formula>NOT(ISERROR(SEARCH("SI",N133)))</formula>
    </cfRule>
  </conditionalFormatting>
  <dataValidations count="1">
    <dataValidation type="list" allowBlank="1" showInputMessage="1" showErrorMessage="1" sqref="M83:M100 M16 M103:M114 M126:M131 M117 M133:M147 M19:M80 M120:M124">
      <formula1>"SI,NO"</formula1>
    </dataValidation>
  </dataValidations>
  <hyperlinks>
    <hyperlink ref="B79:L79" location="VACUN!A1" display="VACUNACIÓN"/>
    <hyperlink ref="B80:L80" location="SST!A1" display="SEGURIDAD Y SALUD EN EL TRABAJO"/>
    <hyperlink ref="B83:L83" location="TERAP!A1" display="TERAPIAS"/>
    <hyperlink ref="B84:L84" location="FARMAC!A1" display="SERVICIO FARMACÉUTICO "/>
    <hyperlink ref="B85:L85" location="'RAD ODONT'!A1" display="RADIOLOGÍA ODONTOLÓGICA "/>
    <hyperlink ref="B86:L86" location="'IMAG DIAG ION'!A1" display="IMÁGENES DIAGNÓSTICAS - METODOS DIAGNÓSTICOS CON IMÁGENES OBTENIDAS MEDIANTE EQUIPOS GENERADORES DE RADIACIONES IONIZANTES"/>
    <hyperlink ref="B87:L87" location="'IMAG DIAG NO ION'!A1" display="IMÁGENES DIAGNÓSTICAS - MÉTODOS DIAGNÓSTICOS CON IMÁGENES OBTENIDAS MEDIANTE EQUIPOS GENERADORES DE RADIACIONES NO IONIZANTES"/>
    <hyperlink ref="B88:L88" location="'MED NUCL'!A1" display="MEDICINA NUCLEAR"/>
    <hyperlink ref="B89:L89" location="RADIOT!A1" display="RADIOTERAPIA "/>
    <hyperlink ref="B90:L90" location="QUIMIO!A1" display="QUIMIOTERAPIA "/>
    <hyperlink ref="B91:L91" location="'DX VASC'!A1" display="DIAGNÓSTICO VASCULAR"/>
    <hyperlink ref="B92:L92" location="HEMOD!A1" display="HEMODINAMIA E INTERVENCIONISMO "/>
    <hyperlink ref="B93:L93" location="PRETRANS!A1" display="GESTIÓN PRE TRANSFUSIONAL "/>
    <hyperlink ref="B94:L94" location="'T MUEST'!A1" display="TOMA DE MUESTRAS DE LABORATORIO CLÍNICO"/>
    <hyperlink ref="B95:L95" location="LABOR!A1" display="LABORATORIO CLÍNICO "/>
    <hyperlink ref="B96:L96" location="'TOMA CITO'!A1" display="TOMA DE MUESTRAS DE CUELLO UTERINO Y GINECOLÓGICAS"/>
    <hyperlink ref="B97:L97" location="'LAB CITO'!A1" display="LABORATORIO DE CITOLOGÍAS CERVICO-UTERINAS "/>
    <hyperlink ref="B98:L98" location="HISTO!A1" display="LABORATORIO DE HISTOTECNOLOGÍA "/>
    <hyperlink ref="B99:L99" location="PATOLO!A1" display="PATOLOGÍA "/>
    <hyperlink ref="B100:L100" location="DIALISIS!A1" display="DIÁLISIS"/>
    <hyperlink ref="B103:L103" location="HOSPI!A1" display="HOSPITALIZACIÓN"/>
    <hyperlink ref="B104:L104" location="'HOSP CRON'!A1" display="HOSPITALIZACIÓN PACIENTE CRÓNICO"/>
    <hyperlink ref="B105:L105" location="'NEO BAS'!A1" display="CUIDADO BÁSICO NEONATAL "/>
    <hyperlink ref="B106:L106" location="'NEO INTER'!A1" display="CUIDADO INTERMEDIO NEONATAL "/>
    <hyperlink ref="B107:L107" location="'NEO INTENS'!A1" display="CUIDADO INTENSIVO NEONATAL "/>
    <hyperlink ref="B108:L108" location="'PED INTER'!A1" display="CUIDADO INTERMEDIO PEDIÁTRICO "/>
    <hyperlink ref="B109:L109" location="'PED INTENS'!A1" display="CUIDADO INTENSIVO PEDIÁTRICO "/>
    <hyperlink ref="B110:L110" location="'ADUL INTER'!A1" display="CUIDADO INTERMEDIO ADULTO "/>
    <hyperlink ref="B111:L111" location="'ADUL INTENS'!A1" display="CUIDADO INTENSIVO ADULTOS "/>
    <hyperlink ref="B112:L112" location="'HOSP SMENTAL'!A1" display="HOSPITALIZACIÓN EN SALUD MENTAL O CONSUMO DE SUSTANCIAS PSICOACTIVAS"/>
    <hyperlink ref="B113:L113" location="'HOSP PARCIAL'!A1" display="HOSPITALIZACIÓN PARCIAL"/>
    <hyperlink ref="B114:L114" location="'CUID BAS SUST'!A1" display="CUIDADO BÁSICO DEL CONSUMO DE SUSTANCIAS PSICOACTIVAS"/>
    <hyperlink ref="B117:L117" location="CIRUGIA!A1" display="CIRUGÍA"/>
    <hyperlink ref="B120:L120" location="URGENCIAS!A1" display="URGENCIAS"/>
    <hyperlink ref="B121:L121" location="TRANSP!A1" display="TRANSPORTE ASISTENCIAL"/>
    <hyperlink ref="B122:L122" location="PREHOS!A1" display="ATENCIÓN PREHOSPITALARIA"/>
    <hyperlink ref="B123:L123" location="'AT PARTO'!A1" display="ATENCIÓN DEL PARTO "/>
    <hyperlink ref="B19:L19" location="'CE GENERAL (1)'!Títulos_a_imprimir" display="CONSULTA EXTERNA GENERAL (1)"/>
    <hyperlink ref="B20:L20" location="'CE GENERAL (2)'!Títulos_a_imprimir" display="CONSULTA EXTERNA GENERAL (2)"/>
    <hyperlink ref="B21:L21" location="'CE GENERAL (3)'!Títulos_a_imprimir" display="CONSULTA EXTERNA GENERAL (3)"/>
    <hyperlink ref="B22:L22" location="'CE GENERAL (4)'!Títulos_a_imprimir" display="CONSULTA EXTERNA GENERAL (4)"/>
    <hyperlink ref="B23:L23" location="'CE GENERAL (5)'!Títulos_a_imprimir" display="CONSULTA EXTERNA GENERAL (5)"/>
    <hyperlink ref="B24:L24" location="'CE GENERAL (6)'!Títulos_a_imprimir" display="CONSULTA EXTERNA GENERAL (6)"/>
    <hyperlink ref="B25:L25" location="'CE GENERAL (7)'!Títulos_a_imprimir" display="CONSULTA EXTERNA GENERAL (7)"/>
    <hyperlink ref="B26:L26" location="'CE GENERAL (8)'!Títulos_a_imprimir" display="CONSULTA EXTERNA GENERAL (8)"/>
    <hyperlink ref="B27:L27" location="'CE GENERAL (9)'!Títulos_a_imprimir" display="CONSULTA EXTERNA GENERAL (9)"/>
    <hyperlink ref="B28:L28" location="'CE GENERAL (10)'!Títulos_a_imprimir" display="CONSULTA EXTERNA GENERAL (10)"/>
    <hyperlink ref="B126" location="'SOPE EJC'!A1" display="SOPE EJC"/>
    <hyperlink ref="B127" location="'SOPE ARC'!A1" display="SOPE ARC"/>
    <hyperlink ref="B128" location="'SOPE FAC'!A1" display="SOPE FAC"/>
    <hyperlink ref="B133" location="'SOPE EJC'!A1" display="SOPE EJC"/>
    <hyperlink ref="B134" location="'SOPE ARC'!A1" display="SOPE ARC"/>
    <hyperlink ref="B135" location="'SOPE FAC'!A1" display="SOPE FAC"/>
    <hyperlink ref="B133:L133" location="'ODONTOLOGIA(1)'!A1" display="ODONTOLOGIA(1)"/>
    <hyperlink ref="B134:L134" location="'ODONTOLOGIA(2)'!A1" display="ODONTOLOGIA(2)"/>
    <hyperlink ref="B135:L135" location="'ODONTOLOGIA(3)'!A1" display="ODONTOLOGIA(3)"/>
    <hyperlink ref="B136" location="'SOPE FAC'!A1" display="SOPE FAC"/>
    <hyperlink ref="B137" location="'SOPE FAC'!A1" display="SOPE FAC"/>
    <hyperlink ref="B136:L137" location="'ODONTOLOGIA(3)'!A1" display="ODONTOLOGIA(3)"/>
    <hyperlink ref="B138" location="'SOPE FAC'!A1" display="SOPE FAC"/>
    <hyperlink ref="B139" location="'SOPE FAC'!A1" display="SOPE FAC"/>
    <hyperlink ref="B140" location="'SOPE FAC'!A1" display="SOPE FAC"/>
    <hyperlink ref="B141" location="'SOPE FAC'!A1" display="SOPE FAC"/>
    <hyperlink ref="B142" location="'SOPE FAC'!A1" display="SOPE FAC"/>
    <hyperlink ref="B138:L142" location="'ODONTOLOGIA(3)'!A1" display="ODONTOLOGIA(3)"/>
    <hyperlink ref="B136:L136" location="'ODONTOLOGIA(4)'!A1" display="ODONTOLOGIA(4)"/>
    <hyperlink ref="B137:L137" location="'ODONTOLOGIA(5)'!A1" display="ODONTOLOGIA(5)"/>
    <hyperlink ref="B138:L138" location="'ODONTOLOGIA(6)'!A1" display="ODONTOLOGIA(6)"/>
    <hyperlink ref="B139:L139" location="'ODONTOLOGIA(7)'!A1" display="ODONTOLOGIA(7)"/>
    <hyperlink ref="B140:L140" location="'ODONTOLOGIA(8)'!A1" display="ODONTOLOGIA(8)"/>
    <hyperlink ref="B141:L141" location="'ODONTOLOGIA(9)'!A1" display="ODONTOLOGIA(9)"/>
    <hyperlink ref="B142:L142" location="'ODONTOLOGIA(10)'!A1" display="ODONTOLOGIA(10)"/>
    <hyperlink ref="B143" location="'SOPE FAC'!A1" display="SOPE FAC"/>
    <hyperlink ref="B143:L143" location="'ODONTOLOGIA(11)'!A1" display="ODONTOLOGIA(11)"/>
    <hyperlink ref="B144" location="'SOPE FAC'!A1" display="SOPE FAC"/>
    <hyperlink ref="B145" location="'SOPE FAC'!A1" display="SOPE FAC"/>
    <hyperlink ref="B146" location="'SOPE FAC'!A1" display="SOPE FAC"/>
    <hyperlink ref="B147" location="'SOPE FAC'!A1" display="SOPE FAC"/>
    <hyperlink ref="B144:L144" location="'ODONTOLOGIA(12)'!A1" display="ODONTOLOGIA(12)"/>
    <hyperlink ref="B145:L145" location="'ODONTOLOGIA(13)'!A1" display="ODONTOLOGIA(13)"/>
    <hyperlink ref="B146:L146" location="'ODONTOLOGIA(14)'!A1" display="ODONTOLOGIA(14)"/>
    <hyperlink ref="B147:L147" location="'ODONTOLOGIA(15)'!A1" display="ODONTOLOGIA(15)"/>
    <hyperlink ref="B64:L64" location="'CE ESP (1)'!A1" display="CONSULTA EXTERNA ESPECIALIZADA (1)"/>
    <hyperlink ref="B65:L65" location="'CE ESP (2)'!A1" display="CONSULTA EXTERNA ESPECIALIZADA (2)"/>
    <hyperlink ref="B66:L66" location="'CE ESP (3)'!A1" display="CONSULTA EXTERNA ESPECIALIZADA (3)"/>
    <hyperlink ref="B67:L67" location="'CE ESP (4)'!A1" display="CONSULTA EXTERNA ESPECIALIZADA (4)"/>
    <hyperlink ref="B68:L68" location="'CE ESP (5)'!A1" display="CONSULTA EXTERNA ESPECIALIZADA (5)"/>
    <hyperlink ref="B69:L69" location="'CE ESP (6)'!A1" display="CONSULTA EXTERNA ESPECIALIZADA (6)"/>
    <hyperlink ref="B70:L70" location="'CE ESP (7)'!A1" display="CONSULTA EXTERNA ESPECIALIZADA (7)"/>
    <hyperlink ref="B71:L71" location="'CE ESP (8)'!A1" display="CONSULTA EXTERNA ESPECIALIZADA (8)"/>
    <hyperlink ref="B72:L72" location="'CE ESP (9)'!A1" display="CONSULTA EXTERNA ESPECIALIZADA (9)"/>
    <hyperlink ref="B73:L73" location="'CE ESP (10)'!A1" display="CONSULTA EXTERNA ESPECIALIZADA (10)"/>
    <hyperlink ref="B29:L29" location="'CE GENERAL (11)'!A1" display="CONSULTA EXTERNA GENERAL (11)"/>
    <hyperlink ref="B31:L31" location="'CE GENERAL (13)'!Títulos_a_imprimir" display="CONSULTA EXTERNA GENERAL (13)"/>
    <hyperlink ref="B33:L33" location="'CE GENERAL (15)'!Títulos_a_imprimir" display="CONSULTA EXTERNA GENERAL (15)"/>
    <hyperlink ref="B35:L35" location="'CE GENERAL (17)'!Títulos_a_imprimir" display="CONSULTA EXTERNA GENERAL (17)"/>
    <hyperlink ref="B37:L37" location="'CE GENERAL (19)'!Títulos_a_imprimir" display="CONSULTA EXTERNA GENERAL (19)"/>
    <hyperlink ref="B39:L39" location="'CE GENERAL (21)'!Títulos_a_imprimir" display="CONSULTA EXTERNA GENERAL (21)"/>
    <hyperlink ref="B30:L30" location="'CE GENERAL (12)'!A1" display="CONSULTA EXTERNA GENERAL (12)"/>
    <hyperlink ref="B32:L32" location="'CE ESP (14)'!Área_de_impresión" display="CONSULTA EXTERNA GENERAL (14)"/>
    <hyperlink ref="B34:L34" location="'CE GENERAL (16)'!Títulos_a_imprimir" display="CONSULTA EXTERNA GENERAL (16)"/>
    <hyperlink ref="B36:L36" location="'CE GENERAL (18)'!Títulos_a_imprimir" display="CONSULTA EXTERNA GENERAL (18)"/>
    <hyperlink ref="B38:L38" location="'CE GENERAL (20)'!Títulos_a_imprimir" display="CONSULTA EXTERNA GENERAL (20)"/>
    <hyperlink ref="B40:L40" location="'CE GENERAL (22)'!Títulos_a_imprimir" display="CONSULTA EXTERNA GENERAL (22)"/>
    <hyperlink ref="B42:L42" location="'CE GENERAL (24)'!Títulos_a_imprimir" display="CONSULTA EXTERNA GENERAL (24)"/>
    <hyperlink ref="B45:L45" location="'CE GENERAL (27)'!Títulos_a_imprimir" display="CONSULTA EXTERNA GENERAL (27)"/>
    <hyperlink ref="B48:L48" location="'CE GENERAL (30)'!Títulos_a_imprimir" display="CONSULTA EXTERNA GENERAL (30)"/>
    <hyperlink ref="B51:L51" location="'CE GENERAL (33)'!Títulos_a_imprimir" display="CONSULTA EXTERNA GENERAL (33)"/>
    <hyperlink ref="B54:L54" location="'CE GENERAL (36)'!Área_de_impresión" display="CONSULTA EXTERNA GENERAL (36)"/>
    <hyperlink ref="B57:L57" location="'CE GENERAL (39)'!A1" display="CONSULTA EXTERNA GENERAL (39)"/>
    <hyperlink ref="B60:L60" location="'CE GENERAL (42)'!A1" display="CONSULTA EXTERNA GENERAL (42)"/>
    <hyperlink ref="B63:L63" location="'CE GENERAL (45)'!A1" display="CONSULTA EXTERNA GENERAL (45)"/>
    <hyperlink ref="B41:L41" location="'CE GENERAL (23)'!Títulos_a_imprimir" display="CONSULTA EXTERNA GENERAL (23)"/>
    <hyperlink ref="B44:L44" location="'CE GENERAL (26)'!Área_de_impresión" display="CONSULTA EXTERNA GENERAL (26)"/>
    <hyperlink ref="B47:L47" location="'CE GENERAL (29)'!Área_de_impresión" display="CONSULTA EXTERNA GENERAL (29)"/>
    <hyperlink ref="B50:L50" location="'CE GENERAL (32)'!A1" display="CONSULTA EXTERNA GENERAL (32)"/>
    <hyperlink ref="B53:L53" location="'CE GENERAL (35)'!A1" display="CONSULTA EXTERNA GENERAL (35)"/>
    <hyperlink ref="B56:L56" location="'CE GENERAL (38)'!A1" display="CONSULTA EXTERNA GENERAL (38)"/>
    <hyperlink ref="B59:L59" location="'CE GENERAL (41)'!A1" display="CONSULTA EXTERNA GENERAL (41)"/>
    <hyperlink ref="B62:L62" location="'CE GENERAL (44)'!A1" display="CONSULTA EXTERNA GENERAL (44)"/>
    <hyperlink ref="B43:L43" location="'CE GENERAL (25)'!Área_de_impresión" display="CONSULTA EXTERNA GENERAL (25)"/>
    <hyperlink ref="B46:L46" location="'CE GENERAL (28)'!Área_de_impresión" display="CONSULTA EXTERNA GENERAL (28)"/>
    <hyperlink ref="B49:L49" location="'CE GENERAL (31)'!Área_de_impresión" display="CONSULTA EXTERNA GENERAL (31)"/>
    <hyperlink ref="B52:L52" location="'CE GENERAL (34)'!Área_de_impresión" display="CONSULTA EXTERNA GENERAL (34)"/>
    <hyperlink ref="B55:L55" location="'CE GENERAL (37)'!A1" display="CONSULTA EXTERNA GENERAL (37)"/>
    <hyperlink ref="B58:L58" location="'CE GENERAL (40)'!Área_de_impresión" display="CONSULTA EXTERNA GENERAL (40)"/>
    <hyperlink ref="B61:L61" location="'CE GENERAL (43)'!A1" display="CONSULTA EXTERNA GENERAL (43)"/>
    <hyperlink ref="B74:L74" location="'CE ESP (11)'!A1" display="CONSULTA EXTERNA ESPECIALIZADA (11)"/>
    <hyperlink ref="B75:L75" location="'CE ESP (12)'!Área_de_impresión" display="CONSULTA EXTERNA ESPECIALIZADA (12)"/>
    <hyperlink ref="B76:L76" location="'CE ESP (13)'!A1" display="CONSULTA EXTERNA ESPECIALIZADA (13)"/>
    <hyperlink ref="B77:L77" location="'CE ESP (14)'!A1" display="CONSULTA EXTERNA ESPECIALIZADA (14)"/>
    <hyperlink ref="B78:L78" location="'CE ESP (15)'!A1" display="CONSULTA EXTERNA ESPECIALIZADA (15)"/>
    <hyperlink ref="B16:L16" location="'TODOS SERVICIOS'!A1" display="TODOS LOS SERVICIOS"/>
  </hyperlinks>
  <printOptions horizontalCentered="1" verticalCentered="1"/>
  <pageMargins left="0.62992125984251968" right="0.62992125984251968" top="0.74803149606299213" bottom="0.74803149606299213" header="0.31496062992125984" footer="0.31496062992125984"/>
  <pageSetup paperSize="5" scale="75" orientation="landscape" r:id="rId1"/>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3">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2010</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2011</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565"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4">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2012</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187</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2013</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548"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5">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2014</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2015</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531"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6">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2016</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187</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2017</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514"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7">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2018</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2019</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497"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8">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2020</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2021</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480"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9">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2022</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2023</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463"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0">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2024</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2025</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446"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1">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2026</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187</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2027</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429"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2">
    <tabColor theme="4" tint="-0.89999084444715716"/>
    <pageSetUpPr fitToPage="1"/>
  </sheetPr>
  <dimension ref="A1:L128"/>
  <sheetViews>
    <sheetView showGridLines="0" topLeftCell="U1" zoomScale="70" zoomScaleNormal="70" workbookViewId="0">
      <selection activeCell="M1" sqref="M1:AX1048576"/>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2028</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2029</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412"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tabColor rgb="FF92D050"/>
  </sheetPr>
  <dimension ref="A1:K278"/>
  <sheetViews>
    <sheetView zoomScale="70" zoomScaleNormal="70" workbookViewId="0">
      <selection activeCell="F2" sqref="F2:G2"/>
    </sheetView>
  </sheetViews>
  <sheetFormatPr baseColWidth="10" defaultColWidth="11.42578125" defaultRowHeight="15" x14ac:dyDescent="0.25"/>
  <cols>
    <col min="1" max="1" width="26.140625" style="2" customWidth="1"/>
    <col min="2" max="2" width="28.28515625" style="2" customWidth="1"/>
    <col min="3" max="3" width="19.7109375" style="2" customWidth="1"/>
    <col min="4" max="4" width="13.5703125" style="2" customWidth="1"/>
    <col min="5" max="5" width="13.28515625" style="2" customWidth="1"/>
    <col min="6" max="6" width="61" style="2" customWidth="1"/>
    <col min="7" max="7" width="52.7109375" style="4" customWidth="1"/>
    <col min="8" max="8" width="19.28515625" style="3" customWidth="1"/>
    <col min="9" max="10" width="19.28515625" style="4" customWidth="1"/>
    <col min="11" max="11" width="33.140625" style="4" customWidth="1"/>
    <col min="12" max="16384" width="11.42578125" style="1"/>
  </cols>
  <sheetData>
    <row r="1" spans="1:11" ht="36.75" customHeight="1" x14ac:dyDescent="0.25">
      <c r="A1" s="656"/>
      <c r="B1" s="574" t="s">
        <v>24</v>
      </c>
      <c r="C1" s="574"/>
      <c r="D1" s="574"/>
      <c r="E1" s="574"/>
      <c r="F1" s="657" t="s">
        <v>1</v>
      </c>
      <c r="G1" s="657"/>
      <c r="H1" s="656"/>
      <c r="I1" s="656"/>
      <c r="J1" s="656"/>
      <c r="K1" s="489"/>
    </row>
    <row r="2" spans="1:11" ht="36.75" customHeight="1" x14ac:dyDescent="0.25">
      <c r="A2" s="656"/>
      <c r="B2" s="574"/>
      <c r="C2" s="574"/>
      <c r="D2" s="574"/>
      <c r="E2" s="574"/>
      <c r="F2" s="574" t="s">
        <v>169</v>
      </c>
      <c r="G2" s="574"/>
      <c r="H2" s="656"/>
      <c r="I2" s="656"/>
      <c r="J2" s="656"/>
      <c r="K2" s="489"/>
    </row>
    <row r="3" spans="1:11" ht="36.75" customHeight="1" x14ac:dyDescent="0.25">
      <c r="A3" s="656"/>
      <c r="B3" s="574"/>
      <c r="C3" s="574"/>
      <c r="D3" s="574"/>
      <c r="E3" s="574"/>
      <c r="F3" s="657" t="s">
        <v>3</v>
      </c>
      <c r="G3" s="657"/>
      <c r="H3" s="656"/>
      <c r="I3" s="656"/>
      <c r="J3" s="656"/>
      <c r="K3" s="489"/>
    </row>
    <row r="4" spans="1:11" ht="28.5" customHeight="1" x14ac:dyDescent="0.4">
      <c r="A4" s="633" t="s">
        <v>170</v>
      </c>
      <c r="B4" s="633"/>
      <c r="C4" s="633"/>
      <c r="D4" s="633"/>
      <c r="E4" s="633"/>
      <c r="F4" s="633"/>
      <c r="G4" s="633"/>
      <c r="H4" s="633"/>
      <c r="I4" s="633"/>
      <c r="J4" s="633"/>
      <c r="K4" s="630"/>
    </row>
    <row r="5" spans="1:11" ht="35.25" customHeight="1" x14ac:dyDescent="0.25">
      <c r="A5" s="655"/>
      <c r="B5" s="655"/>
      <c r="C5" s="655"/>
      <c r="D5" s="655"/>
      <c r="E5" s="655"/>
      <c r="F5" s="655"/>
      <c r="G5" s="655"/>
      <c r="H5" s="655"/>
      <c r="I5" s="655"/>
      <c r="J5" s="655"/>
      <c r="K5" s="631"/>
    </row>
    <row r="6" spans="1:11" ht="27.75" customHeight="1" x14ac:dyDescent="0.25">
      <c r="A6" s="634" t="s">
        <v>171</v>
      </c>
      <c r="B6" s="634"/>
      <c r="C6" s="634"/>
      <c r="D6" s="634"/>
      <c r="E6" s="634"/>
      <c r="F6" s="634"/>
      <c r="G6" s="634"/>
      <c r="H6" s="490" t="s">
        <v>172</v>
      </c>
      <c r="I6" s="490" t="s">
        <v>173</v>
      </c>
      <c r="J6" s="490" t="s">
        <v>174</v>
      </c>
      <c r="K6" s="631"/>
    </row>
    <row r="7" spans="1:11" ht="26.25" customHeight="1" x14ac:dyDescent="0.25">
      <c r="A7" s="654" t="s">
        <v>175</v>
      </c>
      <c r="B7" s="654"/>
      <c r="C7" s="654"/>
      <c r="D7" s="654"/>
      <c r="E7" s="654"/>
      <c r="F7" s="654"/>
      <c r="G7" s="654"/>
      <c r="H7" s="491">
        <f>COUNTA(H12:H255)</f>
        <v>0</v>
      </c>
      <c r="I7" s="491">
        <f t="shared" ref="I7:J7" si="0">COUNTA(I12:I255)</f>
        <v>0</v>
      </c>
      <c r="J7" s="491">
        <f t="shared" si="0"/>
        <v>0</v>
      </c>
      <c r="K7" s="631"/>
    </row>
    <row r="8" spans="1:11" ht="30.75" customHeight="1" x14ac:dyDescent="0.25">
      <c r="A8" s="654" t="s">
        <v>176</v>
      </c>
      <c r="B8" s="654"/>
      <c r="C8" s="654"/>
      <c r="D8" s="654"/>
      <c r="E8" s="654"/>
      <c r="F8" s="654"/>
      <c r="G8" s="654"/>
      <c r="H8" s="492" t="str">
        <f>IFERROR(H7/(I7+H7),"")</f>
        <v/>
      </c>
      <c r="I8" s="493"/>
      <c r="J8" s="493"/>
      <c r="K8" s="631"/>
    </row>
    <row r="9" spans="1:11" ht="11.25" customHeight="1" x14ac:dyDescent="0.25">
      <c r="A9" s="494"/>
      <c r="B9" s="494"/>
      <c r="C9" s="494"/>
      <c r="D9" s="494"/>
      <c r="E9" s="494"/>
      <c r="F9" s="495"/>
      <c r="G9" s="495"/>
      <c r="H9" s="495"/>
      <c r="I9" s="495"/>
      <c r="J9" s="495"/>
      <c r="K9" s="632"/>
    </row>
    <row r="10" spans="1:11" ht="12.75" customHeight="1" x14ac:dyDescent="0.25">
      <c r="A10" s="494"/>
      <c r="B10" s="494"/>
      <c r="C10" s="496"/>
      <c r="D10" s="496"/>
      <c r="E10" s="496"/>
      <c r="F10" s="495"/>
      <c r="G10" s="495"/>
      <c r="H10" s="495"/>
      <c r="I10" s="495"/>
      <c r="J10" s="495"/>
      <c r="K10" s="489"/>
    </row>
    <row r="11" spans="1:11" s="14" customFormat="1" ht="55.5" customHeight="1" x14ac:dyDescent="0.25">
      <c r="A11" s="497" t="s">
        <v>177</v>
      </c>
      <c r="B11" s="465" t="s">
        <v>178</v>
      </c>
      <c r="C11" s="465" t="s">
        <v>179</v>
      </c>
      <c r="D11" s="466" t="s">
        <v>180</v>
      </c>
      <c r="E11" s="466" t="s">
        <v>181</v>
      </c>
      <c r="F11" s="497" t="s">
        <v>182</v>
      </c>
      <c r="G11" s="498" t="s">
        <v>183</v>
      </c>
      <c r="H11" s="499" t="s">
        <v>184</v>
      </c>
      <c r="I11" s="497" t="s">
        <v>185</v>
      </c>
      <c r="J11" s="497" t="s">
        <v>186</v>
      </c>
      <c r="K11" s="497" t="s">
        <v>187</v>
      </c>
    </row>
    <row r="12" spans="1:11" ht="30" customHeight="1" x14ac:dyDescent="0.25">
      <c r="A12" s="500" t="s">
        <v>188</v>
      </c>
      <c r="B12" s="500" t="s">
        <v>189</v>
      </c>
      <c r="C12" s="501"/>
      <c r="D12" s="501"/>
      <c r="E12" s="501"/>
      <c r="F12" s="500" t="s">
        <v>190</v>
      </c>
      <c r="G12" s="500"/>
      <c r="H12" s="502"/>
      <c r="I12" s="502"/>
      <c r="J12" s="502"/>
      <c r="K12" s="503"/>
    </row>
    <row r="13" spans="1:11" ht="54" customHeight="1" x14ac:dyDescent="0.25">
      <c r="A13" s="500" t="s">
        <v>188</v>
      </c>
      <c r="B13" s="500"/>
      <c r="C13" s="501"/>
      <c r="D13" s="501"/>
      <c r="E13" s="501"/>
      <c r="F13" s="500" t="s">
        <v>191</v>
      </c>
      <c r="G13" s="500"/>
      <c r="H13" s="502"/>
      <c r="I13" s="502"/>
      <c r="J13" s="502"/>
      <c r="K13" s="503"/>
    </row>
    <row r="14" spans="1:11" ht="60" x14ac:dyDescent="0.25">
      <c r="A14" s="500" t="s">
        <v>188</v>
      </c>
      <c r="B14" s="500"/>
      <c r="C14" s="501"/>
      <c r="D14" s="501"/>
      <c r="E14" s="501"/>
      <c r="F14" s="504" t="s">
        <v>192</v>
      </c>
      <c r="G14" s="504"/>
      <c r="H14" s="502"/>
      <c r="I14" s="502"/>
      <c r="J14" s="502"/>
      <c r="K14" s="503"/>
    </row>
    <row r="15" spans="1:11" ht="30" x14ac:dyDescent="0.25">
      <c r="A15" s="500" t="s">
        <v>188</v>
      </c>
      <c r="B15" s="500"/>
      <c r="C15" s="501"/>
      <c r="D15" s="501"/>
      <c r="E15" s="501"/>
      <c r="F15" s="504" t="s">
        <v>193</v>
      </c>
      <c r="G15" s="504"/>
      <c r="H15" s="502"/>
      <c r="I15" s="502"/>
      <c r="J15" s="502"/>
      <c r="K15" s="503"/>
    </row>
    <row r="16" spans="1:11" ht="60" x14ac:dyDescent="0.25">
      <c r="A16" s="500" t="s">
        <v>188</v>
      </c>
      <c r="B16" s="500"/>
      <c r="C16" s="501" t="s">
        <v>194</v>
      </c>
      <c r="D16" s="501" t="s">
        <v>195</v>
      </c>
      <c r="E16" s="501" t="s">
        <v>196</v>
      </c>
      <c r="F16" s="504" t="s">
        <v>197</v>
      </c>
      <c r="G16" s="504" t="s">
        <v>198</v>
      </c>
      <c r="H16" s="502"/>
      <c r="I16" s="502"/>
      <c r="J16" s="502"/>
      <c r="K16" s="503"/>
    </row>
    <row r="17" spans="1:11" ht="225" x14ac:dyDescent="0.25">
      <c r="A17" s="500" t="s">
        <v>188</v>
      </c>
      <c r="B17" s="500"/>
      <c r="C17" s="501" t="s">
        <v>199</v>
      </c>
      <c r="D17" s="501" t="s">
        <v>200</v>
      </c>
      <c r="E17" s="501" t="s">
        <v>201</v>
      </c>
      <c r="F17" s="504" t="s">
        <v>202</v>
      </c>
      <c r="G17" s="504" t="s">
        <v>203</v>
      </c>
      <c r="H17" s="502"/>
      <c r="I17" s="502"/>
      <c r="J17" s="502"/>
      <c r="K17" s="503"/>
    </row>
    <row r="18" spans="1:11" ht="82.5" customHeight="1" x14ac:dyDescent="0.25">
      <c r="A18" s="500" t="s">
        <v>188</v>
      </c>
      <c r="B18" s="500"/>
      <c r="C18" s="501"/>
      <c r="D18" s="501"/>
      <c r="E18" s="501"/>
      <c r="F18" s="504" t="s">
        <v>204</v>
      </c>
      <c r="G18" s="504"/>
      <c r="H18" s="502"/>
      <c r="I18" s="502"/>
      <c r="J18" s="502"/>
      <c r="K18" s="503"/>
    </row>
    <row r="19" spans="1:11" ht="120" x14ac:dyDescent="0.25">
      <c r="A19" s="500" t="s">
        <v>188</v>
      </c>
      <c r="B19" s="500"/>
      <c r="C19" s="501"/>
      <c r="D19" s="501"/>
      <c r="E19" s="501"/>
      <c r="F19" s="504" t="s">
        <v>205</v>
      </c>
      <c r="G19" s="504"/>
      <c r="H19" s="502"/>
      <c r="I19" s="502"/>
      <c r="J19" s="502"/>
      <c r="K19" s="503"/>
    </row>
    <row r="20" spans="1:11" ht="60" x14ac:dyDescent="0.25">
      <c r="A20" s="500" t="s">
        <v>188</v>
      </c>
      <c r="B20" s="500"/>
      <c r="C20" s="501"/>
      <c r="D20" s="501"/>
      <c r="E20" s="501"/>
      <c r="F20" s="504" t="s">
        <v>206</v>
      </c>
      <c r="G20" s="504"/>
      <c r="H20" s="502"/>
      <c r="I20" s="502"/>
      <c r="J20" s="502"/>
      <c r="K20" s="503"/>
    </row>
    <row r="21" spans="1:11" ht="135" x14ac:dyDescent="0.25">
      <c r="A21" s="480" t="s">
        <v>207</v>
      </c>
      <c r="B21" s="385"/>
      <c r="C21" s="386" t="s">
        <v>199</v>
      </c>
      <c r="D21" s="386" t="s">
        <v>208</v>
      </c>
      <c r="E21" s="386"/>
      <c r="F21" s="387" t="s">
        <v>209</v>
      </c>
      <c r="G21" s="387" t="s">
        <v>210</v>
      </c>
      <c r="H21" s="313"/>
      <c r="I21" s="313"/>
      <c r="J21" s="487"/>
      <c r="K21" s="474"/>
    </row>
    <row r="22" spans="1:11" ht="240" x14ac:dyDescent="0.25">
      <c r="A22" s="480" t="s">
        <v>207</v>
      </c>
      <c r="B22" s="226"/>
      <c r="C22" s="384" t="s">
        <v>199</v>
      </c>
      <c r="D22" s="384" t="s">
        <v>211</v>
      </c>
      <c r="E22" s="384"/>
      <c r="F22" s="388" t="s">
        <v>212</v>
      </c>
      <c r="G22" s="388" t="s">
        <v>213</v>
      </c>
      <c r="H22" s="308"/>
      <c r="I22" s="308"/>
      <c r="J22" s="479"/>
      <c r="K22" s="473"/>
    </row>
    <row r="23" spans="1:11" ht="75" x14ac:dyDescent="0.25">
      <c r="A23" s="480" t="s">
        <v>207</v>
      </c>
      <c r="B23" s="226"/>
      <c r="C23" s="384" t="s">
        <v>199</v>
      </c>
      <c r="D23" s="384" t="s">
        <v>214</v>
      </c>
      <c r="E23" s="384"/>
      <c r="F23" s="388" t="s">
        <v>215</v>
      </c>
      <c r="G23" s="388" t="s">
        <v>216</v>
      </c>
      <c r="H23" s="308"/>
      <c r="I23" s="308"/>
      <c r="J23" s="479"/>
      <c r="K23" s="473"/>
    </row>
    <row r="24" spans="1:11" ht="120" x14ac:dyDescent="0.25">
      <c r="A24" s="480" t="s">
        <v>207</v>
      </c>
      <c r="B24" s="226"/>
      <c r="C24" s="384"/>
      <c r="D24" s="384"/>
      <c r="E24" s="384"/>
      <c r="F24" s="388" t="s">
        <v>217</v>
      </c>
      <c r="G24" s="388" t="s">
        <v>218</v>
      </c>
      <c r="H24" s="308"/>
      <c r="I24" s="308"/>
      <c r="J24" s="479"/>
      <c r="K24" s="473"/>
    </row>
    <row r="25" spans="1:11" ht="75" x14ac:dyDescent="0.25">
      <c r="A25" s="480" t="s">
        <v>207</v>
      </c>
      <c r="B25" s="226"/>
      <c r="C25" s="384"/>
      <c r="D25" s="384"/>
      <c r="E25" s="384"/>
      <c r="F25" s="388" t="s">
        <v>219</v>
      </c>
      <c r="G25" s="388" t="s">
        <v>220</v>
      </c>
      <c r="H25" s="308"/>
      <c r="I25" s="308"/>
      <c r="J25" s="479"/>
      <c r="K25" s="473"/>
    </row>
    <row r="26" spans="1:11" ht="30" x14ac:dyDescent="0.25">
      <c r="A26" s="480" t="s">
        <v>207</v>
      </c>
      <c r="B26" s="226"/>
      <c r="C26" s="384"/>
      <c r="D26" s="384"/>
      <c r="E26" s="384"/>
      <c r="F26" s="388" t="s">
        <v>221</v>
      </c>
      <c r="G26" s="388" t="s">
        <v>222</v>
      </c>
      <c r="H26" s="308"/>
      <c r="I26" s="308"/>
      <c r="J26" s="479"/>
      <c r="K26" s="473"/>
    </row>
    <row r="27" spans="1:11" ht="30" x14ac:dyDescent="0.25">
      <c r="A27" s="480" t="s">
        <v>207</v>
      </c>
      <c r="B27" s="226"/>
      <c r="C27" s="384"/>
      <c r="D27" s="384"/>
      <c r="E27" s="384"/>
      <c r="F27" s="388" t="s">
        <v>223</v>
      </c>
      <c r="G27" s="388" t="s">
        <v>224</v>
      </c>
      <c r="H27" s="308"/>
      <c r="I27" s="308"/>
      <c r="J27" s="479"/>
      <c r="K27" s="473"/>
    </row>
    <row r="28" spans="1:11" ht="210" x14ac:dyDescent="0.25">
      <c r="A28" s="480" t="s">
        <v>207</v>
      </c>
      <c r="B28" s="226"/>
      <c r="C28" s="384"/>
      <c r="D28" s="384"/>
      <c r="E28" s="384"/>
      <c r="F28" s="388" t="s">
        <v>225</v>
      </c>
      <c r="G28" s="388" t="s">
        <v>226</v>
      </c>
      <c r="H28" s="308"/>
      <c r="I28" s="308"/>
      <c r="J28" s="479"/>
      <c r="K28" s="473"/>
    </row>
    <row r="29" spans="1:11" ht="45" x14ac:dyDescent="0.25">
      <c r="A29" s="480" t="s">
        <v>207</v>
      </c>
      <c r="B29" s="226"/>
      <c r="C29" s="384"/>
      <c r="D29" s="384"/>
      <c r="E29" s="384"/>
      <c r="F29" s="388" t="s">
        <v>227</v>
      </c>
      <c r="G29" s="388" t="s">
        <v>228</v>
      </c>
      <c r="H29" s="308"/>
      <c r="I29" s="308"/>
      <c r="J29" s="479"/>
      <c r="K29" s="473"/>
    </row>
    <row r="30" spans="1:11" ht="75" x14ac:dyDescent="0.25">
      <c r="A30" s="480" t="s">
        <v>207</v>
      </c>
      <c r="B30" s="226"/>
      <c r="C30" s="384"/>
      <c r="D30" s="384"/>
      <c r="E30" s="384"/>
      <c r="F30" s="388" t="s">
        <v>229</v>
      </c>
      <c r="G30" s="388" t="s">
        <v>230</v>
      </c>
      <c r="H30" s="308"/>
      <c r="I30" s="308"/>
      <c r="J30" s="479"/>
      <c r="K30" s="473"/>
    </row>
    <row r="31" spans="1:11" ht="30" x14ac:dyDescent="0.25">
      <c r="A31" s="480" t="s">
        <v>207</v>
      </c>
      <c r="B31" s="226"/>
      <c r="C31" s="392" t="s">
        <v>199</v>
      </c>
      <c r="D31" s="392" t="s">
        <v>231</v>
      </c>
      <c r="E31" s="392"/>
      <c r="F31" s="388" t="s">
        <v>232</v>
      </c>
      <c r="G31" s="388"/>
      <c r="H31" s="308"/>
      <c r="I31" s="308"/>
      <c r="J31" s="479"/>
      <c r="K31" s="473"/>
    </row>
    <row r="32" spans="1:11" ht="18.75" x14ac:dyDescent="0.25">
      <c r="A32" s="480" t="s">
        <v>207</v>
      </c>
      <c r="B32" s="226"/>
      <c r="C32" s="392"/>
      <c r="D32" s="392"/>
      <c r="E32" s="392"/>
      <c r="F32" s="388" t="s">
        <v>233</v>
      </c>
      <c r="G32" s="388"/>
      <c r="H32" s="308"/>
      <c r="I32" s="308"/>
      <c r="J32" s="479"/>
      <c r="K32" s="473"/>
    </row>
    <row r="33" spans="1:11" ht="150" x14ac:dyDescent="0.25">
      <c r="A33" s="480" t="s">
        <v>207</v>
      </c>
      <c r="B33" s="226"/>
      <c r="C33" s="392"/>
      <c r="D33" s="392"/>
      <c r="E33" s="392"/>
      <c r="F33" s="388" t="s">
        <v>234</v>
      </c>
      <c r="G33" s="388" t="s">
        <v>235</v>
      </c>
      <c r="H33" s="308"/>
      <c r="I33" s="308"/>
      <c r="J33" s="479"/>
      <c r="K33" s="473"/>
    </row>
    <row r="34" spans="1:11" ht="120" x14ac:dyDescent="0.25">
      <c r="A34" s="480" t="s">
        <v>207</v>
      </c>
      <c r="B34" s="226"/>
      <c r="C34" s="392"/>
      <c r="D34" s="392"/>
      <c r="E34" s="392"/>
      <c r="F34" s="388" t="s">
        <v>236</v>
      </c>
      <c r="G34" s="388" t="s">
        <v>237</v>
      </c>
      <c r="H34" s="308"/>
      <c r="I34" s="308"/>
      <c r="J34" s="479"/>
      <c r="K34" s="473"/>
    </row>
    <row r="35" spans="1:11" ht="75" x14ac:dyDescent="0.25">
      <c r="A35" s="481" t="s">
        <v>207</v>
      </c>
      <c r="B35" s="482"/>
      <c r="C35" s="483"/>
      <c r="D35" s="483"/>
      <c r="E35" s="483"/>
      <c r="F35" s="484" t="s">
        <v>238</v>
      </c>
      <c r="G35" s="484" t="s">
        <v>239</v>
      </c>
      <c r="H35" s="485"/>
      <c r="I35" s="485"/>
      <c r="J35" s="486"/>
      <c r="K35" s="473"/>
    </row>
    <row r="36" spans="1:11" ht="75" x14ac:dyDescent="0.25">
      <c r="A36" s="385" t="s">
        <v>207</v>
      </c>
      <c r="B36" s="385"/>
      <c r="C36" s="393"/>
      <c r="D36" s="393"/>
      <c r="E36" s="393"/>
      <c r="F36" s="387" t="s">
        <v>240</v>
      </c>
      <c r="G36" s="387" t="s">
        <v>241</v>
      </c>
      <c r="H36" s="313"/>
      <c r="I36" s="313"/>
      <c r="J36" s="313"/>
      <c r="K36" s="34"/>
    </row>
    <row r="37" spans="1:11" ht="75" x14ac:dyDescent="0.25">
      <c r="A37" s="385" t="s">
        <v>207</v>
      </c>
      <c r="B37" s="226"/>
      <c r="C37" s="392"/>
      <c r="D37" s="392"/>
      <c r="E37" s="392"/>
      <c r="F37" s="388" t="s">
        <v>242</v>
      </c>
      <c r="G37" s="388" t="s">
        <v>243</v>
      </c>
      <c r="H37" s="308"/>
      <c r="I37" s="308"/>
      <c r="J37" s="308"/>
      <c r="K37" s="34"/>
    </row>
    <row r="38" spans="1:11" ht="75" x14ac:dyDescent="0.25">
      <c r="A38" s="385" t="s">
        <v>207</v>
      </c>
      <c r="B38" s="226"/>
      <c r="C38" s="392"/>
      <c r="D38" s="392"/>
      <c r="E38" s="392"/>
      <c r="F38" s="388" t="s">
        <v>244</v>
      </c>
      <c r="G38" s="388" t="s">
        <v>245</v>
      </c>
      <c r="H38" s="308"/>
      <c r="I38" s="308"/>
      <c r="J38" s="308"/>
      <c r="K38" s="34"/>
    </row>
    <row r="39" spans="1:11" ht="135" x14ac:dyDescent="0.25">
      <c r="A39" s="385" t="s">
        <v>207</v>
      </c>
      <c r="B39" s="226"/>
      <c r="C39" s="392"/>
      <c r="D39" s="392"/>
      <c r="E39" s="392"/>
      <c r="F39" s="388" t="s">
        <v>246</v>
      </c>
      <c r="G39" s="388" t="s">
        <v>247</v>
      </c>
      <c r="H39" s="308"/>
      <c r="I39" s="308"/>
      <c r="J39" s="308"/>
      <c r="K39" s="34"/>
    </row>
    <row r="40" spans="1:11" ht="75" x14ac:dyDescent="0.25">
      <c r="A40" s="385" t="s">
        <v>207</v>
      </c>
      <c r="B40" s="226"/>
      <c r="C40" s="392"/>
      <c r="D40" s="392"/>
      <c r="E40" s="392"/>
      <c r="F40" s="388" t="s">
        <v>248</v>
      </c>
      <c r="G40" s="388" t="s">
        <v>220</v>
      </c>
      <c r="H40" s="308"/>
      <c r="I40" s="308"/>
      <c r="J40" s="308"/>
      <c r="K40" s="34"/>
    </row>
    <row r="41" spans="1:11" ht="60" x14ac:dyDescent="0.25">
      <c r="A41" s="385" t="s">
        <v>207</v>
      </c>
      <c r="B41" s="226"/>
      <c r="C41" s="392"/>
      <c r="D41" s="392"/>
      <c r="E41" s="392"/>
      <c r="F41" s="388" t="s">
        <v>249</v>
      </c>
      <c r="G41" s="388" t="s">
        <v>250</v>
      </c>
      <c r="H41" s="308"/>
      <c r="I41" s="308"/>
      <c r="J41" s="308"/>
      <c r="K41" s="34"/>
    </row>
    <row r="42" spans="1:11" ht="30" x14ac:dyDescent="0.25">
      <c r="A42" s="385" t="s">
        <v>207</v>
      </c>
      <c r="B42" s="226"/>
      <c r="C42" s="392"/>
      <c r="D42" s="392"/>
      <c r="E42" s="392"/>
      <c r="F42" s="388" t="s">
        <v>251</v>
      </c>
      <c r="G42" s="388" t="s">
        <v>252</v>
      </c>
      <c r="H42" s="308"/>
      <c r="I42" s="308"/>
      <c r="J42" s="308"/>
      <c r="K42" s="34"/>
    </row>
    <row r="43" spans="1:11" ht="60" x14ac:dyDescent="0.25">
      <c r="A43" s="385" t="s">
        <v>207</v>
      </c>
      <c r="B43" s="226"/>
      <c r="C43" s="392"/>
      <c r="D43" s="392"/>
      <c r="E43" s="392"/>
      <c r="F43" s="388" t="s">
        <v>253</v>
      </c>
      <c r="G43" s="388" t="s">
        <v>254</v>
      </c>
      <c r="H43" s="308"/>
      <c r="I43" s="308"/>
      <c r="J43" s="308"/>
      <c r="K43" s="34"/>
    </row>
    <row r="44" spans="1:11" ht="60" x14ac:dyDescent="0.25">
      <c r="A44" s="385" t="s">
        <v>207</v>
      </c>
      <c r="B44" s="226"/>
      <c r="C44" s="392"/>
      <c r="D44" s="392"/>
      <c r="E44" s="392"/>
      <c r="F44" s="388" t="s">
        <v>255</v>
      </c>
      <c r="G44" s="388" t="s">
        <v>256</v>
      </c>
      <c r="H44" s="308"/>
      <c r="I44" s="308"/>
      <c r="J44" s="308"/>
      <c r="K44" s="34"/>
    </row>
    <row r="45" spans="1:11" ht="210" x14ac:dyDescent="0.25">
      <c r="A45" s="385" t="s">
        <v>207</v>
      </c>
      <c r="B45" s="226"/>
      <c r="C45" s="392"/>
      <c r="D45" s="392"/>
      <c r="E45" s="392"/>
      <c r="F45" s="388" t="s">
        <v>257</v>
      </c>
      <c r="G45" s="388" t="s">
        <v>258</v>
      </c>
      <c r="H45" s="308"/>
      <c r="I45" s="308"/>
      <c r="J45" s="308"/>
      <c r="K45" s="34"/>
    </row>
    <row r="46" spans="1:11" ht="60" x14ac:dyDescent="0.25">
      <c r="A46" s="385" t="s">
        <v>207</v>
      </c>
      <c r="B46" s="226"/>
      <c r="C46" s="392"/>
      <c r="D46" s="392"/>
      <c r="E46" s="392"/>
      <c r="F46" s="388" t="s">
        <v>259</v>
      </c>
      <c r="G46" s="388" t="s">
        <v>260</v>
      </c>
      <c r="H46" s="308"/>
      <c r="I46" s="308"/>
      <c r="J46" s="308"/>
      <c r="K46" s="34"/>
    </row>
    <row r="47" spans="1:11" ht="45" x14ac:dyDescent="0.25">
      <c r="A47" s="385" t="s">
        <v>207</v>
      </c>
      <c r="B47" s="226"/>
      <c r="C47" s="392"/>
      <c r="D47" s="392"/>
      <c r="E47" s="392"/>
      <c r="F47" s="388" t="s">
        <v>261</v>
      </c>
      <c r="G47" s="388" t="s">
        <v>262</v>
      </c>
      <c r="H47" s="308"/>
      <c r="I47" s="308"/>
      <c r="J47" s="308"/>
      <c r="K47" s="34"/>
    </row>
    <row r="48" spans="1:11" ht="18.75" x14ac:dyDescent="0.25">
      <c r="A48" s="385" t="s">
        <v>207</v>
      </c>
      <c r="B48" s="226"/>
      <c r="C48" s="392"/>
      <c r="D48" s="392"/>
      <c r="E48" s="392"/>
      <c r="F48" s="388" t="s">
        <v>263</v>
      </c>
      <c r="G48" s="388"/>
      <c r="H48" s="308"/>
      <c r="I48" s="308"/>
      <c r="J48" s="308"/>
      <c r="K48" s="34"/>
    </row>
    <row r="49" spans="1:11" ht="75" x14ac:dyDescent="0.25">
      <c r="A49" s="385" t="s">
        <v>207</v>
      </c>
      <c r="B49" s="226"/>
      <c r="C49" s="392"/>
      <c r="D49" s="392"/>
      <c r="E49" s="392"/>
      <c r="F49" s="388" t="s">
        <v>264</v>
      </c>
      <c r="G49" s="388" t="s">
        <v>265</v>
      </c>
      <c r="H49" s="308"/>
      <c r="I49" s="308"/>
      <c r="J49" s="308"/>
      <c r="K49" s="34"/>
    </row>
    <row r="50" spans="1:11" ht="135" x14ac:dyDescent="0.25">
      <c r="A50" s="385" t="s">
        <v>207</v>
      </c>
      <c r="B50" s="385"/>
      <c r="C50" s="393"/>
      <c r="D50" s="393"/>
      <c r="E50" s="393"/>
      <c r="F50" s="387" t="s">
        <v>266</v>
      </c>
      <c r="G50" s="387" t="s">
        <v>267</v>
      </c>
      <c r="H50" s="308"/>
      <c r="I50" s="308"/>
      <c r="J50" s="308"/>
      <c r="K50" s="34"/>
    </row>
    <row r="51" spans="1:11" ht="120" x14ac:dyDescent="0.25">
      <c r="A51" s="385" t="s">
        <v>207</v>
      </c>
      <c r="B51" s="226"/>
      <c r="C51" s="392"/>
      <c r="D51" s="392"/>
      <c r="E51" s="392"/>
      <c r="F51" s="388" t="s">
        <v>268</v>
      </c>
      <c r="G51" s="388" t="s">
        <v>269</v>
      </c>
      <c r="H51" s="308"/>
      <c r="I51" s="308"/>
      <c r="J51" s="308"/>
      <c r="K51" s="34"/>
    </row>
    <row r="52" spans="1:11" ht="30" x14ac:dyDescent="0.25">
      <c r="A52" s="385" t="s">
        <v>207</v>
      </c>
      <c r="B52" s="385"/>
      <c r="C52" s="393"/>
      <c r="D52" s="393"/>
      <c r="E52" s="393"/>
      <c r="F52" s="387" t="s">
        <v>270</v>
      </c>
      <c r="G52" s="387" t="s">
        <v>271</v>
      </c>
      <c r="H52" s="308"/>
      <c r="I52" s="308"/>
      <c r="J52" s="308"/>
      <c r="K52" s="34"/>
    </row>
    <row r="53" spans="1:11" ht="75" x14ac:dyDescent="0.25">
      <c r="A53" s="385" t="s">
        <v>207</v>
      </c>
      <c r="B53" s="226"/>
      <c r="C53" s="392"/>
      <c r="D53" s="392"/>
      <c r="E53" s="392"/>
      <c r="F53" s="388" t="s">
        <v>272</v>
      </c>
      <c r="G53" s="388" t="s">
        <v>273</v>
      </c>
      <c r="H53" s="308"/>
      <c r="I53" s="308"/>
      <c r="J53" s="308"/>
      <c r="K53" s="34"/>
    </row>
    <row r="54" spans="1:11" ht="60" x14ac:dyDescent="0.25">
      <c r="A54" s="385" t="s">
        <v>207</v>
      </c>
      <c r="B54" s="226"/>
      <c r="C54" s="392"/>
      <c r="D54" s="392"/>
      <c r="E54" s="392"/>
      <c r="F54" s="388" t="s">
        <v>274</v>
      </c>
      <c r="G54" s="388" t="s">
        <v>275</v>
      </c>
      <c r="H54" s="308"/>
      <c r="I54" s="308"/>
      <c r="J54" s="308"/>
      <c r="K54" s="34"/>
    </row>
    <row r="55" spans="1:11" ht="18.75" x14ac:dyDescent="0.25">
      <c r="A55" s="385" t="s">
        <v>207</v>
      </c>
      <c r="B55" s="226"/>
      <c r="C55" s="392"/>
      <c r="D55" s="392"/>
      <c r="E55" s="392"/>
      <c r="F55" s="388" t="s">
        <v>276</v>
      </c>
      <c r="G55" s="388"/>
      <c r="H55" s="308"/>
      <c r="I55" s="308"/>
      <c r="J55" s="308"/>
      <c r="K55" s="34"/>
    </row>
    <row r="56" spans="1:11" ht="60" x14ac:dyDescent="0.25">
      <c r="A56" s="385" t="s">
        <v>207</v>
      </c>
      <c r="B56" s="226"/>
      <c r="C56" s="392"/>
      <c r="D56" s="392"/>
      <c r="E56" s="392"/>
      <c r="F56" s="388" t="s">
        <v>277</v>
      </c>
      <c r="G56" s="388" t="s">
        <v>278</v>
      </c>
      <c r="H56" s="308"/>
      <c r="I56" s="308"/>
      <c r="J56" s="308"/>
      <c r="K56" s="34"/>
    </row>
    <row r="57" spans="1:11" ht="18.75" x14ac:dyDescent="0.25">
      <c r="A57" s="385" t="s">
        <v>207</v>
      </c>
      <c r="B57" s="226"/>
      <c r="C57" s="392"/>
      <c r="D57" s="392"/>
      <c r="E57" s="392"/>
      <c r="F57" s="388" t="s">
        <v>279</v>
      </c>
      <c r="G57" s="388" t="s">
        <v>280</v>
      </c>
      <c r="H57" s="308"/>
      <c r="I57" s="308"/>
      <c r="J57" s="308"/>
      <c r="K57" s="34"/>
    </row>
    <row r="58" spans="1:11" ht="18.75" x14ac:dyDescent="0.25">
      <c r="A58" s="385" t="s">
        <v>207</v>
      </c>
      <c r="B58" s="226"/>
      <c r="C58" s="392"/>
      <c r="D58" s="392"/>
      <c r="E58" s="392"/>
      <c r="F58" s="388" t="s">
        <v>281</v>
      </c>
      <c r="G58" s="388"/>
      <c r="H58" s="308"/>
      <c r="I58" s="308"/>
      <c r="J58" s="308"/>
      <c r="K58" s="34"/>
    </row>
    <row r="59" spans="1:11" ht="30" x14ac:dyDescent="0.25">
      <c r="A59" s="385" t="s">
        <v>207</v>
      </c>
      <c r="B59" s="226"/>
      <c r="C59" s="392"/>
      <c r="D59" s="392"/>
      <c r="E59" s="392"/>
      <c r="F59" s="388" t="s">
        <v>223</v>
      </c>
      <c r="G59" s="388" t="s">
        <v>224</v>
      </c>
      <c r="H59" s="308"/>
      <c r="I59" s="308"/>
      <c r="J59" s="308"/>
      <c r="K59" s="34"/>
    </row>
    <row r="60" spans="1:11" ht="30" x14ac:dyDescent="0.25">
      <c r="A60" s="385" t="s">
        <v>207</v>
      </c>
      <c r="B60" s="226"/>
      <c r="C60" s="392"/>
      <c r="D60" s="392"/>
      <c r="E60" s="392"/>
      <c r="F60" s="388" t="s">
        <v>282</v>
      </c>
      <c r="G60" s="388" t="s">
        <v>283</v>
      </c>
      <c r="H60" s="308"/>
      <c r="I60" s="308"/>
      <c r="J60" s="308"/>
      <c r="K60" s="34"/>
    </row>
    <row r="61" spans="1:11" ht="18.75" x14ac:dyDescent="0.25">
      <c r="A61" s="385" t="s">
        <v>207</v>
      </c>
      <c r="B61" s="226"/>
      <c r="C61" s="392"/>
      <c r="D61" s="392"/>
      <c r="E61" s="392"/>
      <c r="F61" s="388" t="s">
        <v>284</v>
      </c>
      <c r="G61" s="388"/>
      <c r="H61" s="308"/>
      <c r="I61" s="308"/>
      <c r="J61" s="308"/>
      <c r="K61" s="34"/>
    </row>
    <row r="62" spans="1:11" ht="18.75" x14ac:dyDescent="0.25">
      <c r="A62" s="385" t="s">
        <v>207</v>
      </c>
      <c r="B62" s="226"/>
      <c r="C62" s="392"/>
      <c r="D62" s="392"/>
      <c r="E62" s="392"/>
      <c r="F62" s="388" t="s">
        <v>285</v>
      </c>
      <c r="G62" s="388" t="s">
        <v>286</v>
      </c>
      <c r="H62" s="308"/>
      <c r="I62" s="308"/>
      <c r="J62" s="308"/>
      <c r="K62" s="34"/>
    </row>
    <row r="63" spans="1:11" ht="45" x14ac:dyDescent="0.25">
      <c r="A63" s="385" t="s">
        <v>207</v>
      </c>
      <c r="B63" s="226"/>
      <c r="C63" s="392"/>
      <c r="D63" s="392"/>
      <c r="E63" s="392"/>
      <c r="F63" s="388" t="s">
        <v>287</v>
      </c>
      <c r="G63" s="388" t="s">
        <v>288</v>
      </c>
      <c r="H63" s="308"/>
      <c r="I63" s="308"/>
      <c r="J63" s="308"/>
      <c r="K63" s="34"/>
    </row>
    <row r="64" spans="1:11" ht="30" x14ac:dyDescent="0.25">
      <c r="A64" s="385" t="s">
        <v>207</v>
      </c>
      <c r="B64" s="226"/>
      <c r="C64" s="392"/>
      <c r="D64" s="392"/>
      <c r="E64" s="392"/>
      <c r="F64" s="388" t="s">
        <v>289</v>
      </c>
      <c r="G64" s="388" t="s">
        <v>290</v>
      </c>
      <c r="H64" s="308"/>
      <c r="I64" s="308"/>
      <c r="J64" s="308"/>
      <c r="K64" s="34"/>
    </row>
    <row r="65" spans="1:11" ht="60" x14ac:dyDescent="0.25">
      <c r="A65" s="385" t="s">
        <v>207</v>
      </c>
      <c r="B65" s="226"/>
      <c r="C65" s="392"/>
      <c r="D65" s="392"/>
      <c r="E65" s="392"/>
      <c r="F65" s="388" t="s">
        <v>291</v>
      </c>
      <c r="G65" s="388" t="s">
        <v>292</v>
      </c>
      <c r="H65" s="308"/>
      <c r="I65" s="308"/>
      <c r="J65" s="308"/>
      <c r="K65" s="34"/>
    </row>
    <row r="66" spans="1:11" ht="30" x14ac:dyDescent="0.25">
      <c r="A66" s="385" t="s">
        <v>207</v>
      </c>
      <c r="B66" s="385"/>
      <c r="C66" s="386"/>
      <c r="D66" s="386"/>
      <c r="E66" s="386"/>
      <c r="F66" s="388" t="s">
        <v>293</v>
      </c>
      <c r="G66" s="388" t="s">
        <v>294</v>
      </c>
      <c r="H66" s="308"/>
      <c r="I66" s="308"/>
      <c r="J66" s="308"/>
      <c r="K66" s="34"/>
    </row>
    <row r="67" spans="1:11" ht="60" x14ac:dyDescent="0.25">
      <c r="A67" s="385" t="s">
        <v>207</v>
      </c>
      <c r="B67" s="226"/>
      <c r="C67" s="392"/>
      <c r="D67" s="392"/>
      <c r="E67" s="392"/>
      <c r="F67" s="388" t="s">
        <v>295</v>
      </c>
      <c r="G67" s="388" t="s">
        <v>296</v>
      </c>
      <c r="H67" s="308"/>
      <c r="I67" s="308"/>
      <c r="J67" s="308"/>
      <c r="K67" s="34"/>
    </row>
    <row r="68" spans="1:11" ht="30" x14ac:dyDescent="0.25">
      <c r="A68" s="385" t="s">
        <v>207</v>
      </c>
      <c r="B68" s="226"/>
      <c r="C68" s="384"/>
      <c r="D68" s="384"/>
      <c r="E68" s="384"/>
      <c r="F68" s="387" t="s">
        <v>297</v>
      </c>
      <c r="G68" s="387" t="s">
        <v>298</v>
      </c>
      <c r="H68" s="308"/>
      <c r="I68" s="308"/>
      <c r="J68" s="308"/>
      <c r="K68" s="34"/>
    </row>
    <row r="69" spans="1:11" ht="18.75" x14ac:dyDescent="0.25">
      <c r="A69" s="385" t="s">
        <v>207</v>
      </c>
      <c r="B69" s="226"/>
      <c r="C69" s="384"/>
      <c r="D69" s="384"/>
      <c r="E69" s="384"/>
      <c r="F69" s="388" t="s">
        <v>299</v>
      </c>
      <c r="G69" s="388" t="s">
        <v>300</v>
      </c>
      <c r="H69" s="308"/>
      <c r="I69" s="308"/>
      <c r="J69" s="308"/>
      <c r="K69" s="34"/>
    </row>
    <row r="70" spans="1:11" ht="18.75" x14ac:dyDescent="0.25">
      <c r="A70" s="385" t="s">
        <v>207</v>
      </c>
      <c r="B70" s="385"/>
      <c r="C70" s="386"/>
      <c r="D70" s="386"/>
      <c r="E70" s="386"/>
      <c r="F70" s="387" t="s">
        <v>301</v>
      </c>
      <c r="G70" s="387" t="s">
        <v>302</v>
      </c>
      <c r="H70" s="308"/>
      <c r="I70" s="308"/>
      <c r="J70" s="308"/>
      <c r="K70" s="34"/>
    </row>
    <row r="71" spans="1:11" ht="18.75" x14ac:dyDescent="0.25">
      <c r="A71" s="385" t="s">
        <v>207</v>
      </c>
      <c r="B71" s="226"/>
      <c r="C71" s="384"/>
      <c r="D71" s="384"/>
      <c r="E71" s="384"/>
      <c r="F71" s="388" t="s">
        <v>303</v>
      </c>
      <c r="G71" s="388"/>
      <c r="H71" s="308"/>
      <c r="I71" s="308"/>
      <c r="J71" s="308"/>
      <c r="K71" s="34"/>
    </row>
    <row r="72" spans="1:11" ht="90" x14ac:dyDescent="0.25">
      <c r="A72" s="385" t="s">
        <v>207</v>
      </c>
      <c r="B72" s="226"/>
      <c r="C72" s="384"/>
      <c r="D72" s="384"/>
      <c r="E72" s="384"/>
      <c r="F72" s="388" t="s">
        <v>304</v>
      </c>
      <c r="G72" s="388" t="s">
        <v>305</v>
      </c>
      <c r="H72" s="308"/>
      <c r="I72" s="308"/>
      <c r="J72" s="308"/>
      <c r="K72" s="34"/>
    </row>
    <row r="73" spans="1:11" ht="30" x14ac:dyDescent="0.25">
      <c r="A73" s="385" t="s">
        <v>207</v>
      </c>
      <c r="B73" s="226"/>
      <c r="C73" s="384"/>
      <c r="D73" s="384"/>
      <c r="E73" s="384"/>
      <c r="F73" s="388" t="s">
        <v>306</v>
      </c>
      <c r="G73" s="388" t="s">
        <v>307</v>
      </c>
      <c r="H73" s="308"/>
      <c r="I73" s="308"/>
      <c r="J73" s="308"/>
      <c r="K73" s="34"/>
    </row>
    <row r="74" spans="1:11" ht="75" x14ac:dyDescent="0.25">
      <c r="A74" s="385" t="s">
        <v>207</v>
      </c>
      <c r="B74" s="226"/>
      <c r="C74" s="384"/>
      <c r="D74" s="384"/>
      <c r="E74" s="384"/>
      <c r="F74" s="388" t="s">
        <v>308</v>
      </c>
      <c r="G74" s="388" t="s">
        <v>309</v>
      </c>
      <c r="H74" s="308"/>
      <c r="I74" s="308"/>
      <c r="J74" s="308"/>
      <c r="K74" s="34"/>
    </row>
    <row r="75" spans="1:11" ht="18.75" x14ac:dyDescent="0.25">
      <c r="A75" s="385" t="s">
        <v>207</v>
      </c>
      <c r="B75" s="226"/>
      <c r="C75" s="384"/>
      <c r="D75" s="384"/>
      <c r="E75" s="384"/>
      <c r="F75" s="388" t="s">
        <v>310</v>
      </c>
      <c r="G75" s="388"/>
      <c r="H75" s="308"/>
      <c r="I75" s="308"/>
      <c r="J75" s="308"/>
      <c r="K75" s="34"/>
    </row>
    <row r="76" spans="1:11" ht="120" x14ac:dyDescent="0.25">
      <c r="A76" s="385" t="s">
        <v>207</v>
      </c>
      <c r="B76" s="226"/>
      <c r="C76" s="384"/>
      <c r="D76" s="384"/>
      <c r="E76" s="384"/>
      <c r="F76" s="388" t="s">
        <v>311</v>
      </c>
      <c r="G76" s="388" t="s">
        <v>312</v>
      </c>
      <c r="H76" s="308"/>
      <c r="I76" s="308"/>
      <c r="J76" s="308"/>
      <c r="K76" s="34"/>
    </row>
    <row r="77" spans="1:11" ht="18.75" x14ac:dyDescent="0.25">
      <c r="A77" s="385" t="s">
        <v>207</v>
      </c>
      <c r="B77" s="226"/>
      <c r="C77" s="384"/>
      <c r="D77" s="384"/>
      <c r="E77" s="384"/>
      <c r="F77" s="388" t="s">
        <v>313</v>
      </c>
      <c r="G77" s="388" t="s">
        <v>314</v>
      </c>
      <c r="H77" s="308"/>
      <c r="I77" s="308"/>
      <c r="J77" s="308"/>
      <c r="K77" s="34"/>
    </row>
    <row r="78" spans="1:11" ht="30" x14ac:dyDescent="0.25">
      <c r="A78" s="385" t="s">
        <v>207</v>
      </c>
      <c r="B78" s="226"/>
      <c r="C78" s="384"/>
      <c r="D78" s="384"/>
      <c r="E78" s="384"/>
      <c r="F78" s="388" t="s">
        <v>315</v>
      </c>
      <c r="G78" s="388" t="s">
        <v>316</v>
      </c>
      <c r="H78" s="308"/>
      <c r="I78" s="308"/>
      <c r="J78" s="308"/>
      <c r="K78" s="34"/>
    </row>
    <row r="79" spans="1:11" ht="45" x14ac:dyDescent="0.25">
      <c r="A79" s="385" t="s">
        <v>207</v>
      </c>
      <c r="B79" s="226"/>
      <c r="C79" s="384"/>
      <c r="D79" s="384"/>
      <c r="E79" s="384"/>
      <c r="F79" s="388" t="s">
        <v>317</v>
      </c>
      <c r="G79" s="388" t="s">
        <v>318</v>
      </c>
      <c r="H79" s="308"/>
      <c r="I79" s="308"/>
      <c r="J79" s="308"/>
      <c r="K79" s="34"/>
    </row>
    <row r="80" spans="1:11" ht="120" x14ac:dyDescent="0.25">
      <c r="A80" s="385" t="s">
        <v>207</v>
      </c>
      <c r="B80" s="226"/>
      <c r="C80" s="384"/>
      <c r="D80" s="384"/>
      <c r="E80" s="384"/>
      <c r="F80" s="388" t="s">
        <v>319</v>
      </c>
      <c r="G80" s="388" t="s">
        <v>320</v>
      </c>
      <c r="H80" s="308"/>
      <c r="I80" s="308"/>
      <c r="J80" s="308"/>
      <c r="K80" s="34"/>
    </row>
    <row r="81" spans="1:11" ht="18.75" x14ac:dyDescent="0.25">
      <c r="A81" s="385" t="s">
        <v>207</v>
      </c>
      <c r="B81" s="226"/>
      <c r="C81" s="384"/>
      <c r="D81" s="384"/>
      <c r="E81" s="384"/>
      <c r="F81" s="388" t="s">
        <v>321</v>
      </c>
      <c r="G81" s="388" t="s">
        <v>322</v>
      </c>
      <c r="H81" s="308"/>
      <c r="I81" s="308"/>
      <c r="J81" s="308"/>
      <c r="K81" s="34"/>
    </row>
    <row r="82" spans="1:11" ht="45" x14ac:dyDescent="0.25">
      <c r="A82" s="385" t="s">
        <v>207</v>
      </c>
      <c r="B82" s="226"/>
      <c r="C82" s="384"/>
      <c r="D82" s="384"/>
      <c r="E82" s="384"/>
      <c r="F82" s="388" t="s">
        <v>323</v>
      </c>
      <c r="G82" s="388" t="s">
        <v>324</v>
      </c>
      <c r="H82" s="308"/>
      <c r="I82" s="308"/>
      <c r="J82" s="308"/>
      <c r="K82" s="34"/>
    </row>
    <row r="83" spans="1:11" ht="255" x14ac:dyDescent="0.25">
      <c r="A83" s="385" t="s">
        <v>207</v>
      </c>
      <c r="B83" s="226"/>
      <c r="C83" s="384"/>
      <c r="D83" s="384"/>
      <c r="E83" s="384"/>
      <c r="F83" s="388" t="s">
        <v>325</v>
      </c>
      <c r="G83" s="388" t="s">
        <v>326</v>
      </c>
      <c r="H83" s="308"/>
      <c r="I83" s="308"/>
      <c r="J83" s="308"/>
      <c r="K83" s="34"/>
    </row>
    <row r="84" spans="1:11" ht="18.75" x14ac:dyDescent="0.25">
      <c r="A84" s="385" t="s">
        <v>207</v>
      </c>
      <c r="B84" s="226"/>
      <c r="C84" s="384"/>
      <c r="D84" s="384"/>
      <c r="E84" s="384"/>
      <c r="F84" s="388" t="s">
        <v>327</v>
      </c>
      <c r="G84" s="388"/>
      <c r="H84" s="308"/>
      <c r="I84" s="308"/>
      <c r="J84" s="308"/>
      <c r="K84" s="34"/>
    </row>
    <row r="85" spans="1:11" ht="18.75" x14ac:dyDescent="0.25">
      <c r="A85" s="385" t="s">
        <v>207</v>
      </c>
      <c r="B85" s="226"/>
      <c r="C85" s="384"/>
      <c r="D85" s="384"/>
      <c r="E85" s="384"/>
      <c r="F85" s="388" t="s">
        <v>328</v>
      </c>
      <c r="G85" s="388"/>
      <c r="H85" s="308"/>
      <c r="I85" s="308"/>
      <c r="J85" s="308"/>
      <c r="K85" s="34"/>
    </row>
    <row r="86" spans="1:11" ht="18.75" x14ac:dyDescent="0.25">
      <c r="A86" s="385" t="s">
        <v>207</v>
      </c>
      <c r="B86" s="226"/>
      <c r="C86" s="384"/>
      <c r="D86" s="384"/>
      <c r="E86" s="384"/>
      <c r="F86" s="388" t="s">
        <v>329</v>
      </c>
      <c r="G86" s="388"/>
      <c r="H86" s="308"/>
      <c r="I86" s="308"/>
      <c r="J86" s="308"/>
      <c r="K86" s="34"/>
    </row>
    <row r="87" spans="1:11" ht="18.75" x14ac:dyDescent="0.25">
      <c r="A87" s="385" t="s">
        <v>207</v>
      </c>
      <c r="B87" s="226"/>
      <c r="C87" s="384"/>
      <c r="D87" s="384"/>
      <c r="E87" s="384"/>
      <c r="F87" s="388" t="s">
        <v>330</v>
      </c>
      <c r="G87" s="388"/>
      <c r="H87" s="308"/>
      <c r="I87" s="308"/>
      <c r="J87" s="308"/>
      <c r="K87" s="34"/>
    </row>
    <row r="88" spans="1:11" ht="18.75" x14ac:dyDescent="0.25">
      <c r="A88" s="385" t="s">
        <v>207</v>
      </c>
      <c r="B88" s="226"/>
      <c r="C88" s="384"/>
      <c r="D88" s="384"/>
      <c r="E88" s="384"/>
      <c r="F88" s="226" t="s">
        <v>331</v>
      </c>
      <c r="G88" s="226"/>
      <c r="H88" s="308"/>
      <c r="I88" s="308"/>
      <c r="J88" s="308"/>
      <c r="K88" s="34"/>
    </row>
    <row r="89" spans="1:11" ht="30" x14ac:dyDescent="0.25">
      <c r="A89" s="385" t="s">
        <v>207</v>
      </c>
      <c r="B89" s="226"/>
      <c r="C89" s="384"/>
      <c r="D89" s="384"/>
      <c r="E89" s="384"/>
      <c r="F89" s="226" t="s">
        <v>332</v>
      </c>
      <c r="G89" s="226" t="s">
        <v>333</v>
      </c>
      <c r="H89" s="308"/>
      <c r="I89" s="308"/>
      <c r="J89" s="308"/>
      <c r="K89" s="34"/>
    </row>
    <row r="90" spans="1:11" ht="75" x14ac:dyDescent="0.25">
      <c r="A90" s="385" t="s">
        <v>207</v>
      </c>
      <c r="B90" s="226"/>
      <c r="C90" s="384"/>
      <c r="D90" s="384"/>
      <c r="E90" s="384"/>
      <c r="F90" s="226" t="s">
        <v>334</v>
      </c>
      <c r="G90" s="226" t="s">
        <v>335</v>
      </c>
      <c r="H90" s="308"/>
      <c r="I90" s="308"/>
      <c r="J90" s="308"/>
      <c r="K90" s="34"/>
    </row>
    <row r="91" spans="1:11" ht="45" x14ac:dyDescent="0.25">
      <c r="A91" s="385" t="s">
        <v>207</v>
      </c>
      <c r="B91" s="226"/>
      <c r="C91" s="384"/>
      <c r="D91" s="384"/>
      <c r="E91" s="384"/>
      <c r="F91" s="226" t="s">
        <v>336</v>
      </c>
      <c r="G91" s="226" t="s">
        <v>337</v>
      </c>
      <c r="H91" s="308"/>
      <c r="I91" s="308"/>
      <c r="J91" s="308"/>
      <c r="K91" s="34"/>
    </row>
    <row r="92" spans="1:11" ht="75" x14ac:dyDescent="0.25">
      <c r="A92" s="385" t="s">
        <v>207</v>
      </c>
      <c r="B92" s="226"/>
      <c r="C92" s="384" t="s">
        <v>199</v>
      </c>
      <c r="D92" s="384" t="s">
        <v>338</v>
      </c>
      <c r="E92" s="384"/>
      <c r="F92" s="226" t="s">
        <v>339</v>
      </c>
      <c r="G92" s="226"/>
      <c r="H92" s="308"/>
      <c r="I92" s="308"/>
      <c r="J92" s="308"/>
      <c r="K92" s="34"/>
    </row>
    <row r="93" spans="1:11" ht="18.75" x14ac:dyDescent="0.25">
      <c r="A93" s="385" t="s">
        <v>207</v>
      </c>
      <c r="B93" s="226"/>
      <c r="C93" s="384"/>
      <c r="D93" s="384"/>
      <c r="E93" s="384"/>
      <c r="F93" s="226" t="s">
        <v>233</v>
      </c>
      <c r="G93" s="226"/>
      <c r="H93" s="308"/>
      <c r="I93" s="308"/>
      <c r="J93" s="308"/>
      <c r="K93" s="34"/>
    </row>
    <row r="94" spans="1:11" ht="150" x14ac:dyDescent="0.25">
      <c r="A94" s="385" t="s">
        <v>207</v>
      </c>
      <c r="B94" s="226"/>
      <c r="C94" s="384"/>
      <c r="D94" s="384"/>
      <c r="E94" s="384"/>
      <c r="F94" s="226" t="s">
        <v>234</v>
      </c>
      <c r="G94" s="226" t="s">
        <v>235</v>
      </c>
      <c r="H94" s="308"/>
      <c r="I94" s="308"/>
      <c r="J94" s="308"/>
      <c r="K94" s="34"/>
    </row>
    <row r="95" spans="1:11" ht="120" x14ac:dyDescent="0.25">
      <c r="A95" s="385" t="s">
        <v>207</v>
      </c>
      <c r="B95" s="226"/>
      <c r="C95" s="384"/>
      <c r="D95" s="384"/>
      <c r="E95" s="384"/>
      <c r="F95" s="226" t="s">
        <v>236</v>
      </c>
      <c r="G95" s="226" t="s">
        <v>237</v>
      </c>
      <c r="H95" s="308"/>
      <c r="I95" s="308"/>
      <c r="J95" s="308"/>
      <c r="K95" s="34"/>
    </row>
    <row r="96" spans="1:11" ht="75" x14ac:dyDescent="0.25">
      <c r="A96" s="385" t="s">
        <v>207</v>
      </c>
      <c r="B96" s="226"/>
      <c r="C96" s="384"/>
      <c r="D96" s="384"/>
      <c r="E96" s="384"/>
      <c r="F96" s="226" t="s">
        <v>340</v>
      </c>
      <c r="G96" s="226" t="s">
        <v>341</v>
      </c>
      <c r="H96" s="308"/>
      <c r="I96" s="308"/>
      <c r="J96" s="308"/>
      <c r="K96" s="34"/>
    </row>
    <row r="97" spans="1:11" ht="75" x14ac:dyDescent="0.25">
      <c r="A97" s="385" t="s">
        <v>207</v>
      </c>
      <c r="B97" s="226"/>
      <c r="C97" s="384"/>
      <c r="D97" s="384"/>
      <c r="E97" s="384"/>
      <c r="F97" s="226" t="s">
        <v>242</v>
      </c>
      <c r="G97" s="226" t="s">
        <v>342</v>
      </c>
      <c r="H97" s="308"/>
      <c r="I97" s="308"/>
      <c r="J97" s="308"/>
      <c r="K97" s="34"/>
    </row>
    <row r="98" spans="1:11" ht="75" x14ac:dyDescent="0.25">
      <c r="A98" s="385" t="s">
        <v>207</v>
      </c>
      <c r="B98" s="226"/>
      <c r="C98" s="384"/>
      <c r="D98" s="384"/>
      <c r="E98" s="384"/>
      <c r="F98" s="226" t="s">
        <v>343</v>
      </c>
      <c r="G98" s="226" t="s">
        <v>245</v>
      </c>
      <c r="H98" s="308"/>
      <c r="I98" s="308"/>
      <c r="J98" s="308"/>
      <c r="K98" s="34"/>
    </row>
    <row r="99" spans="1:11" ht="135" x14ac:dyDescent="0.25">
      <c r="A99" s="385" t="s">
        <v>207</v>
      </c>
      <c r="B99" s="226"/>
      <c r="C99" s="384"/>
      <c r="D99" s="384"/>
      <c r="E99" s="384"/>
      <c r="F99" s="226" t="s">
        <v>344</v>
      </c>
      <c r="G99" s="226" t="s">
        <v>345</v>
      </c>
      <c r="H99" s="308"/>
      <c r="I99" s="308"/>
      <c r="J99" s="308"/>
      <c r="K99" s="34"/>
    </row>
    <row r="100" spans="1:11" ht="75" x14ac:dyDescent="0.25">
      <c r="A100" s="385" t="s">
        <v>207</v>
      </c>
      <c r="B100" s="385"/>
      <c r="C100" s="386"/>
      <c r="D100" s="386"/>
      <c r="E100" s="386"/>
      <c r="F100" s="385" t="s">
        <v>248</v>
      </c>
      <c r="G100" s="385" t="s">
        <v>346</v>
      </c>
      <c r="H100" s="308"/>
      <c r="I100" s="308"/>
      <c r="J100" s="308"/>
      <c r="K100" s="34"/>
    </row>
    <row r="101" spans="1:11" ht="60" x14ac:dyDescent="0.25">
      <c r="A101" s="385" t="s">
        <v>207</v>
      </c>
      <c r="B101" s="385"/>
      <c r="C101" s="386"/>
      <c r="D101" s="386"/>
      <c r="E101" s="386"/>
      <c r="F101" s="226" t="s">
        <v>347</v>
      </c>
      <c r="G101" s="226" t="s">
        <v>250</v>
      </c>
      <c r="H101" s="308"/>
      <c r="I101" s="308"/>
      <c r="J101" s="308"/>
      <c r="K101" s="34"/>
    </row>
    <row r="102" spans="1:11" ht="30" x14ac:dyDescent="0.25">
      <c r="A102" s="385" t="s">
        <v>207</v>
      </c>
      <c r="B102" s="385"/>
      <c r="C102" s="386"/>
      <c r="D102" s="386"/>
      <c r="E102" s="386"/>
      <c r="F102" s="385" t="s">
        <v>348</v>
      </c>
      <c r="G102" s="385" t="s">
        <v>252</v>
      </c>
      <c r="H102" s="308"/>
      <c r="I102" s="308"/>
      <c r="J102" s="308"/>
      <c r="K102" s="34"/>
    </row>
    <row r="103" spans="1:11" ht="60" x14ac:dyDescent="0.25">
      <c r="A103" s="385" t="s">
        <v>207</v>
      </c>
      <c r="B103" s="385"/>
      <c r="C103" s="386"/>
      <c r="D103" s="386"/>
      <c r="E103" s="386"/>
      <c r="F103" s="226" t="s">
        <v>349</v>
      </c>
      <c r="G103" s="226" t="s">
        <v>254</v>
      </c>
      <c r="H103" s="308"/>
      <c r="I103" s="308"/>
      <c r="J103" s="308"/>
      <c r="K103" s="34"/>
    </row>
    <row r="104" spans="1:11" ht="60" x14ac:dyDescent="0.25">
      <c r="A104" s="385" t="s">
        <v>207</v>
      </c>
      <c r="B104" s="385"/>
      <c r="C104" s="386"/>
      <c r="D104" s="386"/>
      <c r="E104" s="386"/>
      <c r="F104" s="226" t="s">
        <v>255</v>
      </c>
      <c r="G104" s="226" t="s">
        <v>350</v>
      </c>
      <c r="H104" s="308"/>
      <c r="I104" s="308"/>
      <c r="J104" s="308"/>
      <c r="K104" s="34"/>
    </row>
    <row r="105" spans="1:11" ht="210" x14ac:dyDescent="0.25">
      <c r="A105" s="385" t="s">
        <v>207</v>
      </c>
      <c r="B105" s="385"/>
      <c r="C105" s="386"/>
      <c r="D105" s="386"/>
      <c r="E105" s="386"/>
      <c r="F105" s="226" t="s">
        <v>257</v>
      </c>
      <c r="G105" s="226" t="s">
        <v>226</v>
      </c>
      <c r="H105" s="308"/>
      <c r="I105" s="308"/>
      <c r="J105" s="308"/>
      <c r="K105" s="34"/>
    </row>
    <row r="106" spans="1:11" ht="60" x14ac:dyDescent="0.25">
      <c r="A106" s="385" t="s">
        <v>207</v>
      </c>
      <c r="B106" s="385"/>
      <c r="C106" s="386"/>
      <c r="D106" s="386"/>
      <c r="E106" s="386"/>
      <c r="F106" s="226" t="s">
        <v>259</v>
      </c>
      <c r="G106" s="226" t="s">
        <v>260</v>
      </c>
      <c r="H106" s="308"/>
      <c r="I106" s="308"/>
      <c r="J106" s="308"/>
      <c r="K106" s="34"/>
    </row>
    <row r="107" spans="1:11" ht="45" x14ac:dyDescent="0.25">
      <c r="A107" s="385" t="s">
        <v>207</v>
      </c>
      <c r="B107" s="226"/>
      <c r="C107" s="384"/>
      <c r="D107" s="384"/>
      <c r="E107" s="384"/>
      <c r="F107" s="226" t="s">
        <v>351</v>
      </c>
      <c r="G107" s="226" t="s">
        <v>262</v>
      </c>
      <c r="H107" s="308"/>
      <c r="I107" s="308"/>
      <c r="J107" s="308"/>
      <c r="K107" s="34"/>
    </row>
    <row r="108" spans="1:11" ht="18.75" x14ac:dyDescent="0.25">
      <c r="A108" s="385" t="s">
        <v>207</v>
      </c>
      <c r="B108" s="385"/>
      <c r="C108" s="386"/>
      <c r="D108" s="386"/>
      <c r="E108" s="386"/>
      <c r="F108" s="226" t="s">
        <v>263</v>
      </c>
      <c r="G108" s="226"/>
      <c r="H108" s="308"/>
      <c r="I108" s="308"/>
      <c r="J108" s="308"/>
      <c r="K108" s="34"/>
    </row>
    <row r="109" spans="1:11" ht="75" x14ac:dyDescent="0.25">
      <c r="A109" s="385" t="s">
        <v>207</v>
      </c>
      <c r="B109" s="226"/>
      <c r="C109" s="392"/>
      <c r="D109" s="392"/>
      <c r="E109" s="392"/>
      <c r="F109" s="226" t="s">
        <v>352</v>
      </c>
      <c r="G109" s="226" t="s">
        <v>273</v>
      </c>
      <c r="H109" s="308"/>
      <c r="I109" s="308"/>
      <c r="J109" s="308"/>
      <c r="K109" s="34"/>
    </row>
    <row r="110" spans="1:11" ht="75" x14ac:dyDescent="0.25">
      <c r="A110" s="385" t="s">
        <v>207</v>
      </c>
      <c r="B110" s="385"/>
      <c r="C110" s="393"/>
      <c r="D110" s="393"/>
      <c r="E110" s="393"/>
      <c r="F110" s="385" t="s">
        <v>264</v>
      </c>
      <c r="G110" s="385" t="s">
        <v>265</v>
      </c>
      <c r="H110" s="308"/>
      <c r="I110" s="308"/>
      <c r="J110" s="308"/>
      <c r="K110" s="34"/>
    </row>
    <row r="111" spans="1:11" ht="120" x14ac:dyDescent="0.25">
      <c r="A111" s="385" t="s">
        <v>207</v>
      </c>
      <c r="B111" s="226"/>
      <c r="C111" s="392"/>
      <c r="D111" s="392"/>
      <c r="E111" s="392"/>
      <c r="F111" s="226" t="s">
        <v>268</v>
      </c>
      <c r="G111" s="226" t="s">
        <v>269</v>
      </c>
      <c r="H111" s="308"/>
      <c r="I111" s="308"/>
      <c r="J111" s="308"/>
      <c r="K111" s="34"/>
    </row>
    <row r="112" spans="1:11" ht="30" x14ac:dyDescent="0.25">
      <c r="A112" s="385" t="s">
        <v>207</v>
      </c>
      <c r="B112" s="226"/>
      <c r="C112" s="392"/>
      <c r="D112" s="392"/>
      <c r="E112" s="392"/>
      <c r="F112" s="226" t="s">
        <v>353</v>
      </c>
      <c r="G112" s="226" t="s">
        <v>271</v>
      </c>
      <c r="H112" s="308"/>
      <c r="I112" s="308"/>
      <c r="J112" s="308"/>
      <c r="K112" s="34"/>
    </row>
    <row r="113" spans="1:11" ht="135" x14ac:dyDescent="0.25">
      <c r="A113" s="385" t="s">
        <v>207</v>
      </c>
      <c r="B113" s="394"/>
      <c r="C113" s="395"/>
      <c r="D113" s="395"/>
      <c r="E113" s="395"/>
      <c r="F113" s="394" t="s">
        <v>354</v>
      </c>
      <c r="G113" s="394" t="s">
        <v>355</v>
      </c>
      <c r="H113" s="308"/>
      <c r="I113" s="308"/>
      <c r="J113" s="308"/>
      <c r="K113" s="34"/>
    </row>
    <row r="114" spans="1:11" ht="60" x14ac:dyDescent="0.25">
      <c r="A114" s="385" t="s">
        <v>207</v>
      </c>
      <c r="B114" s="394"/>
      <c r="C114" s="395"/>
      <c r="D114" s="395"/>
      <c r="E114" s="395"/>
      <c r="F114" s="394" t="s">
        <v>356</v>
      </c>
      <c r="G114" s="394" t="s">
        <v>357</v>
      </c>
      <c r="H114" s="308"/>
      <c r="I114" s="308"/>
      <c r="J114" s="308"/>
      <c r="K114" s="34"/>
    </row>
    <row r="115" spans="1:11" ht="45" x14ac:dyDescent="0.25">
      <c r="A115" s="385" t="s">
        <v>207</v>
      </c>
      <c r="B115" s="226"/>
      <c r="C115" s="384"/>
      <c r="D115" s="384"/>
      <c r="E115" s="384"/>
      <c r="F115" s="226" t="s">
        <v>358</v>
      </c>
      <c r="G115" s="226" t="s">
        <v>359</v>
      </c>
      <c r="H115" s="308"/>
      <c r="I115" s="308"/>
      <c r="J115" s="308"/>
      <c r="K115" s="34"/>
    </row>
    <row r="116" spans="1:11" ht="18.75" x14ac:dyDescent="0.25">
      <c r="A116" s="385" t="s">
        <v>207</v>
      </c>
      <c r="B116" s="226"/>
      <c r="C116" s="392"/>
      <c r="D116" s="392"/>
      <c r="E116" s="392"/>
      <c r="F116" s="226" t="s">
        <v>276</v>
      </c>
      <c r="G116" s="394"/>
      <c r="H116" s="308"/>
      <c r="I116" s="308"/>
      <c r="J116" s="308"/>
      <c r="K116" s="34"/>
    </row>
    <row r="117" spans="1:11" ht="60" x14ac:dyDescent="0.25">
      <c r="A117" s="385" t="s">
        <v>207</v>
      </c>
      <c r="B117" s="226"/>
      <c r="C117" s="392"/>
      <c r="D117" s="392"/>
      <c r="E117" s="392"/>
      <c r="F117" s="226" t="s">
        <v>277</v>
      </c>
      <c r="G117" s="394" t="s">
        <v>278</v>
      </c>
      <c r="H117" s="308"/>
      <c r="I117" s="308"/>
      <c r="J117" s="308"/>
      <c r="K117" s="34"/>
    </row>
    <row r="118" spans="1:11" ht="18.75" x14ac:dyDescent="0.25">
      <c r="A118" s="385" t="s">
        <v>207</v>
      </c>
      <c r="B118" s="226"/>
      <c r="C118" s="392"/>
      <c r="D118" s="392"/>
      <c r="E118" s="392"/>
      <c r="F118" s="226" t="s">
        <v>279</v>
      </c>
      <c r="G118" s="394" t="s">
        <v>360</v>
      </c>
      <c r="H118" s="308"/>
      <c r="I118" s="308"/>
      <c r="J118" s="308"/>
      <c r="K118" s="34"/>
    </row>
    <row r="119" spans="1:11" ht="18.75" x14ac:dyDescent="0.25">
      <c r="A119" s="385" t="s">
        <v>207</v>
      </c>
      <c r="B119" s="226"/>
      <c r="C119" s="392"/>
      <c r="D119" s="392"/>
      <c r="E119" s="392"/>
      <c r="F119" s="226" t="s">
        <v>361</v>
      </c>
      <c r="G119" s="394" t="s">
        <v>360</v>
      </c>
      <c r="H119" s="308"/>
      <c r="I119" s="308"/>
      <c r="J119" s="308"/>
      <c r="K119" s="34"/>
    </row>
    <row r="120" spans="1:11" ht="105" x14ac:dyDescent="0.25">
      <c r="A120" s="385" t="s">
        <v>207</v>
      </c>
      <c r="B120" s="226"/>
      <c r="C120" s="392"/>
      <c r="D120" s="392"/>
      <c r="E120" s="392"/>
      <c r="F120" s="226" t="s">
        <v>362</v>
      </c>
      <c r="G120" s="394" t="s">
        <v>363</v>
      </c>
      <c r="H120" s="308"/>
      <c r="I120" s="308"/>
      <c r="J120" s="308"/>
      <c r="K120" s="34"/>
    </row>
    <row r="121" spans="1:11" ht="30" x14ac:dyDescent="0.25">
      <c r="A121" s="385" t="s">
        <v>207</v>
      </c>
      <c r="B121" s="226"/>
      <c r="C121" s="392"/>
      <c r="D121" s="392"/>
      <c r="E121" s="392"/>
      <c r="F121" s="226" t="s">
        <v>364</v>
      </c>
      <c r="G121" s="394" t="s">
        <v>224</v>
      </c>
      <c r="H121" s="308"/>
      <c r="I121" s="308"/>
      <c r="J121" s="308"/>
      <c r="K121" s="34"/>
    </row>
    <row r="122" spans="1:11" ht="30" x14ac:dyDescent="0.25">
      <c r="A122" s="385" t="s">
        <v>207</v>
      </c>
      <c r="B122" s="226"/>
      <c r="C122" s="392"/>
      <c r="D122" s="392"/>
      <c r="E122" s="392"/>
      <c r="F122" s="226" t="s">
        <v>365</v>
      </c>
      <c r="G122" s="394" t="s">
        <v>366</v>
      </c>
      <c r="H122" s="308"/>
      <c r="I122" s="308"/>
      <c r="J122" s="308"/>
      <c r="K122" s="34"/>
    </row>
    <row r="123" spans="1:11" ht="18.75" x14ac:dyDescent="0.25">
      <c r="A123" s="385" t="s">
        <v>207</v>
      </c>
      <c r="B123" s="226"/>
      <c r="C123" s="392"/>
      <c r="D123" s="392"/>
      <c r="E123" s="392"/>
      <c r="F123" s="226" t="s">
        <v>367</v>
      </c>
      <c r="G123" s="394" t="s">
        <v>368</v>
      </c>
      <c r="H123" s="308"/>
      <c r="I123" s="308"/>
      <c r="J123" s="308"/>
      <c r="K123" s="34"/>
    </row>
    <row r="124" spans="1:11" ht="60" x14ac:dyDescent="0.25">
      <c r="A124" s="385" t="s">
        <v>207</v>
      </c>
      <c r="B124" s="226"/>
      <c r="C124" s="392"/>
      <c r="D124" s="392"/>
      <c r="E124" s="392"/>
      <c r="F124" s="226" t="s">
        <v>369</v>
      </c>
      <c r="G124" s="394" t="s">
        <v>370</v>
      </c>
      <c r="H124" s="308"/>
      <c r="I124" s="308"/>
      <c r="J124" s="308"/>
      <c r="K124" s="34"/>
    </row>
    <row r="125" spans="1:11" ht="30" x14ac:dyDescent="0.25">
      <c r="A125" s="385" t="s">
        <v>207</v>
      </c>
      <c r="B125" s="226"/>
      <c r="C125" s="392"/>
      <c r="D125" s="392"/>
      <c r="E125" s="392"/>
      <c r="F125" s="226" t="s">
        <v>282</v>
      </c>
      <c r="G125" s="394" t="s">
        <v>283</v>
      </c>
      <c r="H125" s="308"/>
      <c r="I125" s="308"/>
      <c r="J125" s="308"/>
      <c r="K125" s="34"/>
    </row>
    <row r="126" spans="1:11" ht="18.75" x14ac:dyDescent="0.25">
      <c r="A126" s="385" t="s">
        <v>207</v>
      </c>
      <c r="B126" s="226"/>
      <c r="C126" s="392"/>
      <c r="D126" s="392"/>
      <c r="E126" s="392"/>
      <c r="F126" s="226" t="s">
        <v>284</v>
      </c>
      <c r="G126" s="394"/>
      <c r="H126" s="308"/>
      <c r="I126" s="308"/>
      <c r="J126" s="308"/>
      <c r="K126" s="34"/>
    </row>
    <row r="127" spans="1:11" ht="18.75" x14ac:dyDescent="0.25">
      <c r="A127" s="385" t="s">
        <v>207</v>
      </c>
      <c r="B127" s="226"/>
      <c r="C127" s="392"/>
      <c r="D127" s="392"/>
      <c r="E127" s="392"/>
      <c r="F127" s="226" t="s">
        <v>285</v>
      </c>
      <c r="G127" s="394" t="s">
        <v>371</v>
      </c>
      <c r="H127" s="308"/>
      <c r="I127" s="308"/>
      <c r="J127" s="308"/>
      <c r="K127" s="34"/>
    </row>
    <row r="128" spans="1:11" ht="45" x14ac:dyDescent="0.25">
      <c r="A128" s="385" t="s">
        <v>207</v>
      </c>
      <c r="B128" s="226"/>
      <c r="C128" s="392"/>
      <c r="D128" s="392"/>
      <c r="E128" s="392"/>
      <c r="F128" s="226" t="s">
        <v>372</v>
      </c>
      <c r="G128" s="394" t="s">
        <v>288</v>
      </c>
      <c r="H128" s="308"/>
      <c r="I128" s="308"/>
      <c r="J128" s="308"/>
      <c r="K128" s="34"/>
    </row>
    <row r="129" spans="1:11" ht="30" x14ac:dyDescent="0.25">
      <c r="A129" s="385" t="s">
        <v>207</v>
      </c>
      <c r="B129" s="226"/>
      <c r="C129" s="392"/>
      <c r="D129" s="392"/>
      <c r="E129" s="392"/>
      <c r="F129" s="226" t="s">
        <v>289</v>
      </c>
      <c r="G129" s="394" t="s">
        <v>290</v>
      </c>
      <c r="H129" s="308"/>
      <c r="I129" s="308"/>
      <c r="J129" s="308"/>
      <c r="K129" s="34"/>
    </row>
    <row r="130" spans="1:11" ht="60" x14ac:dyDescent="0.25">
      <c r="A130" s="385" t="s">
        <v>207</v>
      </c>
      <c r="B130" s="226"/>
      <c r="C130" s="392"/>
      <c r="D130" s="392"/>
      <c r="E130" s="392"/>
      <c r="F130" s="226" t="s">
        <v>291</v>
      </c>
      <c r="G130" s="394" t="s">
        <v>373</v>
      </c>
      <c r="H130" s="308"/>
      <c r="I130" s="308"/>
      <c r="J130" s="308"/>
      <c r="K130" s="34"/>
    </row>
    <row r="131" spans="1:11" ht="30" x14ac:dyDescent="0.25">
      <c r="A131" s="385" t="s">
        <v>207</v>
      </c>
      <c r="B131" s="226"/>
      <c r="C131" s="392"/>
      <c r="D131" s="392"/>
      <c r="E131" s="392"/>
      <c r="F131" s="226" t="s">
        <v>293</v>
      </c>
      <c r="G131" s="394" t="s">
        <v>374</v>
      </c>
      <c r="H131" s="308"/>
      <c r="I131" s="308"/>
      <c r="J131" s="308"/>
      <c r="K131" s="34"/>
    </row>
    <row r="132" spans="1:11" ht="60" x14ac:dyDescent="0.25">
      <c r="A132" s="385" t="s">
        <v>207</v>
      </c>
      <c r="B132" s="226"/>
      <c r="C132" s="392"/>
      <c r="D132" s="392"/>
      <c r="E132" s="392"/>
      <c r="F132" s="226" t="s">
        <v>295</v>
      </c>
      <c r="G132" s="394" t="s">
        <v>296</v>
      </c>
      <c r="H132" s="308"/>
      <c r="I132" s="308"/>
      <c r="J132" s="308"/>
      <c r="K132" s="34"/>
    </row>
    <row r="133" spans="1:11" ht="30" x14ac:dyDescent="0.25">
      <c r="A133" s="385" t="s">
        <v>207</v>
      </c>
      <c r="B133" s="226"/>
      <c r="C133" s="392"/>
      <c r="D133" s="392"/>
      <c r="E133" s="392"/>
      <c r="F133" s="226" t="s">
        <v>297</v>
      </c>
      <c r="G133" s="394" t="s">
        <v>375</v>
      </c>
      <c r="H133" s="308"/>
      <c r="I133" s="308"/>
      <c r="J133" s="308"/>
      <c r="K133" s="34"/>
    </row>
    <row r="134" spans="1:11" ht="18.75" x14ac:dyDescent="0.25">
      <c r="A134" s="385" t="s">
        <v>207</v>
      </c>
      <c r="B134" s="226"/>
      <c r="C134" s="392"/>
      <c r="D134" s="392"/>
      <c r="E134" s="392"/>
      <c r="F134" s="226" t="s">
        <v>299</v>
      </c>
      <c r="G134" s="394" t="s">
        <v>376</v>
      </c>
      <c r="H134" s="308"/>
      <c r="I134" s="308"/>
      <c r="J134" s="308"/>
      <c r="K134" s="34"/>
    </row>
    <row r="135" spans="1:11" ht="18.75" x14ac:dyDescent="0.25">
      <c r="A135" s="385" t="s">
        <v>207</v>
      </c>
      <c r="B135" s="226"/>
      <c r="C135" s="392"/>
      <c r="D135" s="392"/>
      <c r="E135" s="392"/>
      <c r="F135" s="226" t="s">
        <v>301</v>
      </c>
      <c r="G135" s="394" t="s">
        <v>377</v>
      </c>
      <c r="H135" s="308"/>
      <c r="I135" s="308"/>
      <c r="J135" s="308"/>
      <c r="K135" s="34"/>
    </row>
    <row r="136" spans="1:11" ht="18.75" x14ac:dyDescent="0.25">
      <c r="A136" s="385" t="s">
        <v>207</v>
      </c>
      <c r="B136" s="226"/>
      <c r="C136" s="392"/>
      <c r="D136" s="392"/>
      <c r="E136" s="392"/>
      <c r="F136" s="226" t="s">
        <v>303</v>
      </c>
      <c r="G136" s="394"/>
      <c r="H136" s="308"/>
      <c r="I136" s="308"/>
      <c r="J136" s="308"/>
      <c r="K136" s="34"/>
    </row>
    <row r="137" spans="1:11" ht="90" x14ac:dyDescent="0.25">
      <c r="A137" s="385" t="s">
        <v>207</v>
      </c>
      <c r="B137" s="226"/>
      <c r="C137" s="392"/>
      <c r="D137" s="392"/>
      <c r="E137" s="392"/>
      <c r="F137" s="226" t="s">
        <v>378</v>
      </c>
      <c r="G137" s="394" t="s">
        <v>379</v>
      </c>
      <c r="H137" s="308"/>
      <c r="I137" s="308"/>
      <c r="J137" s="308"/>
      <c r="K137" s="34"/>
    </row>
    <row r="138" spans="1:11" ht="30" x14ac:dyDescent="0.25">
      <c r="A138" s="385" t="s">
        <v>207</v>
      </c>
      <c r="B138" s="226"/>
      <c r="C138" s="392"/>
      <c r="D138" s="392"/>
      <c r="E138" s="392"/>
      <c r="F138" s="226" t="s">
        <v>306</v>
      </c>
      <c r="G138" s="394" t="s">
        <v>380</v>
      </c>
      <c r="H138" s="308"/>
      <c r="I138" s="308"/>
      <c r="J138" s="308"/>
      <c r="K138" s="34"/>
    </row>
    <row r="139" spans="1:11" ht="75" x14ac:dyDescent="0.25">
      <c r="A139" s="385" t="s">
        <v>207</v>
      </c>
      <c r="B139" s="226"/>
      <c r="C139" s="392"/>
      <c r="D139" s="392"/>
      <c r="E139" s="392"/>
      <c r="F139" s="226" t="s">
        <v>308</v>
      </c>
      <c r="G139" s="394" t="s">
        <v>381</v>
      </c>
      <c r="H139" s="308"/>
      <c r="I139" s="308"/>
      <c r="J139" s="308"/>
      <c r="K139" s="34"/>
    </row>
    <row r="140" spans="1:11" ht="18.75" x14ac:dyDescent="0.25">
      <c r="A140" s="385" t="s">
        <v>207</v>
      </c>
      <c r="B140" s="226"/>
      <c r="C140" s="392"/>
      <c r="D140" s="392"/>
      <c r="E140" s="392"/>
      <c r="F140" s="226" t="s">
        <v>310</v>
      </c>
      <c r="G140" s="394"/>
      <c r="H140" s="308"/>
      <c r="I140" s="308"/>
      <c r="J140" s="308"/>
      <c r="K140" s="34"/>
    </row>
    <row r="141" spans="1:11" ht="18.75" x14ac:dyDescent="0.25">
      <c r="A141" s="385" t="s">
        <v>207</v>
      </c>
      <c r="B141" s="226"/>
      <c r="C141" s="392"/>
      <c r="D141" s="392"/>
      <c r="E141" s="392"/>
      <c r="F141" s="226" t="s">
        <v>382</v>
      </c>
      <c r="G141" s="394" t="s">
        <v>383</v>
      </c>
      <c r="H141" s="308"/>
      <c r="I141" s="308"/>
      <c r="J141" s="308"/>
      <c r="K141" s="34"/>
    </row>
    <row r="142" spans="1:11" ht="120" x14ac:dyDescent="0.25">
      <c r="A142" s="385" t="s">
        <v>207</v>
      </c>
      <c r="B142" s="226"/>
      <c r="C142" s="392"/>
      <c r="D142" s="392"/>
      <c r="E142" s="392"/>
      <c r="F142" s="226" t="s">
        <v>384</v>
      </c>
      <c r="G142" s="394" t="s">
        <v>385</v>
      </c>
      <c r="H142" s="308"/>
      <c r="I142" s="308"/>
      <c r="J142" s="308"/>
      <c r="K142" s="34"/>
    </row>
    <row r="143" spans="1:11" ht="18.75" x14ac:dyDescent="0.25">
      <c r="A143" s="385" t="s">
        <v>207</v>
      </c>
      <c r="B143" s="226"/>
      <c r="C143" s="392"/>
      <c r="D143" s="392"/>
      <c r="E143" s="392"/>
      <c r="F143" s="226" t="s">
        <v>313</v>
      </c>
      <c r="G143" s="394" t="s">
        <v>314</v>
      </c>
      <c r="H143" s="308"/>
      <c r="I143" s="308"/>
      <c r="J143" s="308"/>
      <c r="K143" s="34"/>
    </row>
    <row r="144" spans="1:11" ht="30" x14ac:dyDescent="0.25">
      <c r="A144" s="385" t="s">
        <v>207</v>
      </c>
      <c r="B144" s="226"/>
      <c r="C144" s="392"/>
      <c r="D144" s="392"/>
      <c r="E144" s="392"/>
      <c r="F144" s="226" t="s">
        <v>386</v>
      </c>
      <c r="G144" s="394" t="s">
        <v>387</v>
      </c>
      <c r="H144" s="308"/>
      <c r="I144" s="308"/>
      <c r="J144" s="308"/>
      <c r="K144" s="34"/>
    </row>
    <row r="145" spans="1:11" ht="30" x14ac:dyDescent="0.25">
      <c r="A145" s="385" t="s">
        <v>207</v>
      </c>
      <c r="B145" s="226"/>
      <c r="C145" s="392"/>
      <c r="D145" s="392"/>
      <c r="E145" s="392"/>
      <c r="F145" s="226" t="s">
        <v>315</v>
      </c>
      <c r="G145" s="394" t="s">
        <v>316</v>
      </c>
      <c r="H145" s="308"/>
      <c r="I145" s="308"/>
      <c r="J145" s="308"/>
      <c r="K145" s="34"/>
    </row>
    <row r="146" spans="1:11" ht="45" x14ac:dyDescent="0.25">
      <c r="A146" s="385" t="s">
        <v>207</v>
      </c>
      <c r="B146" s="226"/>
      <c r="C146" s="392"/>
      <c r="D146" s="392"/>
      <c r="E146" s="392"/>
      <c r="F146" s="226" t="s">
        <v>317</v>
      </c>
      <c r="G146" s="394" t="s">
        <v>318</v>
      </c>
      <c r="H146" s="308"/>
      <c r="I146" s="308"/>
      <c r="J146" s="308"/>
      <c r="K146" s="34"/>
    </row>
    <row r="147" spans="1:11" ht="120" x14ac:dyDescent="0.25">
      <c r="A147" s="385" t="s">
        <v>207</v>
      </c>
      <c r="B147" s="226"/>
      <c r="C147" s="392"/>
      <c r="D147" s="392"/>
      <c r="E147" s="392"/>
      <c r="F147" s="226" t="s">
        <v>319</v>
      </c>
      <c r="G147" s="394" t="s">
        <v>388</v>
      </c>
      <c r="H147" s="308"/>
      <c r="I147" s="308"/>
      <c r="J147" s="308"/>
      <c r="K147" s="34"/>
    </row>
    <row r="148" spans="1:11" ht="60" x14ac:dyDescent="0.25">
      <c r="A148" s="385" t="s">
        <v>207</v>
      </c>
      <c r="B148" s="226"/>
      <c r="C148" s="392"/>
      <c r="D148" s="392"/>
      <c r="E148" s="392"/>
      <c r="F148" s="226" t="s">
        <v>321</v>
      </c>
      <c r="G148" s="394" t="s">
        <v>389</v>
      </c>
      <c r="H148" s="308"/>
      <c r="I148" s="308"/>
      <c r="J148" s="308"/>
      <c r="K148" s="34"/>
    </row>
    <row r="149" spans="1:11" ht="45" x14ac:dyDescent="0.25">
      <c r="A149" s="385" t="s">
        <v>207</v>
      </c>
      <c r="B149" s="226"/>
      <c r="C149" s="392"/>
      <c r="D149" s="392"/>
      <c r="E149" s="392"/>
      <c r="F149" s="226" t="s">
        <v>390</v>
      </c>
      <c r="G149" s="394" t="s">
        <v>391</v>
      </c>
      <c r="H149" s="308"/>
      <c r="I149" s="308"/>
      <c r="J149" s="308"/>
      <c r="K149" s="34"/>
    </row>
    <row r="150" spans="1:11" ht="255" x14ac:dyDescent="0.25">
      <c r="A150" s="385" t="s">
        <v>207</v>
      </c>
      <c r="B150" s="226"/>
      <c r="C150" s="392"/>
      <c r="D150" s="392"/>
      <c r="E150" s="392"/>
      <c r="F150" s="226" t="s">
        <v>325</v>
      </c>
      <c r="G150" s="394" t="s">
        <v>326</v>
      </c>
      <c r="H150" s="308"/>
      <c r="I150" s="308"/>
      <c r="J150" s="308"/>
      <c r="K150" s="34"/>
    </row>
    <row r="151" spans="1:11" ht="18.75" x14ac:dyDescent="0.25">
      <c r="A151" s="385" t="s">
        <v>207</v>
      </c>
      <c r="B151" s="226"/>
      <c r="C151" s="392"/>
      <c r="D151" s="392"/>
      <c r="E151" s="392"/>
      <c r="F151" s="226" t="s">
        <v>327</v>
      </c>
      <c r="G151" s="394"/>
      <c r="H151" s="308"/>
      <c r="I151" s="308"/>
      <c r="J151" s="308"/>
      <c r="K151" s="34"/>
    </row>
    <row r="152" spans="1:11" ht="18.75" x14ac:dyDescent="0.25">
      <c r="A152" s="385" t="s">
        <v>207</v>
      </c>
      <c r="B152" s="226"/>
      <c r="C152" s="392"/>
      <c r="D152" s="392"/>
      <c r="E152" s="392"/>
      <c r="F152" s="226" t="s">
        <v>328</v>
      </c>
      <c r="G152" s="394"/>
      <c r="H152" s="308"/>
      <c r="I152" s="308"/>
      <c r="J152" s="308"/>
      <c r="K152" s="34"/>
    </row>
    <row r="153" spans="1:11" ht="18.75" x14ac:dyDescent="0.25">
      <c r="A153" s="385" t="s">
        <v>207</v>
      </c>
      <c r="B153" s="226"/>
      <c r="C153" s="392"/>
      <c r="D153" s="392"/>
      <c r="E153" s="392"/>
      <c r="F153" s="226" t="s">
        <v>330</v>
      </c>
      <c r="G153" s="394"/>
      <c r="H153" s="308"/>
      <c r="I153" s="308"/>
      <c r="J153" s="308"/>
      <c r="K153" s="34"/>
    </row>
    <row r="154" spans="1:11" ht="18.75" x14ac:dyDescent="0.25">
      <c r="A154" s="385" t="s">
        <v>207</v>
      </c>
      <c r="B154" s="226"/>
      <c r="C154" s="392"/>
      <c r="D154" s="392"/>
      <c r="E154" s="392"/>
      <c r="F154" s="226" t="s">
        <v>392</v>
      </c>
      <c r="G154" s="394"/>
      <c r="H154" s="308"/>
      <c r="I154" s="308"/>
      <c r="J154" s="308"/>
      <c r="K154" s="34"/>
    </row>
    <row r="155" spans="1:11" ht="18.75" x14ac:dyDescent="0.25">
      <c r="A155" s="385" t="s">
        <v>207</v>
      </c>
      <c r="B155" s="226"/>
      <c r="C155" s="392"/>
      <c r="D155" s="392"/>
      <c r="E155" s="392"/>
      <c r="F155" s="226" t="s">
        <v>393</v>
      </c>
      <c r="G155" s="394"/>
      <c r="H155" s="308"/>
      <c r="I155" s="308"/>
      <c r="J155" s="308"/>
      <c r="K155" s="34"/>
    </row>
    <row r="156" spans="1:11" ht="18.75" x14ac:dyDescent="0.25">
      <c r="A156" s="385" t="s">
        <v>207</v>
      </c>
      <c r="B156" s="226"/>
      <c r="C156" s="392"/>
      <c r="D156" s="392"/>
      <c r="E156" s="392"/>
      <c r="F156" s="226" t="s">
        <v>394</v>
      </c>
      <c r="G156" s="394"/>
      <c r="H156" s="308"/>
      <c r="I156" s="308"/>
      <c r="J156" s="308"/>
      <c r="K156" s="34"/>
    </row>
    <row r="157" spans="1:11" ht="18.75" x14ac:dyDescent="0.25">
      <c r="A157" s="385" t="s">
        <v>207</v>
      </c>
      <c r="B157" s="226"/>
      <c r="C157" s="392"/>
      <c r="D157" s="392"/>
      <c r="E157" s="392"/>
      <c r="F157" s="226" t="s">
        <v>331</v>
      </c>
      <c r="G157" s="394"/>
      <c r="H157" s="308"/>
      <c r="I157" s="308"/>
      <c r="J157" s="308"/>
      <c r="K157" s="34"/>
    </row>
    <row r="158" spans="1:11" ht="30" x14ac:dyDescent="0.25">
      <c r="A158" s="385" t="s">
        <v>207</v>
      </c>
      <c r="B158" s="226"/>
      <c r="C158" s="392"/>
      <c r="D158" s="392"/>
      <c r="E158" s="392"/>
      <c r="F158" s="226" t="s">
        <v>395</v>
      </c>
      <c r="G158" s="394" t="s">
        <v>333</v>
      </c>
      <c r="H158" s="308"/>
      <c r="I158" s="308"/>
      <c r="J158" s="308"/>
      <c r="K158" s="34"/>
    </row>
    <row r="159" spans="1:11" ht="30" x14ac:dyDescent="0.25">
      <c r="A159" s="385" t="s">
        <v>207</v>
      </c>
      <c r="B159" s="226"/>
      <c r="C159" s="392"/>
      <c r="D159" s="392"/>
      <c r="E159" s="392"/>
      <c r="F159" s="226" t="s">
        <v>396</v>
      </c>
      <c r="G159" s="394" t="s">
        <v>333</v>
      </c>
      <c r="H159" s="308"/>
      <c r="I159" s="308"/>
      <c r="J159" s="308"/>
      <c r="K159" s="34"/>
    </row>
    <row r="160" spans="1:11" ht="18.75" x14ac:dyDescent="0.25">
      <c r="A160" s="385" t="s">
        <v>207</v>
      </c>
      <c r="B160" s="226"/>
      <c r="C160" s="392"/>
      <c r="D160" s="392"/>
      <c r="E160" s="392"/>
      <c r="F160" s="226" t="s">
        <v>397</v>
      </c>
      <c r="G160" s="394" t="s">
        <v>398</v>
      </c>
      <c r="H160" s="308"/>
      <c r="I160" s="308"/>
      <c r="J160" s="308"/>
      <c r="K160" s="34"/>
    </row>
    <row r="161" spans="1:11" ht="75" x14ac:dyDescent="0.25">
      <c r="A161" s="385" t="s">
        <v>207</v>
      </c>
      <c r="B161" s="226"/>
      <c r="C161" s="392"/>
      <c r="D161" s="392"/>
      <c r="E161" s="392"/>
      <c r="F161" s="226" t="s">
        <v>399</v>
      </c>
      <c r="G161" s="394" t="s">
        <v>335</v>
      </c>
      <c r="H161" s="308"/>
      <c r="I161" s="308"/>
      <c r="J161" s="308"/>
      <c r="K161" s="34"/>
    </row>
    <row r="162" spans="1:11" ht="45" x14ac:dyDescent="0.25">
      <c r="A162" s="385" t="s">
        <v>207</v>
      </c>
      <c r="B162" s="226"/>
      <c r="C162" s="392"/>
      <c r="D162" s="392"/>
      <c r="E162" s="392"/>
      <c r="F162" s="226" t="s">
        <v>400</v>
      </c>
      <c r="G162" s="394" t="s">
        <v>401</v>
      </c>
      <c r="H162" s="308"/>
      <c r="I162" s="308"/>
      <c r="J162" s="308"/>
      <c r="K162" s="34"/>
    </row>
    <row r="163" spans="1:11" ht="30" x14ac:dyDescent="0.25">
      <c r="A163" s="385" t="s">
        <v>207</v>
      </c>
      <c r="B163" s="226"/>
      <c r="C163" s="392" t="s">
        <v>199</v>
      </c>
      <c r="D163" s="392" t="s">
        <v>402</v>
      </c>
      <c r="E163" s="392"/>
      <c r="F163" s="226" t="s">
        <v>403</v>
      </c>
      <c r="G163" s="394"/>
      <c r="H163" s="308"/>
      <c r="I163" s="308"/>
      <c r="J163" s="308"/>
      <c r="K163" s="34"/>
    </row>
    <row r="164" spans="1:11" ht="18.75" x14ac:dyDescent="0.25">
      <c r="A164" s="385" t="s">
        <v>207</v>
      </c>
      <c r="B164" s="226"/>
      <c r="C164" s="392"/>
      <c r="D164" s="392"/>
      <c r="E164" s="392"/>
      <c r="F164" s="226" t="s">
        <v>233</v>
      </c>
      <c r="G164" s="394"/>
      <c r="H164" s="308"/>
      <c r="I164" s="308"/>
      <c r="J164" s="308"/>
      <c r="K164" s="34"/>
    </row>
    <row r="165" spans="1:11" ht="150" x14ac:dyDescent="0.25">
      <c r="A165" s="385" t="s">
        <v>207</v>
      </c>
      <c r="B165" s="226"/>
      <c r="C165" s="392"/>
      <c r="D165" s="392"/>
      <c r="E165" s="392"/>
      <c r="F165" s="226" t="s">
        <v>404</v>
      </c>
      <c r="G165" s="394" t="s">
        <v>405</v>
      </c>
      <c r="H165" s="308"/>
      <c r="I165" s="308"/>
      <c r="J165" s="308"/>
      <c r="K165" s="34"/>
    </row>
    <row r="166" spans="1:11" ht="120" x14ac:dyDescent="0.25">
      <c r="A166" s="385" t="s">
        <v>207</v>
      </c>
      <c r="B166" s="226"/>
      <c r="C166" s="392"/>
      <c r="D166" s="392"/>
      <c r="E166" s="392"/>
      <c r="F166" s="226" t="s">
        <v>406</v>
      </c>
      <c r="G166" s="394" t="s">
        <v>407</v>
      </c>
      <c r="H166" s="308"/>
      <c r="I166" s="308"/>
      <c r="J166" s="308"/>
      <c r="K166" s="34"/>
    </row>
    <row r="167" spans="1:11" ht="18.75" x14ac:dyDescent="0.25">
      <c r="A167" s="385" t="s">
        <v>207</v>
      </c>
      <c r="B167" s="226"/>
      <c r="C167" s="392"/>
      <c r="D167" s="392"/>
      <c r="E167" s="392"/>
      <c r="F167" s="226" t="s">
        <v>408</v>
      </c>
      <c r="G167" s="394" t="s">
        <v>409</v>
      </c>
      <c r="H167" s="308"/>
      <c r="I167" s="308"/>
      <c r="J167" s="308"/>
      <c r="K167" s="34"/>
    </row>
    <row r="168" spans="1:11" ht="75" x14ac:dyDescent="0.25">
      <c r="A168" s="385" t="s">
        <v>207</v>
      </c>
      <c r="B168" s="226"/>
      <c r="C168" s="392"/>
      <c r="D168" s="392"/>
      <c r="E168" s="392"/>
      <c r="F168" s="226" t="s">
        <v>410</v>
      </c>
      <c r="G168" s="394" t="s">
        <v>411</v>
      </c>
      <c r="H168" s="308"/>
      <c r="I168" s="308"/>
      <c r="J168" s="308"/>
      <c r="K168" s="34"/>
    </row>
    <row r="169" spans="1:11" ht="75" x14ac:dyDescent="0.25">
      <c r="A169" s="385" t="s">
        <v>207</v>
      </c>
      <c r="B169" s="226"/>
      <c r="C169" s="392"/>
      <c r="D169" s="392"/>
      <c r="E169" s="392"/>
      <c r="F169" s="226" t="s">
        <v>412</v>
      </c>
      <c r="G169" s="394" t="s">
        <v>413</v>
      </c>
      <c r="H169" s="308"/>
      <c r="I169" s="308"/>
      <c r="J169" s="308"/>
      <c r="K169" s="34"/>
    </row>
    <row r="170" spans="1:11" ht="75" x14ac:dyDescent="0.25">
      <c r="A170" s="385" t="s">
        <v>207</v>
      </c>
      <c r="B170" s="226"/>
      <c r="C170" s="392"/>
      <c r="D170" s="392"/>
      <c r="E170" s="392"/>
      <c r="F170" s="226" t="s">
        <v>414</v>
      </c>
      <c r="G170" s="394" t="s">
        <v>415</v>
      </c>
      <c r="H170" s="308"/>
      <c r="I170" s="308"/>
      <c r="J170" s="308"/>
      <c r="K170" s="34"/>
    </row>
    <row r="171" spans="1:11" ht="135" x14ac:dyDescent="0.25">
      <c r="A171" s="385" t="s">
        <v>207</v>
      </c>
      <c r="B171" s="226"/>
      <c r="C171" s="392"/>
      <c r="D171" s="392"/>
      <c r="E171" s="392"/>
      <c r="F171" s="226" t="s">
        <v>416</v>
      </c>
      <c r="G171" s="394" t="s">
        <v>247</v>
      </c>
      <c r="H171" s="308"/>
      <c r="I171" s="308"/>
      <c r="J171" s="308"/>
      <c r="K171" s="34"/>
    </row>
    <row r="172" spans="1:11" ht="75" x14ac:dyDescent="0.25">
      <c r="A172" s="385" t="s">
        <v>207</v>
      </c>
      <c r="B172" s="226"/>
      <c r="C172" s="392"/>
      <c r="D172" s="392"/>
      <c r="E172" s="392"/>
      <c r="F172" s="226" t="s">
        <v>417</v>
      </c>
      <c r="G172" s="394" t="s">
        <v>418</v>
      </c>
      <c r="H172" s="308"/>
      <c r="I172" s="308"/>
      <c r="J172" s="308"/>
      <c r="K172" s="34"/>
    </row>
    <row r="173" spans="1:11" ht="75" x14ac:dyDescent="0.25">
      <c r="A173" s="385" t="s">
        <v>207</v>
      </c>
      <c r="B173" s="226"/>
      <c r="C173" s="392"/>
      <c r="D173" s="392"/>
      <c r="E173" s="392"/>
      <c r="F173" s="226" t="s">
        <v>419</v>
      </c>
      <c r="G173" s="394" t="s">
        <v>420</v>
      </c>
      <c r="H173" s="308"/>
      <c r="I173" s="308"/>
      <c r="J173" s="308"/>
      <c r="K173" s="34"/>
    </row>
    <row r="174" spans="1:11" ht="60" x14ac:dyDescent="0.25">
      <c r="A174" s="385" t="s">
        <v>207</v>
      </c>
      <c r="B174" s="226"/>
      <c r="C174" s="392"/>
      <c r="D174" s="392"/>
      <c r="E174" s="392"/>
      <c r="F174" s="226" t="s">
        <v>421</v>
      </c>
      <c r="G174" s="394" t="s">
        <v>422</v>
      </c>
      <c r="H174" s="308"/>
      <c r="I174" s="308"/>
      <c r="J174" s="308"/>
      <c r="K174" s="34"/>
    </row>
    <row r="175" spans="1:11" ht="30" x14ac:dyDescent="0.25">
      <c r="A175" s="385" t="s">
        <v>207</v>
      </c>
      <c r="B175" s="226"/>
      <c r="C175" s="392"/>
      <c r="D175" s="392"/>
      <c r="E175" s="392"/>
      <c r="F175" s="226" t="s">
        <v>423</v>
      </c>
      <c r="G175" s="394" t="s">
        <v>252</v>
      </c>
      <c r="H175" s="308"/>
      <c r="I175" s="308"/>
      <c r="J175" s="308"/>
      <c r="K175" s="34"/>
    </row>
    <row r="176" spans="1:11" ht="60" x14ac:dyDescent="0.25">
      <c r="A176" s="385" t="s">
        <v>207</v>
      </c>
      <c r="B176" s="226"/>
      <c r="C176" s="392"/>
      <c r="D176" s="392"/>
      <c r="E176" s="392"/>
      <c r="F176" s="226" t="s">
        <v>424</v>
      </c>
      <c r="G176" s="394" t="s">
        <v>254</v>
      </c>
      <c r="H176" s="308"/>
      <c r="I176" s="308"/>
      <c r="J176" s="308"/>
      <c r="K176" s="34"/>
    </row>
    <row r="177" spans="1:11" ht="210" x14ac:dyDescent="0.25">
      <c r="A177" s="385" t="s">
        <v>207</v>
      </c>
      <c r="B177" s="226"/>
      <c r="C177" s="392"/>
      <c r="D177" s="392"/>
      <c r="E177" s="392"/>
      <c r="F177" s="226" t="s">
        <v>425</v>
      </c>
      <c r="G177" s="394" t="s">
        <v>226</v>
      </c>
      <c r="H177" s="308"/>
      <c r="I177" s="308"/>
      <c r="J177" s="308"/>
      <c r="K177" s="34"/>
    </row>
    <row r="178" spans="1:11" ht="60" x14ac:dyDescent="0.25">
      <c r="A178" s="385" t="s">
        <v>207</v>
      </c>
      <c r="B178" s="226"/>
      <c r="C178" s="392"/>
      <c r="D178" s="392"/>
      <c r="E178" s="392"/>
      <c r="F178" s="226" t="s">
        <v>259</v>
      </c>
      <c r="G178" s="394" t="s">
        <v>260</v>
      </c>
      <c r="H178" s="308"/>
      <c r="I178" s="308"/>
      <c r="J178" s="308"/>
      <c r="K178" s="34"/>
    </row>
    <row r="179" spans="1:11" ht="60" x14ac:dyDescent="0.25">
      <c r="A179" s="385" t="s">
        <v>207</v>
      </c>
      <c r="B179" s="226"/>
      <c r="C179" s="392"/>
      <c r="D179" s="392"/>
      <c r="E179" s="392"/>
      <c r="F179" s="226" t="s">
        <v>426</v>
      </c>
      <c r="G179" s="394" t="s">
        <v>427</v>
      </c>
      <c r="H179" s="308"/>
      <c r="I179" s="308"/>
      <c r="J179" s="308"/>
      <c r="K179" s="34"/>
    </row>
    <row r="180" spans="1:11" ht="45" x14ac:dyDescent="0.25">
      <c r="A180" s="385" t="s">
        <v>207</v>
      </c>
      <c r="B180" s="226"/>
      <c r="C180" s="392"/>
      <c r="D180" s="392"/>
      <c r="E180" s="392"/>
      <c r="F180" s="226" t="s">
        <v>428</v>
      </c>
      <c r="G180" s="394" t="s">
        <v>262</v>
      </c>
      <c r="H180" s="308"/>
      <c r="I180" s="308"/>
      <c r="J180" s="308"/>
      <c r="K180" s="34"/>
    </row>
    <row r="181" spans="1:11" ht="18.75" x14ac:dyDescent="0.25">
      <c r="A181" s="385" t="s">
        <v>207</v>
      </c>
      <c r="B181" s="226"/>
      <c r="C181" s="392"/>
      <c r="D181" s="392"/>
      <c r="E181" s="392"/>
      <c r="F181" s="226" t="s">
        <v>263</v>
      </c>
      <c r="G181" s="394"/>
      <c r="H181" s="308"/>
      <c r="I181" s="308"/>
      <c r="J181" s="308"/>
      <c r="K181" s="34"/>
    </row>
    <row r="182" spans="1:11" ht="75" x14ac:dyDescent="0.25">
      <c r="A182" s="385" t="s">
        <v>207</v>
      </c>
      <c r="B182" s="226"/>
      <c r="C182" s="392"/>
      <c r="D182" s="392"/>
      <c r="E182" s="392"/>
      <c r="F182" s="226" t="s">
        <v>264</v>
      </c>
      <c r="G182" s="394" t="s">
        <v>265</v>
      </c>
      <c r="H182" s="308"/>
      <c r="I182" s="308"/>
      <c r="J182" s="308"/>
      <c r="K182" s="34"/>
    </row>
    <row r="183" spans="1:11" ht="135" x14ac:dyDescent="0.25">
      <c r="A183" s="385" t="s">
        <v>207</v>
      </c>
      <c r="B183" s="226"/>
      <c r="C183" s="392"/>
      <c r="D183" s="392"/>
      <c r="E183" s="392"/>
      <c r="F183" s="226" t="s">
        <v>354</v>
      </c>
      <c r="G183" s="394" t="s">
        <v>355</v>
      </c>
      <c r="H183" s="308"/>
      <c r="I183" s="308"/>
      <c r="J183" s="308"/>
      <c r="K183" s="34"/>
    </row>
    <row r="184" spans="1:11" ht="120" x14ac:dyDescent="0.25">
      <c r="A184" s="385" t="s">
        <v>207</v>
      </c>
      <c r="B184" s="226"/>
      <c r="C184" s="392"/>
      <c r="D184" s="392"/>
      <c r="E184" s="392"/>
      <c r="F184" s="226" t="s">
        <v>268</v>
      </c>
      <c r="G184" s="394" t="s">
        <v>269</v>
      </c>
      <c r="H184" s="308"/>
      <c r="I184" s="308"/>
      <c r="J184" s="308"/>
      <c r="K184" s="34"/>
    </row>
    <row r="185" spans="1:11" ht="18.75" x14ac:dyDescent="0.25">
      <c r="A185" s="385" t="s">
        <v>207</v>
      </c>
      <c r="B185" s="226"/>
      <c r="C185" s="392"/>
      <c r="D185" s="392"/>
      <c r="E185" s="392"/>
      <c r="F185" s="226" t="s">
        <v>429</v>
      </c>
      <c r="G185" s="394" t="s">
        <v>430</v>
      </c>
      <c r="H185" s="308"/>
      <c r="I185" s="308"/>
      <c r="J185" s="308"/>
      <c r="K185" s="34"/>
    </row>
    <row r="186" spans="1:11" ht="30" x14ac:dyDescent="0.25">
      <c r="A186" s="385" t="s">
        <v>207</v>
      </c>
      <c r="B186" s="226"/>
      <c r="C186" s="392"/>
      <c r="D186" s="392"/>
      <c r="E186" s="392"/>
      <c r="F186" s="226" t="s">
        <v>431</v>
      </c>
      <c r="G186" s="394" t="s">
        <v>271</v>
      </c>
      <c r="H186" s="308"/>
      <c r="I186" s="308"/>
      <c r="J186" s="308"/>
      <c r="K186" s="34"/>
    </row>
    <row r="187" spans="1:11" ht="60" x14ac:dyDescent="0.25">
      <c r="A187" s="385" t="s">
        <v>207</v>
      </c>
      <c r="B187" s="226"/>
      <c r="C187" s="392"/>
      <c r="D187" s="392"/>
      <c r="E187" s="392"/>
      <c r="F187" s="226" t="s">
        <v>356</v>
      </c>
      <c r="G187" s="394" t="s">
        <v>357</v>
      </c>
      <c r="H187" s="308"/>
      <c r="I187" s="308"/>
      <c r="J187" s="308"/>
      <c r="K187" s="34"/>
    </row>
    <row r="188" spans="1:11" ht="45" x14ac:dyDescent="0.25">
      <c r="A188" s="385" t="s">
        <v>207</v>
      </c>
      <c r="B188" s="226"/>
      <c r="C188" s="392"/>
      <c r="D188" s="392"/>
      <c r="E188" s="392"/>
      <c r="F188" s="226" t="s">
        <v>358</v>
      </c>
      <c r="G188" s="394" t="s">
        <v>359</v>
      </c>
      <c r="H188" s="308"/>
      <c r="I188" s="308"/>
      <c r="J188" s="308"/>
      <c r="K188" s="34"/>
    </row>
    <row r="189" spans="1:11" ht="18.75" x14ac:dyDescent="0.25">
      <c r="A189" s="385" t="s">
        <v>207</v>
      </c>
      <c r="B189" s="226"/>
      <c r="C189" s="392"/>
      <c r="D189" s="392"/>
      <c r="E189" s="392"/>
      <c r="F189" s="226" t="s">
        <v>276</v>
      </c>
      <c r="G189" s="394"/>
      <c r="H189" s="308"/>
      <c r="I189" s="308"/>
      <c r="J189" s="308"/>
      <c r="K189" s="34"/>
    </row>
    <row r="190" spans="1:11" ht="60" x14ac:dyDescent="0.25">
      <c r="A190" s="385" t="s">
        <v>207</v>
      </c>
      <c r="B190" s="226"/>
      <c r="C190" s="392"/>
      <c r="D190" s="392"/>
      <c r="E190" s="392"/>
      <c r="F190" s="226" t="s">
        <v>432</v>
      </c>
      <c r="G190" s="394" t="s">
        <v>370</v>
      </c>
      <c r="H190" s="308"/>
      <c r="I190" s="308"/>
      <c r="J190" s="308"/>
      <c r="K190" s="34"/>
    </row>
    <row r="191" spans="1:11" ht="90" x14ac:dyDescent="0.25">
      <c r="A191" s="385" t="s">
        <v>207</v>
      </c>
      <c r="B191" s="226"/>
      <c r="C191" s="392"/>
      <c r="D191" s="392"/>
      <c r="E191" s="392"/>
      <c r="F191" s="226" t="s">
        <v>433</v>
      </c>
      <c r="G191" s="394" t="s">
        <v>434</v>
      </c>
      <c r="H191" s="308"/>
      <c r="I191" s="308"/>
      <c r="J191" s="308"/>
      <c r="K191" s="34"/>
    </row>
    <row r="192" spans="1:11" ht="60" x14ac:dyDescent="0.25">
      <c r="A192" s="385" t="s">
        <v>207</v>
      </c>
      <c r="B192" s="226"/>
      <c r="C192" s="392"/>
      <c r="D192" s="392"/>
      <c r="E192" s="392"/>
      <c r="F192" s="226" t="s">
        <v>277</v>
      </c>
      <c r="G192" s="394" t="s">
        <v>278</v>
      </c>
      <c r="H192" s="308"/>
      <c r="I192" s="308"/>
      <c r="J192" s="308"/>
      <c r="K192" s="34"/>
    </row>
    <row r="193" spans="1:11" ht="18.75" x14ac:dyDescent="0.25">
      <c r="A193" s="385" t="s">
        <v>207</v>
      </c>
      <c r="B193" s="226"/>
      <c r="C193" s="392"/>
      <c r="D193" s="392"/>
      <c r="E193" s="392"/>
      <c r="F193" s="226" t="s">
        <v>279</v>
      </c>
      <c r="G193" s="394" t="s">
        <v>360</v>
      </c>
      <c r="H193" s="308"/>
      <c r="I193" s="308"/>
      <c r="J193" s="308"/>
      <c r="K193" s="34"/>
    </row>
    <row r="194" spans="1:11" ht="18.75" x14ac:dyDescent="0.25">
      <c r="A194" s="385" t="s">
        <v>207</v>
      </c>
      <c r="B194" s="226"/>
      <c r="C194" s="392"/>
      <c r="D194" s="392"/>
      <c r="E194" s="392"/>
      <c r="F194" s="226" t="s">
        <v>361</v>
      </c>
      <c r="G194" s="394" t="s">
        <v>360</v>
      </c>
      <c r="H194" s="308"/>
      <c r="I194" s="308"/>
      <c r="J194" s="308"/>
      <c r="K194" s="34"/>
    </row>
    <row r="195" spans="1:11" ht="30" x14ac:dyDescent="0.25">
      <c r="A195" s="385" t="s">
        <v>207</v>
      </c>
      <c r="B195" s="226"/>
      <c r="C195" s="392"/>
      <c r="D195" s="392"/>
      <c r="E195" s="392"/>
      <c r="F195" s="226" t="s">
        <v>435</v>
      </c>
      <c r="G195" s="394" t="s">
        <v>436</v>
      </c>
      <c r="H195" s="308"/>
      <c r="I195" s="308"/>
      <c r="J195" s="308"/>
      <c r="K195" s="34"/>
    </row>
    <row r="196" spans="1:11" ht="120" x14ac:dyDescent="0.25">
      <c r="A196" s="385" t="s">
        <v>207</v>
      </c>
      <c r="B196" s="226"/>
      <c r="C196" s="392"/>
      <c r="D196" s="392"/>
      <c r="E196" s="392"/>
      <c r="F196" s="226" t="s">
        <v>437</v>
      </c>
      <c r="G196" s="394" t="s">
        <v>438</v>
      </c>
      <c r="H196" s="308"/>
      <c r="I196" s="308"/>
      <c r="J196" s="308"/>
      <c r="K196" s="34"/>
    </row>
    <row r="197" spans="1:11" ht="30" x14ac:dyDescent="0.25">
      <c r="A197" s="385" t="s">
        <v>207</v>
      </c>
      <c r="B197" s="226"/>
      <c r="C197" s="392"/>
      <c r="D197" s="392"/>
      <c r="E197" s="392"/>
      <c r="F197" s="226" t="s">
        <v>439</v>
      </c>
      <c r="G197" s="394" t="s">
        <v>366</v>
      </c>
      <c r="H197" s="308"/>
      <c r="I197" s="308"/>
      <c r="J197" s="308"/>
      <c r="K197" s="34"/>
    </row>
    <row r="198" spans="1:11" ht="30" x14ac:dyDescent="0.25">
      <c r="A198" s="385" t="s">
        <v>207</v>
      </c>
      <c r="B198" s="226"/>
      <c r="C198" s="392"/>
      <c r="D198" s="392"/>
      <c r="E198" s="392"/>
      <c r="F198" s="226" t="s">
        <v>440</v>
      </c>
      <c r="G198" s="394" t="s">
        <v>441</v>
      </c>
      <c r="H198" s="308"/>
      <c r="I198" s="308"/>
      <c r="J198" s="308"/>
      <c r="K198" s="34"/>
    </row>
    <row r="199" spans="1:11" ht="18.75" x14ac:dyDescent="0.25">
      <c r="A199" s="385" t="s">
        <v>207</v>
      </c>
      <c r="B199" s="226"/>
      <c r="C199" s="392"/>
      <c r="D199" s="392"/>
      <c r="E199" s="392"/>
      <c r="F199" s="226" t="s">
        <v>442</v>
      </c>
      <c r="G199" s="394" t="s">
        <v>443</v>
      </c>
      <c r="H199" s="308"/>
      <c r="I199" s="308"/>
      <c r="J199" s="308"/>
      <c r="K199" s="34"/>
    </row>
    <row r="200" spans="1:11" ht="30" x14ac:dyDescent="0.25">
      <c r="A200" s="385" t="s">
        <v>207</v>
      </c>
      <c r="B200" s="226"/>
      <c r="C200" s="392"/>
      <c r="D200" s="392"/>
      <c r="E200" s="392"/>
      <c r="F200" s="226" t="s">
        <v>444</v>
      </c>
      <c r="G200" s="394" t="s">
        <v>445</v>
      </c>
      <c r="H200" s="308"/>
      <c r="I200" s="308"/>
      <c r="J200" s="308"/>
      <c r="K200" s="34"/>
    </row>
    <row r="201" spans="1:11" ht="30" x14ac:dyDescent="0.25">
      <c r="A201" s="385" t="s">
        <v>207</v>
      </c>
      <c r="B201" s="226"/>
      <c r="C201" s="392"/>
      <c r="D201" s="392"/>
      <c r="E201" s="392"/>
      <c r="F201" s="226" t="s">
        <v>282</v>
      </c>
      <c r="G201" s="394" t="s">
        <v>283</v>
      </c>
      <c r="H201" s="308"/>
      <c r="I201" s="308"/>
      <c r="J201" s="308"/>
      <c r="K201" s="34"/>
    </row>
    <row r="202" spans="1:11" ht="18.75" x14ac:dyDescent="0.25">
      <c r="A202" s="385" t="s">
        <v>207</v>
      </c>
      <c r="B202" s="226"/>
      <c r="C202" s="392"/>
      <c r="D202" s="392"/>
      <c r="E202" s="392"/>
      <c r="F202" s="226" t="s">
        <v>284</v>
      </c>
      <c r="G202" s="394"/>
      <c r="H202" s="308"/>
      <c r="I202" s="308"/>
      <c r="J202" s="308"/>
      <c r="K202" s="34"/>
    </row>
    <row r="203" spans="1:11" ht="30" x14ac:dyDescent="0.25">
      <c r="A203" s="385" t="s">
        <v>207</v>
      </c>
      <c r="B203" s="226"/>
      <c r="C203" s="392"/>
      <c r="D203" s="392"/>
      <c r="E203" s="392"/>
      <c r="F203" s="226" t="s">
        <v>446</v>
      </c>
      <c r="G203" s="394" t="s">
        <v>447</v>
      </c>
      <c r="H203" s="308"/>
      <c r="I203" s="308"/>
      <c r="J203" s="308"/>
      <c r="K203" s="34"/>
    </row>
    <row r="204" spans="1:11" ht="30" x14ac:dyDescent="0.25">
      <c r="A204" s="385" t="s">
        <v>207</v>
      </c>
      <c r="B204" s="226"/>
      <c r="C204" s="392"/>
      <c r="D204" s="392"/>
      <c r="E204" s="392"/>
      <c r="F204" s="226" t="s">
        <v>448</v>
      </c>
      <c r="G204" s="394" t="s">
        <v>449</v>
      </c>
      <c r="H204" s="308"/>
      <c r="I204" s="308"/>
      <c r="J204" s="308"/>
      <c r="K204" s="34"/>
    </row>
    <row r="205" spans="1:11" ht="18.75" x14ac:dyDescent="0.25">
      <c r="A205" s="385" t="s">
        <v>207</v>
      </c>
      <c r="B205" s="226"/>
      <c r="C205" s="392"/>
      <c r="D205" s="392"/>
      <c r="E205" s="392"/>
      <c r="F205" s="226" t="s">
        <v>450</v>
      </c>
      <c r="G205" s="394" t="s">
        <v>451</v>
      </c>
      <c r="H205" s="308"/>
      <c r="I205" s="308"/>
      <c r="J205" s="308"/>
      <c r="K205" s="34"/>
    </row>
    <row r="206" spans="1:11" ht="30" x14ac:dyDescent="0.25">
      <c r="A206" s="385" t="s">
        <v>207</v>
      </c>
      <c r="B206" s="226"/>
      <c r="C206" s="392"/>
      <c r="D206" s="392"/>
      <c r="E206" s="392"/>
      <c r="F206" s="226" t="s">
        <v>293</v>
      </c>
      <c r="G206" s="394" t="s">
        <v>374</v>
      </c>
      <c r="H206" s="308"/>
      <c r="I206" s="308"/>
      <c r="J206" s="308"/>
      <c r="K206" s="34"/>
    </row>
    <row r="207" spans="1:11" ht="30" x14ac:dyDescent="0.25">
      <c r="A207" s="385" t="s">
        <v>207</v>
      </c>
      <c r="B207" s="226"/>
      <c r="C207" s="392"/>
      <c r="D207" s="392"/>
      <c r="E207" s="392"/>
      <c r="F207" s="226" t="s">
        <v>452</v>
      </c>
      <c r="G207" s="394" t="s">
        <v>375</v>
      </c>
      <c r="H207" s="308"/>
      <c r="I207" s="308"/>
      <c r="J207" s="308"/>
      <c r="K207" s="34"/>
    </row>
    <row r="208" spans="1:11" ht="18.75" x14ac:dyDescent="0.25">
      <c r="A208" s="385" t="s">
        <v>207</v>
      </c>
      <c r="B208" s="226"/>
      <c r="C208" s="392"/>
      <c r="D208" s="392"/>
      <c r="E208" s="392"/>
      <c r="F208" s="226" t="s">
        <v>453</v>
      </c>
      <c r="G208" s="394" t="s">
        <v>377</v>
      </c>
      <c r="H208" s="308"/>
      <c r="I208" s="308"/>
      <c r="J208" s="308"/>
      <c r="K208" s="34"/>
    </row>
    <row r="209" spans="1:11" ht="18.75" x14ac:dyDescent="0.25">
      <c r="A209" s="385" t="s">
        <v>207</v>
      </c>
      <c r="B209" s="226"/>
      <c r="C209" s="392"/>
      <c r="D209" s="392"/>
      <c r="E209" s="392"/>
      <c r="F209" s="226" t="s">
        <v>303</v>
      </c>
      <c r="G209" s="394"/>
      <c r="H209" s="308"/>
      <c r="I209" s="308"/>
      <c r="J209" s="308"/>
      <c r="K209" s="34"/>
    </row>
    <row r="210" spans="1:11" ht="90" x14ac:dyDescent="0.25">
      <c r="A210" s="385" t="s">
        <v>207</v>
      </c>
      <c r="B210" s="226"/>
      <c r="C210" s="392"/>
      <c r="D210" s="392"/>
      <c r="E210" s="392"/>
      <c r="F210" s="226" t="s">
        <v>378</v>
      </c>
      <c r="G210" s="394" t="s">
        <v>379</v>
      </c>
      <c r="H210" s="308"/>
      <c r="I210" s="308"/>
      <c r="J210" s="308"/>
      <c r="K210" s="34"/>
    </row>
    <row r="211" spans="1:11" ht="30" x14ac:dyDescent="0.25">
      <c r="A211" s="385" t="s">
        <v>207</v>
      </c>
      <c r="B211" s="226"/>
      <c r="C211" s="392"/>
      <c r="D211" s="392"/>
      <c r="E211" s="392"/>
      <c r="F211" s="226" t="s">
        <v>306</v>
      </c>
      <c r="G211" s="394" t="s">
        <v>454</v>
      </c>
      <c r="H211" s="308"/>
      <c r="I211" s="308"/>
      <c r="J211" s="308"/>
      <c r="K211" s="34"/>
    </row>
    <row r="212" spans="1:11" ht="75" x14ac:dyDescent="0.25">
      <c r="A212" s="385" t="s">
        <v>207</v>
      </c>
      <c r="B212" s="226"/>
      <c r="C212" s="392"/>
      <c r="D212" s="392"/>
      <c r="E212" s="392"/>
      <c r="F212" s="226" t="s">
        <v>308</v>
      </c>
      <c r="G212" s="394" t="s">
        <v>381</v>
      </c>
      <c r="H212" s="308"/>
      <c r="I212" s="308"/>
      <c r="J212" s="308"/>
      <c r="K212" s="34"/>
    </row>
    <row r="213" spans="1:11" ht="18.75" x14ac:dyDescent="0.25">
      <c r="A213" s="385" t="s">
        <v>207</v>
      </c>
      <c r="B213" s="226"/>
      <c r="C213" s="392"/>
      <c r="D213" s="392"/>
      <c r="E213" s="392"/>
      <c r="F213" s="226" t="s">
        <v>310</v>
      </c>
      <c r="G213" s="394"/>
      <c r="H213" s="308"/>
      <c r="I213" s="308"/>
      <c r="J213" s="308"/>
      <c r="K213" s="34"/>
    </row>
    <row r="214" spans="1:11" ht="18.75" x14ac:dyDescent="0.25">
      <c r="A214" s="385" t="s">
        <v>207</v>
      </c>
      <c r="B214" s="226"/>
      <c r="C214" s="392"/>
      <c r="D214" s="392"/>
      <c r="E214" s="392"/>
      <c r="F214" s="226" t="s">
        <v>382</v>
      </c>
      <c r="G214" s="394" t="s">
        <v>383</v>
      </c>
      <c r="H214" s="308"/>
      <c r="I214" s="308"/>
      <c r="J214" s="308"/>
      <c r="K214" s="34"/>
    </row>
    <row r="215" spans="1:11" ht="120" x14ac:dyDescent="0.25">
      <c r="A215" s="385" t="s">
        <v>207</v>
      </c>
      <c r="B215" s="226"/>
      <c r="C215" s="392"/>
      <c r="D215" s="392"/>
      <c r="E215" s="392"/>
      <c r="F215" s="226" t="s">
        <v>455</v>
      </c>
      <c r="G215" s="394" t="s">
        <v>385</v>
      </c>
      <c r="H215" s="308"/>
      <c r="I215" s="308"/>
      <c r="J215" s="308"/>
      <c r="K215" s="34"/>
    </row>
    <row r="216" spans="1:11" ht="18.75" x14ac:dyDescent="0.25">
      <c r="A216" s="385" t="s">
        <v>207</v>
      </c>
      <c r="B216" s="226"/>
      <c r="C216" s="392"/>
      <c r="D216" s="392"/>
      <c r="E216" s="392"/>
      <c r="F216" s="226" t="s">
        <v>456</v>
      </c>
      <c r="G216" s="394" t="s">
        <v>314</v>
      </c>
      <c r="H216" s="308"/>
      <c r="I216" s="308"/>
      <c r="J216" s="308"/>
      <c r="K216" s="34"/>
    </row>
    <row r="217" spans="1:11" ht="30" x14ac:dyDescent="0.25">
      <c r="A217" s="385" t="s">
        <v>207</v>
      </c>
      <c r="B217" s="226"/>
      <c r="C217" s="392"/>
      <c r="D217" s="392"/>
      <c r="E217" s="392"/>
      <c r="F217" s="226" t="s">
        <v>315</v>
      </c>
      <c r="G217" s="394" t="s">
        <v>316</v>
      </c>
      <c r="H217" s="308"/>
      <c r="I217" s="308"/>
      <c r="J217" s="308"/>
      <c r="K217" s="34"/>
    </row>
    <row r="218" spans="1:11" ht="45" x14ac:dyDescent="0.25">
      <c r="A218" s="385" t="s">
        <v>207</v>
      </c>
      <c r="B218" s="226"/>
      <c r="C218" s="392"/>
      <c r="D218" s="392"/>
      <c r="E218" s="392"/>
      <c r="F218" s="226" t="s">
        <v>317</v>
      </c>
      <c r="G218" s="394" t="s">
        <v>318</v>
      </c>
      <c r="H218" s="308"/>
      <c r="I218" s="308"/>
      <c r="J218" s="308"/>
      <c r="K218" s="34"/>
    </row>
    <row r="219" spans="1:11" ht="120" x14ac:dyDescent="0.25">
      <c r="A219" s="385" t="s">
        <v>207</v>
      </c>
      <c r="B219" s="226"/>
      <c r="C219" s="392"/>
      <c r="D219" s="392"/>
      <c r="E219" s="392"/>
      <c r="F219" s="226" t="s">
        <v>319</v>
      </c>
      <c r="G219" s="394" t="s">
        <v>388</v>
      </c>
      <c r="H219" s="308"/>
      <c r="I219" s="308"/>
      <c r="J219" s="308"/>
      <c r="K219" s="34"/>
    </row>
    <row r="220" spans="1:11" ht="60" x14ac:dyDescent="0.25">
      <c r="A220" s="385" t="s">
        <v>207</v>
      </c>
      <c r="B220" s="226"/>
      <c r="C220" s="392"/>
      <c r="D220" s="392"/>
      <c r="E220" s="392"/>
      <c r="F220" s="226" t="s">
        <v>321</v>
      </c>
      <c r="G220" s="394" t="s">
        <v>389</v>
      </c>
      <c r="H220" s="308"/>
      <c r="I220" s="308"/>
      <c r="J220" s="308"/>
      <c r="K220" s="34"/>
    </row>
    <row r="221" spans="1:11" ht="45" x14ac:dyDescent="0.25">
      <c r="A221" s="385" t="s">
        <v>207</v>
      </c>
      <c r="B221" s="226"/>
      <c r="C221" s="392"/>
      <c r="D221" s="392"/>
      <c r="E221" s="392"/>
      <c r="F221" s="226" t="s">
        <v>390</v>
      </c>
      <c r="G221" s="394" t="s">
        <v>391</v>
      </c>
      <c r="H221" s="308"/>
      <c r="I221" s="308"/>
      <c r="J221" s="308"/>
      <c r="K221" s="34"/>
    </row>
    <row r="222" spans="1:11" ht="255" x14ac:dyDescent="0.25">
      <c r="A222" s="385" t="s">
        <v>207</v>
      </c>
      <c r="B222" s="226"/>
      <c r="C222" s="392"/>
      <c r="D222" s="392"/>
      <c r="E222" s="392"/>
      <c r="F222" s="226" t="s">
        <v>325</v>
      </c>
      <c r="G222" s="394" t="s">
        <v>326</v>
      </c>
      <c r="H222" s="308"/>
      <c r="I222" s="308"/>
      <c r="J222" s="308"/>
      <c r="K222" s="34"/>
    </row>
    <row r="223" spans="1:11" ht="18.75" x14ac:dyDescent="0.25">
      <c r="A223" s="385" t="s">
        <v>207</v>
      </c>
      <c r="B223" s="226"/>
      <c r="C223" s="392"/>
      <c r="D223" s="392"/>
      <c r="E223" s="392"/>
      <c r="F223" s="226" t="s">
        <v>327</v>
      </c>
      <c r="G223" s="394"/>
      <c r="H223" s="308"/>
      <c r="I223" s="308"/>
      <c r="J223" s="308"/>
      <c r="K223" s="34"/>
    </row>
    <row r="224" spans="1:11" ht="18.75" x14ac:dyDescent="0.25">
      <c r="A224" s="385" t="s">
        <v>207</v>
      </c>
      <c r="B224" s="226"/>
      <c r="C224" s="392"/>
      <c r="D224" s="392"/>
      <c r="E224" s="392"/>
      <c r="F224" s="226" t="s">
        <v>457</v>
      </c>
      <c r="G224" s="394"/>
      <c r="H224" s="308"/>
      <c r="I224" s="308"/>
      <c r="J224" s="308"/>
      <c r="K224" s="34"/>
    </row>
    <row r="225" spans="1:11" ht="18.75" x14ac:dyDescent="0.25">
      <c r="A225" s="385" t="s">
        <v>207</v>
      </c>
      <c r="B225" s="226"/>
      <c r="C225" s="392"/>
      <c r="D225" s="392"/>
      <c r="E225" s="392"/>
      <c r="F225" s="226" t="s">
        <v>458</v>
      </c>
      <c r="G225" s="394"/>
      <c r="H225" s="308"/>
      <c r="I225" s="308"/>
      <c r="J225" s="308"/>
      <c r="K225" s="34"/>
    </row>
    <row r="226" spans="1:11" ht="18.75" x14ac:dyDescent="0.25">
      <c r="A226" s="385" t="s">
        <v>207</v>
      </c>
      <c r="B226" s="226"/>
      <c r="C226" s="392"/>
      <c r="D226" s="392"/>
      <c r="E226" s="392"/>
      <c r="F226" s="226" t="s">
        <v>459</v>
      </c>
      <c r="G226" s="394"/>
      <c r="H226" s="308"/>
      <c r="I226" s="308"/>
      <c r="J226" s="308"/>
      <c r="K226" s="34"/>
    </row>
    <row r="227" spans="1:11" ht="18.75" x14ac:dyDescent="0.25">
      <c r="A227" s="385" t="s">
        <v>207</v>
      </c>
      <c r="B227" s="226"/>
      <c r="C227" s="392"/>
      <c r="D227" s="392"/>
      <c r="E227" s="392"/>
      <c r="F227" s="226" t="s">
        <v>460</v>
      </c>
      <c r="G227" s="394"/>
      <c r="H227" s="308"/>
      <c r="I227" s="308"/>
      <c r="J227" s="308"/>
      <c r="K227" s="34"/>
    </row>
    <row r="228" spans="1:11" ht="18.75" x14ac:dyDescent="0.25">
      <c r="A228" s="385" t="s">
        <v>207</v>
      </c>
      <c r="B228" s="226"/>
      <c r="C228" s="392"/>
      <c r="D228" s="392"/>
      <c r="E228" s="392"/>
      <c r="F228" s="226" t="s">
        <v>393</v>
      </c>
      <c r="G228" s="394"/>
      <c r="H228" s="308"/>
      <c r="I228" s="308"/>
      <c r="J228" s="308"/>
      <c r="K228" s="34"/>
    </row>
    <row r="229" spans="1:11" ht="18.75" x14ac:dyDescent="0.25">
      <c r="A229" s="385" t="s">
        <v>207</v>
      </c>
      <c r="B229" s="226"/>
      <c r="C229" s="392"/>
      <c r="D229" s="392"/>
      <c r="E229" s="392"/>
      <c r="F229" s="226" t="s">
        <v>461</v>
      </c>
      <c r="G229" s="394"/>
      <c r="H229" s="308"/>
      <c r="I229" s="308"/>
      <c r="J229" s="308"/>
      <c r="K229" s="34"/>
    </row>
    <row r="230" spans="1:11" ht="18.75" x14ac:dyDescent="0.25">
      <c r="A230" s="385" t="s">
        <v>207</v>
      </c>
      <c r="B230" s="226"/>
      <c r="C230" s="392"/>
      <c r="D230" s="392"/>
      <c r="E230" s="392"/>
      <c r="F230" s="226" t="s">
        <v>462</v>
      </c>
      <c r="G230" s="394"/>
      <c r="H230" s="308"/>
      <c r="I230" s="308"/>
      <c r="J230" s="308"/>
      <c r="K230" s="34"/>
    </row>
    <row r="231" spans="1:11" ht="18.75" x14ac:dyDescent="0.25">
      <c r="A231" s="385" t="s">
        <v>207</v>
      </c>
      <c r="B231" s="226"/>
      <c r="C231" s="392"/>
      <c r="D231" s="392"/>
      <c r="E231" s="392"/>
      <c r="F231" s="226" t="s">
        <v>463</v>
      </c>
      <c r="G231" s="394"/>
      <c r="H231" s="308"/>
      <c r="I231" s="308"/>
      <c r="J231" s="308"/>
      <c r="K231" s="34"/>
    </row>
    <row r="232" spans="1:11" ht="30" x14ac:dyDescent="0.25">
      <c r="A232" s="385" t="s">
        <v>207</v>
      </c>
      <c r="B232" s="226"/>
      <c r="C232" s="392"/>
      <c r="D232" s="392"/>
      <c r="E232" s="392"/>
      <c r="F232" s="226" t="s">
        <v>395</v>
      </c>
      <c r="G232" s="394" t="s">
        <v>333</v>
      </c>
      <c r="H232" s="308"/>
      <c r="I232" s="308"/>
      <c r="J232" s="308"/>
      <c r="K232" s="34"/>
    </row>
    <row r="233" spans="1:11" ht="30" x14ac:dyDescent="0.25">
      <c r="A233" s="385" t="s">
        <v>207</v>
      </c>
      <c r="B233" s="226"/>
      <c r="C233" s="392"/>
      <c r="D233" s="392"/>
      <c r="E233" s="392"/>
      <c r="F233" s="226" t="s">
        <v>464</v>
      </c>
      <c r="G233" s="394" t="s">
        <v>333</v>
      </c>
      <c r="H233" s="308"/>
      <c r="I233" s="308"/>
      <c r="J233" s="308"/>
      <c r="K233" s="34"/>
    </row>
    <row r="234" spans="1:11" ht="30" x14ac:dyDescent="0.25">
      <c r="A234" s="385" t="s">
        <v>207</v>
      </c>
      <c r="B234" s="226"/>
      <c r="C234" s="392"/>
      <c r="D234" s="392"/>
      <c r="E234" s="392"/>
      <c r="F234" s="226" t="s">
        <v>465</v>
      </c>
      <c r="G234" s="394" t="s">
        <v>333</v>
      </c>
      <c r="H234" s="308"/>
      <c r="I234" s="308"/>
      <c r="J234" s="308"/>
      <c r="K234" s="34"/>
    </row>
    <row r="235" spans="1:11" ht="18.75" x14ac:dyDescent="0.25">
      <c r="A235" s="385" t="s">
        <v>207</v>
      </c>
      <c r="B235" s="226"/>
      <c r="C235" s="392"/>
      <c r="D235" s="392"/>
      <c r="E235" s="392"/>
      <c r="F235" s="226" t="s">
        <v>466</v>
      </c>
      <c r="G235" s="394"/>
      <c r="H235" s="308"/>
      <c r="I235" s="308"/>
      <c r="J235" s="308"/>
      <c r="K235" s="34"/>
    </row>
    <row r="236" spans="1:11" ht="18.75" x14ac:dyDescent="0.25">
      <c r="A236" s="385" t="s">
        <v>207</v>
      </c>
      <c r="B236" s="226"/>
      <c r="C236" s="392"/>
      <c r="D236" s="392"/>
      <c r="E236" s="392"/>
      <c r="F236" s="226" t="s">
        <v>467</v>
      </c>
      <c r="G236" s="394"/>
      <c r="H236" s="308"/>
      <c r="I236" s="308"/>
      <c r="J236" s="308"/>
      <c r="K236" s="34"/>
    </row>
    <row r="237" spans="1:11" ht="18.75" x14ac:dyDescent="0.25">
      <c r="A237" s="385" t="s">
        <v>207</v>
      </c>
      <c r="B237" s="226"/>
      <c r="C237" s="392"/>
      <c r="D237" s="392"/>
      <c r="E237" s="392"/>
      <c r="F237" s="226" t="s">
        <v>397</v>
      </c>
      <c r="G237" s="394" t="s">
        <v>398</v>
      </c>
      <c r="H237" s="308"/>
      <c r="I237" s="308"/>
      <c r="J237" s="308"/>
      <c r="K237" s="34"/>
    </row>
    <row r="238" spans="1:11" ht="18.75" x14ac:dyDescent="0.25">
      <c r="A238" s="385" t="s">
        <v>207</v>
      </c>
      <c r="B238" s="226"/>
      <c r="C238" s="392"/>
      <c r="D238" s="392"/>
      <c r="E238" s="392"/>
      <c r="F238" s="226" t="s">
        <v>468</v>
      </c>
      <c r="G238" s="394"/>
      <c r="H238" s="308"/>
      <c r="I238" s="308"/>
      <c r="J238" s="308"/>
      <c r="K238" s="34"/>
    </row>
    <row r="239" spans="1:11" ht="18.75" x14ac:dyDescent="0.25">
      <c r="A239" s="385" t="s">
        <v>207</v>
      </c>
      <c r="B239" s="226"/>
      <c r="C239" s="392"/>
      <c r="D239" s="392"/>
      <c r="E239" s="392"/>
      <c r="F239" s="226" t="s">
        <v>469</v>
      </c>
      <c r="G239" s="394"/>
      <c r="H239" s="308"/>
      <c r="I239" s="308"/>
      <c r="J239" s="308"/>
      <c r="K239" s="34"/>
    </row>
    <row r="240" spans="1:11" ht="30.75" thickBot="1" x14ac:dyDescent="0.3">
      <c r="A240" s="385" t="s">
        <v>207</v>
      </c>
      <c r="B240" s="389"/>
      <c r="C240" s="396"/>
      <c r="D240" s="396"/>
      <c r="E240" s="396"/>
      <c r="F240" s="389" t="s">
        <v>470</v>
      </c>
      <c r="G240" s="397" t="s">
        <v>471</v>
      </c>
      <c r="H240" s="308"/>
      <c r="I240" s="308"/>
      <c r="J240" s="308"/>
      <c r="K240" s="34"/>
    </row>
    <row r="241" spans="1:11" ht="105" x14ac:dyDescent="0.25">
      <c r="A241" s="385" t="s">
        <v>472</v>
      </c>
      <c r="B241" s="385"/>
      <c r="C241" s="386" t="s">
        <v>199</v>
      </c>
      <c r="D241" s="386" t="s">
        <v>473</v>
      </c>
      <c r="E241" s="386" t="s">
        <v>474</v>
      </c>
      <c r="F241" s="385" t="s">
        <v>475</v>
      </c>
      <c r="G241" s="398" t="s">
        <v>476</v>
      </c>
      <c r="H241" s="308"/>
      <c r="I241" s="308"/>
      <c r="J241" s="308"/>
      <c r="K241" s="34"/>
    </row>
    <row r="242" spans="1:11" ht="165.75" thickBot="1" x14ac:dyDescent="0.3">
      <c r="A242" s="385" t="s">
        <v>472</v>
      </c>
      <c r="B242" s="389"/>
      <c r="C242" s="390" t="s">
        <v>199</v>
      </c>
      <c r="D242" s="390"/>
      <c r="E242" s="390"/>
      <c r="F242" s="389" t="s">
        <v>477</v>
      </c>
      <c r="G242" s="397" t="s">
        <v>478</v>
      </c>
      <c r="H242" s="308"/>
      <c r="I242" s="308"/>
      <c r="J242" s="308"/>
      <c r="K242" s="34"/>
    </row>
    <row r="243" spans="1:11" ht="30" x14ac:dyDescent="0.25">
      <c r="A243" s="385" t="s">
        <v>479</v>
      </c>
      <c r="B243" s="385"/>
      <c r="C243" s="386"/>
      <c r="D243" s="386"/>
      <c r="E243" s="386"/>
      <c r="F243" s="385" t="s">
        <v>480</v>
      </c>
      <c r="G243" s="398"/>
      <c r="H243" s="308"/>
      <c r="I243" s="308"/>
      <c r="J243" s="308"/>
      <c r="K243" s="34"/>
    </row>
    <row r="244" spans="1:11" ht="30" x14ac:dyDescent="0.25">
      <c r="A244" s="385" t="s">
        <v>479</v>
      </c>
      <c r="B244" s="226"/>
      <c r="C244" s="384"/>
      <c r="D244" s="384"/>
      <c r="E244" s="384"/>
      <c r="F244" s="226" t="s">
        <v>481</v>
      </c>
      <c r="G244" s="394"/>
      <c r="H244" s="308"/>
      <c r="I244" s="308"/>
      <c r="J244" s="308"/>
      <c r="K244" s="34"/>
    </row>
    <row r="245" spans="1:11" ht="45" x14ac:dyDescent="0.25">
      <c r="A245" s="385" t="s">
        <v>479</v>
      </c>
      <c r="B245" s="226"/>
      <c r="C245" s="384" t="s">
        <v>482</v>
      </c>
      <c r="D245" s="384"/>
      <c r="E245" s="384"/>
      <c r="F245" s="226" t="s">
        <v>483</v>
      </c>
      <c r="G245" s="394"/>
      <c r="H245" s="308"/>
      <c r="I245" s="308"/>
      <c r="J245" s="308"/>
      <c r="K245" s="34"/>
    </row>
    <row r="246" spans="1:11" ht="60" x14ac:dyDescent="0.25">
      <c r="A246" s="385" t="s">
        <v>479</v>
      </c>
      <c r="B246" s="226"/>
      <c r="C246" s="384" t="s">
        <v>194</v>
      </c>
      <c r="D246" s="384"/>
      <c r="E246" s="384"/>
      <c r="F246" s="226" t="s">
        <v>484</v>
      </c>
      <c r="G246" s="394"/>
      <c r="H246" s="308"/>
      <c r="I246" s="308"/>
      <c r="J246" s="308"/>
      <c r="K246" s="34"/>
    </row>
    <row r="247" spans="1:11" ht="75" x14ac:dyDescent="0.25">
      <c r="A247" s="385" t="s">
        <v>479</v>
      </c>
      <c r="B247" s="226"/>
      <c r="C247" s="384" t="s">
        <v>485</v>
      </c>
      <c r="D247" s="384"/>
      <c r="E247" s="384"/>
      <c r="F247" s="226" t="s">
        <v>486</v>
      </c>
      <c r="G247" s="394"/>
      <c r="H247" s="308"/>
      <c r="I247" s="308"/>
      <c r="J247" s="308"/>
      <c r="K247" s="34"/>
    </row>
    <row r="248" spans="1:11" ht="45" x14ac:dyDescent="0.25">
      <c r="A248" s="385" t="s">
        <v>479</v>
      </c>
      <c r="B248" s="226"/>
      <c r="C248" s="384" t="s">
        <v>487</v>
      </c>
      <c r="D248" s="384"/>
      <c r="E248" s="384"/>
      <c r="F248" s="226" t="s">
        <v>488</v>
      </c>
      <c r="G248" s="394"/>
      <c r="H248" s="308"/>
      <c r="I248" s="308"/>
      <c r="J248" s="308"/>
      <c r="K248" s="34"/>
    </row>
    <row r="249" spans="1:11" ht="60" x14ac:dyDescent="0.25">
      <c r="A249" s="385" t="s">
        <v>479</v>
      </c>
      <c r="B249" s="226"/>
      <c r="C249" s="384" t="s">
        <v>489</v>
      </c>
      <c r="D249" s="384"/>
      <c r="E249" s="384"/>
      <c r="F249" s="226" t="s">
        <v>490</v>
      </c>
      <c r="G249" s="394"/>
      <c r="H249" s="308"/>
      <c r="I249" s="308"/>
      <c r="J249" s="308"/>
      <c r="K249" s="34"/>
    </row>
    <row r="250" spans="1:11" ht="45" x14ac:dyDescent="0.25">
      <c r="A250" s="385" t="s">
        <v>479</v>
      </c>
      <c r="B250" s="226"/>
      <c r="C250" s="384" t="s">
        <v>491</v>
      </c>
      <c r="D250" s="384"/>
      <c r="E250" s="384"/>
      <c r="F250" s="226" t="s">
        <v>492</v>
      </c>
      <c r="G250" s="394"/>
      <c r="H250" s="308"/>
      <c r="I250" s="308"/>
      <c r="J250" s="308"/>
      <c r="K250" s="34"/>
    </row>
    <row r="251" spans="1:11" ht="30" x14ac:dyDescent="0.25">
      <c r="A251" s="385" t="s">
        <v>479</v>
      </c>
      <c r="B251" s="226"/>
      <c r="C251" s="384"/>
      <c r="D251" s="384"/>
      <c r="E251" s="384"/>
      <c r="F251" s="226" t="s">
        <v>493</v>
      </c>
      <c r="G251" s="394"/>
      <c r="H251" s="308"/>
      <c r="I251" s="308"/>
      <c r="J251" s="308"/>
      <c r="K251" s="34"/>
    </row>
    <row r="252" spans="1:11" ht="30.75" thickBot="1" x14ac:dyDescent="0.3">
      <c r="A252" s="385" t="s">
        <v>479</v>
      </c>
      <c r="B252" s="399"/>
      <c r="C252" s="400"/>
      <c r="D252" s="400"/>
      <c r="E252" s="400"/>
      <c r="F252" s="399" t="s">
        <v>494</v>
      </c>
      <c r="G252" s="401"/>
      <c r="H252" s="308"/>
      <c r="I252" s="308"/>
      <c r="J252" s="308"/>
      <c r="K252" s="34"/>
    </row>
    <row r="253" spans="1:11" ht="75.75" thickBot="1" x14ac:dyDescent="0.3">
      <c r="A253" s="402" t="s">
        <v>495</v>
      </c>
      <c r="B253" s="402"/>
      <c r="C253" s="403" t="s">
        <v>496</v>
      </c>
      <c r="D253" s="403"/>
      <c r="E253" s="403"/>
      <c r="F253" s="402" t="s">
        <v>497</v>
      </c>
      <c r="G253" s="404"/>
      <c r="H253" s="308"/>
      <c r="I253" s="308"/>
      <c r="J253" s="308"/>
      <c r="K253" s="34"/>
    </row>
    <row r="254" spans="1:11" ht="30.75" thickBot="1" x14ac:dyDescent="0.3">
      <c r="A254" s="405" t="s">
        <v>498</v>
      </c>
      <c r="B254" s="405"/>
      <c r="C254" s="406"/>
      <c r="D254" s="406"/>
      <c r="E254" s="406"/>
      <c r="F254" s="405" t="s">
        <v>499</v>
      </c>
      <c r="G254" s="407"/>
      <c r="H254" s="308"/>
      <c r="I254" s="308"/>
      <c r="J254" s="308"/>
      <c r="K254" s="34"/>
    </row>
    <row r="255" spans="1:11" ht="45.75" thickBot="1" x14ac:dyDescent="0.3">
      <c r="A255" s="405" t="s">
        <v>498</v>
      </c>
      <c r="B255" s="408"/>
      <c r="C255" s="409"/>
      <c r="D255" s="409"/>
      <c r="E255" s="409"/>
      <c r="F255" s="408" t="s">
        <v>500</v>
      </c>
      <c r="G255" s="410"/>
      <c r="H255" s="308"/>
      <c r="I255" s="308"/>
      <c r="J255" s="308"/>
      <c r="K255" s="34"/>
    </row>
    <row r="256" spans="1:11" ht="19.5" thickBot="1" x14ac:dyDescent="0.3">
      <c r="A256" s="323" t="s">
        <v>501</v>
      </c>
      <c r="B256" s="323"/>
      <c r="C256" s="323"/>
      <c r="D256" s="323"/>
      <c r="E256" s="323"/>
      <c r="F256" s="323"/>
      <c r="G256" s="324"/>
      <c r="H256" s="320">
        <f>COUNTA(H12:H255)</f>
        <v>0</v>
      </c>
      <c r="I256" s="320">
        <f t="shared" ref="I256:J256" si="1">COUNTA(I12:I255)</f>
        <v>0</v>
      </c>
      <c r="J256" s="320">
        <f t="shared" si="1"/>
        <v>0</v>
      </c>
      <c r="K256" s="325"/>
    </row>
    <row r="257" spans="1:11" ht="18.75" x14ac:dyDescent="0.25">
      <c r="A257" s="321"/>
      <c r="G257" s="299"/>
      <c r="H257" s="299"/>
      <c r="I257" s="299"/>
      <c r="K257" s="1"/>
    </row>
    <row r="258" spans="1:11" s="4" customFormat="1" ht="45" customHeight="1" x14ac:dyDescent="0.25">
      <c r="A258" s="641" t="s">
        <v>502</v>
      </c>
      <c r="B258" s="642"/>
      <c r="C258" s="642"/>
      <c r="D258" s="642"/>
      <c r="E258" s="642"/>
      <c r="F258" s="642"/>
      <c r="G258" s="642"/>
      <c r="H258" s="642"/>
      <c r="I258" s="643"/>
    </row>
    <row r="259" spans="1:11" s="4" customFormat="1" ht="30" x14ac:dyDescent="0.25">
      <c r="A259" s="644" t="s">
        <v>177</v>
      </c>
      <c r="B259" s="645"/>
      <c r="C259" s="645"/>
      <c r="D259" s="645"/>
      <c r="E259" s="646"/>
      <c r="F259" s="169" t="s">
        <v>503</v>
      </c>
      <c r="G259" s="169" t="s">
        <v>504</v>
      </c>
      <c r="H259" s="169" t="s">
        <v>505</v>
      </c>
      <c r="I259" s="169" t="s">
        <v>506</v>
      </c>
    </row>
    <row r="260" spans="1:11" s="4" customFormat="1" ht="20.100000000000001" customHeight="1" x14ac:dyDescent="0.25">
      <c r="A260" s="647" t="s">
        <v>188</v>
      </c>
      <c r="B260" s="648"/>
      <c r="C260" s="648"/>
      <c r="D260" s="648"/>
      <c r="E260" s="649"/>
      <c r="F260" s="302">
        <f>COUNTIFS($A$12:$A$255,$A260,$H$12:$H$255,"&lt;&gt;")</f>
        <v>0</v>
      </c>
      <c r="G260" s="302">
        <f>COUNTIFS($A$12:$A$259,$A260,$I$12:$I$259,"&lt;&gt;")</f>
        <v>0</v>
      </c>
      <c r="H260" s="302">
        <f>COUNTIFS($A$12:$A$259,$A260,$J$12:$J$259,"&lt;&gt;")</f>
        <v>0</v>
      </c>
      <c r="I260" s="303" t="str">
        <f>IFERROR(F260/(F260+G260),"")</f>
        <v/>
      </c>
    </row>
    <row r="261" spans="1:11" s="4" customFormat="1" ht="20.100000000000001" customHeight="1" x14ac:dyDescent="0.25">
      <c r="A261" s="636" t="s">
        <v>507</v>
      </c>
      <c r="B261" s="636"/>
      <c r="C261" s="636"/>
      <c r="D261" s="636"/>
      <c r="E261" s="636"/>
      <c r="F261" s="302"/>
      <c r="G261" s="302"/>
      <c r="H261" s="302"/>
      <c r="I261" s="303" t="str">
        <f t="shared" ref="I261:I262" si="2">IFERROR(F261/(F261+G261),"")</f>
        <v/>
      </c>
    </row>
    <row r="262" spans="1:11" s="4" customFormat="1" ht="20.100000000000001" customHeight="1" x14ac:dyDescent="0.25">
      <c r="A262" s="650" t="s">
        <v>207</v>
      </c>
      <c r="B262" s="648"/>
      <c r="C262" s="648"/>
      <c r="D262" s="648"/>
      <c r="E262" s="651"/>
      <c r="F262" s="302">
        <f t="shared" ref="F262:F266" si="3">COUNTIFS($A$12:$A$255,$A262,$H$12:$H$255,"&lt;&gt;")</f>
        <v>0</v>
      </c>
      <c r="G262" s="302">
        <f t="shared" ref="G262:G266" si="4">COUNTIFS($A$12:$A$259,$A262,$I$12:$I$259,"&lt;&gt;")</f>
        <v>0</v>
      </c>
      <c r="H262" s="302">
        <f t="shared" ref="H262:H266" si="5">COUNTIFS($A$12:$A$259,$A262,$J$12:$J$259,"&lt;&gt;")</f>
        <v>0</v>
      </c>
      <c r="I262" s="303" t="str">
        <f t="shared" si="2"/>
        <v/>
      </c>
    </row>
    <row r="263" spans="1:11" s="4" customFormat="1" ht="20.100000000000001" customHeight="1" x14ac:dyDescent="0.25">
      <c r="A263" s="652" t="s">
        <v>472</v>
      </c>
      <c r="B263" s="652"/>
      <c r="C263" s="652"/>
      <c r="D263" s="652"/>
      <c r="E263" s="653"/>
      <c r="F263" s="302">
        <f t="shared" si="3"/>
        <v>0</v>
      </c>
      <c r="G263" s="302">
        <f t="shared" si="4"/>
        <v>0</v>
      </c>
      <c r="H263" s="302">
        <f t="shared" si="5"/>
        <v>0</v>
      </c>
      <c r="I263" s="303" t="str">
        <f t="shared" ref="I263:I266" si="6">IFERROR(F263/(F263+G263),"")</f>
        <v/>
      </c>
    </row>
    <row r="264" spans="1:11" s="4" customFormat="1" ht="20.100000000000001" customHeight="1" x14ac:dyDescent="0.25">
      <c r="A264" s="648" t="s">
        <v>479</v>
      </c>
      <c r="B264" s="648"/>
      <c r="C264" s="648"/>
      <c r="D264" s="648"/>
      <c r="E264" s="649"/>
      <c r="F264" s="302">
        <f t="shared" si="3"/>
        <v>0</v>
      </c>
      <c r="G264" s="302">
        <f t="shared" si="4"/>
        <v>0</v>
      </c>
      <c r="H264" s="302">
        <f t="shared" si="5"/>
        <v>0</v>
      </c>
      <c r="I264" s="303" t="str">
        <f t="shared" si="6"/>
        <v/>
      </c>
    </row>
    <row r="265" spans="1:11" s="4" customFormat="1" ht="20.100000000000001" customHeight="1" x14ac:dyDescent="0.25">
      <c r="A265" s="648" t="s">
        <v>498</v>
      </c>
      <c r="B265" s="648"/>
      <c r="C265" s="648"/>
      <c r="D265" s="648"/>
      <c r="E265" s="649"/>
      <c r="F265" s="302">
        <f t="shared" si="3"/>
        <v>0</v>
      </c>
      <c r="G265" s="302">
        <f t="shared" si="4"/>
        <v>0</v>
      </c>
      <c r="H265" s="302">
        <f t="shared" si="5"/>
        <v>0</v>
      </c>
      <c r="I265" s="303" t="str">
        <f t="shared" si="6"/>
        <v/>
      </c>
    </row>
    <row r="266" spans="1:11" s="4" customFormat="1" ht="20.100000000000001" customHeight="1" x14ac:dyDescent="0.25">
      <c r="A266" s="635" t="s">
        <v>495</v>
      </c>
      <c r="B266" s="636"/>
      <c r="C266" s="636"/>
      <c r="D266" s="636"/>
      <c r="E266" s="637"/>
      <c r="F266" s="302">
        <f t="shared" si="3"/>
        <v>0</v>
      </c>
      <c r="G266" s="302">
        <f t="shared" si="4"/>
        <v>0</v>
      </c>
      <c r="H266" s="302">
        <f t="shared" si="5"/>
        <v>0</v>
      </c>
      <c r="I266" s="303" t="str">
        <f t="shared" si="6"/>
        <v/>
      </c>
    </row>
    <row r="267" spans="1:11" s="4" customFormat="1" ht="18.75" x14ac:dyDescent="0.25">
      <c r="A267" s="638" t="s">
        <v>501</v>
      </c>
      <c r="B267" s="639"/>
      <c r="C267" s="639"/>
      <c r="D267" s="639"/>
      <c r="E267" s="640"/>
      <c r="F267" s="172">
        <f>SUM(F260:F266)</f>
        <v>0</v>
      </c>
      <c r="G267" s="172">
        <f>SUM(G260:G266)</f>
        <v>0</v>
      </c>
      <c r="H267" s="172">
        <f>SUM(H260:H266)</f>
        <v>0</v>
      </c>
      <c r="I267" s="304" t="str">
        <f t="shared" ref="I267" si="7">IFERROR(F267/(F267+G267),"")</f>
        <v/>
      </c>
    </row>
    <row r="272" spans="1:11" ht="15.75" x14ac:dyDescent="0.25">
      <c r="A272" s="328"/>
      <c r="B272" s="328"/>
      <c r="C272" s="328"/>
      <c r="D272" s="328"/>
      <c r="E272" s="328"/>
    </row>
    <row r="273" spans="1:5" ht="15.75" x14ac:dyDescent="0.25">
      <c r="A273" s="328"/>
      <c r="B273" s="328"/>
      <c r="C273" s="328"/>
      <c r="D273" s="328"/>
      <c r="E273" s="328"/>
    </row>
    <row r="274" spans="1:5" ht="15.75" x14ac:dyDescent="0.25">
      <c r="A274" s="328"/>
      <c r="B274" s="328"/>
      <c r="C274" s="328"/>
      <c r="D274" s="328"/>
      <c r="E274" s="328"/>
    </row>
    <row r="275" spans="1:5" ht="15.75" x14ac:dyDescent="0.25">
      <c r="A275" s="328"/>
      <c r="B275" s="328"/>
      <c r="C275" s="328"/>
      <c r="D275" s="328"/>
      <c r="E275" s="328"/>
    </row>
    <row r="276" spans="1:5" ht="15.75" x14ac:dyDescent="0.25">
      <c r="A276" s="328"/>
      <c r="B276" s="328"/>
      <c r="C276" s="328"/>
      <c r="D276" s="328"/>
      <c r="E276" s="328"/>
    </row>
    <row r="277" spans="1:5" ht="15.75" x14ac:dyDescent="0.25">
      <c r="A277" s="328"/>
      <c r="B277" s="328"/>
      <c r="C277" s="328"/>
      <c r="D277" s="328"/>
      <c r="E277" s="328"/>
    </row>
    <row r="278" spans="1:5" ht="15.75" x14ac:dyDescent="0.25">
      <c r="A278" s="328"/>
      <c r="B278" s="328"/>
      <c r="C278" s="328"/>
      <c r="D278" s="328"/>
      <c r="E278" s="328"/>
    </row>
  </sheetData>
  <mergeCells count="22">
    <mergeCell ref="A1:A3"/>
    <mergeCell ref="B1:E3"/>
    <mergeCell ref="F1:G1"/>
    <mergeCell ref="H1:J3"/>
    <mergeCell ref="F2:G2"/>
    <mergeCell ref="F3:G3"/>
    <mergeCell ref="K4:K9"/>
    <mergeCell ref="A4:J4"/>
    <mergeCell ref="A6:G6"/>
    <mergeCell ref="A266:E266"/>
    <mergeCell ref="A267:E267"/>
    <mergeCell ref="A258:I258"/>
    <mergeCell ref="A259:E259"/>
    <mergeCell ref="A260:E260"/>
    <mergeCell ref="A262:E262"/>
    <mergeCell ref="A263:E263"/>
    <mergeCell ref="A264:E264"/>
    <mergeCell ref="A261:E261"/>
    <mergeCell ref="A265:E265"/>
    <mergeCell ref="A7:G7"/>
    <mergeCell ref="A8:G8"/>
    <mergeCell ref="A5:J5"/>
  </mergeCells>
  <conditionalFormatting sqref="H12:J255">
    <cfRule type="duplicateValues" dxfId="2032" priority="98"/>
  </conditionalFormatting>
  <printOptions horizontalCentered="1" verticalCentered="1"/>
  <pageMargins left="0.70866141732283472" right="0.70866141732283472" top="0.74803149606299213" bottom="0.74803149606299213" header="0.31496062992125984" footer="0.31496062992125984"/>
  <pageSetup scale="45" orientation="landscape" r:id="rId1"/>
  <drawing r:id="rId2"/>
  <tableParts count="1">
    <tablePart r:id="rId3"/>
  </tableParts>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3">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2030</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2031</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395"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4">
    <tabColor theme="4" tint="-0.89999084444715716"/>
    <pageSetUpPr fitToPage="1"/>
  </sheetPr>
  <dimension ref="A1:L128"/>
  <sheetViews>
    <sheetView showGridLines="0" topLeftCell="U1" zoomScale="70" zoomScaleNormal="70" workbookViewId="0">
      <selection activeCell="M1" sqref="M1:AY1048576"/>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2032</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187</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2033</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378"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5">
    <tabColor theme="4" tint="-0.89999084444715716"/>
    <pageSetUpPr fitToPage="1"/>
  </sheetPr>
  <dimension ref="A1:L128"/>
  <sheetViews>
    <sheetView showGridLines="0" topLeftCell="T1" zoomScale="70" zoomScaleNormal="70" workbookViewId="0">
      <selection activeCell="M1" sqref="M1:AW1048576"/>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2034</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2035</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361"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6">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2036</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187</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2037</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344"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7">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2038</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2039</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327"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8">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2040</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2041</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310"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9">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2042</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2043</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293"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0">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2044</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2045</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276"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1">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2046</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187</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2047</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259"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2">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2048</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2049</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2050</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242"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0">
    <tabColor rgb="FFA6A6A6"/>
  </sheetPr>
  <dimension ref="A1:K297"/>
  <sheetViews>
    <sheetView topLeftCell="E1" zoomScale="80" zoomScaleNormal="80" workbookViewId="0">
      <selection activeCell="F13" sqref="F13"/>
    </sheetView>
  </sheetViews>
  <sheetFormatPr baseColWidth="10" defaultColWidth="11.42578125" defaultRowHeight="15" x14ac:dyDescent="0.25"/>
  <cols>
    <col min="1" max="1" width="26.140625" style="2" customWidth="1"/>
    <col min="2" max="2" width="28.28515625" style="2" customWidth="1"/>
    <col min="3" max="3" width="19.7109375" style="2" customWidth="1"/>
    <col min="4" max="4" width="13.5703125" style="2" customWidth="1"/>
    <col min="5" max="5" width="13.28515625" style="2" customWidth="1"/>
    <col min="6" max="6" width="61" style="2" customWidth="1"/>
    <col min="7" max="7" width="79.7109375" style="4" customWidth="1"/>
    <col min="8" max="8" width="17.140625" style="3" customWidth="1"/>
    <col min="9" max="9" width="16.28515625" style="4" customWidth="1"/>
    <col min="10" max="10" width="13.42578125" style="4" customWidth="1"/>
    <col min="11" max="11" width="65.42578125" style="4" customWidth="1"/>
    <col min="12" max="16384" width="11.42578125" style="1"/>
  </cols>
  <sheetData>
    <row r="1" spans="1:11" ht="34.5" customHeight="1" x14ac:dyDescent="0.25">
      <c r="A1" s="655"/>
      <c r="B1" s="574" t="s">
        <v>24</v>
      </c>
      <c r="C1" s="574"/>
      <c r="D1" s="574"/>
      <c r="E1" s="574"/>
      <c r="F1" s="488" t="s">
        <v>1</v>
      </c>
      <c r="G1" s="669"/>
      <c r="H1" s="670"/>
      <c r="I1" s="671"/>
      <c r="J1" s="489"/>
    </row>
    <row r="2" spans="1:11" ht="34.5" customHeight="1" x14ac:dyDescent="0.25">
      <c r="A2" s="655"/>
      <c r="B2" s="574"/>
      <c r="C2" s="574"/>
      <c r="D2" s="574"/>
      <c r="E2" s="574"/>
      <c r="F2" s="455" t="s">
        <v>39</v>
      </c>
      <c r="G2" s="672"/>
      <c r="H2" s="673"/>
      <c r="I2" s="674"/>
      <c r="J2" s="489"/>
    </row>
    <row r="3" spans="1:11" ht="34.5" customHeight="1" x14ac:dyDescent="0.25">
      <c r="A3" s="655"/>
      <c r="B3" s="574"/>
      <c r="C3" s="574"/>
      <c r="D3" s="574"/>
      <c r="E3" s="574"/>
      <c r="F3" s="488" t="s">
        <v>3</v>
      </c>
      <c r="G3" s="675"/>
      <c r="H3" s="676"/>
      <c r="I3" s="677"/>
      <c r="J3" s="489"/>
    </row>
    <row r="4" spans="1:11" ht="27.75" customHeight="1" x14ac:dyDescent="0.25">
      <c r="A4" s="680"/>
      <c r="B4" s="681"/>
      <c r="C4" s="681"/>
      <c r="D4" s="681"/>
      <c r="E4" s="681"/>
      <c r="F4" s="681"/>
      <c r="G4" s="681"/>
      <c r="H4" s="681"/>
      <c r="I4" s="681"/>
      <c r="J4" s="682"/>
      <c r="K4" s="263"/>
    </row>
    <row r="5" spans="1:11" ht="26.25" x14ac:dyDescent="0.25">
      <c r="A5" s="679" t="s">
        <v>508</v>
      </c>
      <c r="B5" s="679"/>
      <c r="C5" s="679"/>
      <c r="D5" s="679"/>
      <c r="E5" s="679"/>
      <c r="F5" s="679"/>
      <c r="G5" s="679"/>
      <c r="H5" s="495"/>
      <c r="I5" s="495"/>
      <c r="J5" s="495"/>
    </row>
    <row r="6" spans="1:11" ht="30" x14ac:dyDescent="0.25">
      <c r="A6" s="678" t="s">
        <v>509</v>
      </c>
      <c r="B6" s="678"/>
      <c r="C6" s="678"/>
      <c r="D6" s="678"/>
      <c r="E6" s="678"/>
      <c r="F6" s="678"/>
      <c r="G6" s="678"/>
      <c r="H6" s="490" t="s">
        <v>172</v>
      </c>
      <c r="I6" s="490" t="s">
        <v>173</v>
      </c>
      <c r="J6" s="490" t="s">
        <v>174</v>
      </c>
      <c r="K6"/>
    </row>
    <row r="7" spans="1:11" ht="26.25" customHeight="1" x14ac:dyDescent="0.25">
      <c r="A7" s="654" t="s">
        <v>175</v>
      </c>
      <c r="B7" s="654"/>
      <c r="C7" s="654"/>
      <c r="D7" s="654"/>
      <c r="E7" s="654"/>
      <c r="F7" s="654"/>
      <c r="G7" s="654"/>
      <c r="H7" s="491">
        <f>COUNTA(H12:H259)</f>
        <v>0</v>
      </c>
      <c r="I7" s="491">
        <f t="shared" ref="I7:J7" si="0">COUNTA(I12:I259)</f>
        <v>0</v>
      </c>
      <c r="J7" s="491">
        <f t="shared" si="0"/>
        <v>0</v>
      </c>
      <c r="K7" s="1"/>
    </row>
    <row r="8" spans="1:11" ht="30.75" customHeight="1" x14ac:dyDescent="0.25">
      <c r="A8" s="654" t="s">
        <v>176</v>
      </c>
      <c r="B8" s="654"/>
      <c r="C8" s="654"/>
      <c r="D8" s="654"/>
      <c r="E8" s="654"/>
      <c r="F8" s="654"/>
      <c r="G8" s="654"/>
      <c r="H8" s="492" t="str">
        <f>IFERROR(H7/(I7+H7),"")</f>
        <v/>
      </c>
      <c r="I8" s="493"/>
      <c r="J8" s="493"/>
      <c r="K8" s="1"/>
    </row>
    <row r="9" spans="1:11" ht="23.25" x14ac:dyDescent="0.25">
      <c r="A9" s="3"/>
      <c r="B9" s="3"/>
      <c r="C9" s="3"/>
      <c r="D9" s="3"/>
      <c r="E9" s="3"/>
      <c r="F9" s="5"/>
      <c r="G9" s="5"/>
      <c r="H9" s="5"/>
      <c r="I9" s="5"/>
      <c r="J9" s="5"/>
    </row>
    <row r="10" spans="1:11" ht="23.25" customHeight="1" x14ac:dyDescent="0.25">
      <c r="A10" s="3"/>
      <c r="B10" s="3"/>
      <c r="F10" s="5"/>
      <c r="G10" s="5"/>
      <c r="H10" s="5"/>
      <c r="I10" s="5"/>
      <c r="J10" s="5"/>
    </row>
    <row r="11" spans="1:11" s="14" customFormat="1" x14ac:dyDescent="0.25">
      <c r="A11" s="49" t="s">
        <v>177</v>
      </c>
      <c r="B11" s="45" t="s">
        <v>178</v>
      </c>
      <c r="C11" s="45" t="s">
        <v>179</v>
      </c>
      <c r="D11" s="267" t="s">
        <v>180</v>
      </c>
      <c r="E11" s="267" t="s">
        <v>181</v>
      </c>
      <c r="F11" s="38" t="s">
        <v>182</v>
      </c>
      <c r="G11" s="306" t="s">
        <v>183</v>
      </c>
      <c r="H11" s="307" t="s">
        <v>184</v>
      </c>
      <c r="I11" s="38" t="s">
        <v>185</v>
      </c>
      <c r="J11" s="38" t="s">
        <v>186</v>
      </c>
      <c r="K11" s="42" t="s">
        <v>510</v>
      </c>
    </row>
    <row r="12" spans="1:11" ht="75" x14ac:dyDescent="0.25">
      <c r="A12" s="226" t="s">
        <v>511</v>
      </c>
      <c r="B12" s="226"/>
      <c r="C12" s="384"/>
      <c r="D12" s="384"/>
      <c r="E12" s="384"/>
      <c r="F12" s="226" t="s">
        <v>512</v>
      </c>
      <c r="G12" s="226"/>
      <c r="H12" s="308"/>
      <c r="I12" s="308"/>
      <c r="J12" s="308"/>
      <c r="K12" s="10"/>
    </row>
    <row r="13" spans="1:11" ht="54" customHeight="1" x14ac:dyDescent="0.25">
      <c r="A13" s="226" t="s">
        <v>511</v>
      </c>
      <c r="B13" s="226"/>
      <c r="C13" s="384"/>
      <c r="D13" s="384"/>
      <c r="E13" s="384"/>
      <c r="F13" s="226" t="s">
        <v>191</v>
      </c>
      <c r="G13" s="226"/>
      <c r="H13" s="308"/>
      <c r="I13" s="308"/>
      <c r="J13" s="308"/>
      <c r="K13" s="10"/>
    </row>
    <row r="14" spans="1:11" ht="60" x14ac:dyDescent="0.25">
      <c r="A14" s="385" t="s">
        <v>511</v>
      </c>
      <c r="B14" s="385"/>
      <c r="C14" s="386"/>
      <c r="D14" s="386"/>
      <c r="E14" s="386"/>
      <c r="F14" s="387" t="s">
        <v>513</v>
      </c>
      <c r="G14" s="387"/>
      <c r="H14" s="308"/>
      <c r="I14" s="308"/>
      <c r="J14" s="308"/>
      <c r="K14" s="10"/>
    </row>
    <row r="15" spans="1:11" ht="30" x14ac:dyDescent="0.25">
      <c r="A15" s="226" t="s">
        <v>511</v>
      </c>
      <c r="B15" s="226"/>
      <c r="C15" s="384"/>
      <c r="D15" s="384"/>
      <c r="E15" s="384"/>
      <c r="F15" s="388" t="s">
        <v>193</v>
      </c>
      <c r="G15" s="388"/>
      <c r="H15" s="308"/>
      <c r="I15" s="308"/>
      <c r="J15" s="308"/>
      <c r="K15" s="10"/>
    </row>
    <row r="16" spans="1:11" ht="63" customHeight="1" x14ac:dyDescent="0.25">
      <c r="A16" s="226" t="s">
        <v>511</v>
      </c>
      <c r="B16" s="226"/>
      <c r="C16" s="384" t="s">
        <v>194</v>
      </c>
      <c r="D16" s="384" t="s">
        <v>195</v>
      </c>
      <c r="E16" s="384" t="s">
        <v>196</v>
      </c>
      <c r="F16" s="388" t="s">
        <v>197</v>
      </c>
      <c r="G16" s="388" t="s">
        <v>198</v>
      </c>
      <c r="H16" s="308"/>
      <c r="I16" s="308"/>
      <c r="J16" s="308"/>
      <c r="K16" s="10"/>
    </row>
    <row r="17" spans="1:11" ht="135" x14ac:dyDescent="0.25">
      <c r="A17" s="226" t="s">
        <v>511</v>
      </c>
      <c r="B17" s="226"/>
      <c r="C17" s="384" t="s">
        <v>514</v>
      </c>
      <c r="D17" s="384" t="s">
        <v>200</v>
      </c>
      <c r="E17" s="384" t="s">
        <v>201</v>
      </c>
      <c r="F17" s="388" t="s">
        <v>515</v>
      </c>
      <c r="G17" s="388" t="s">
        <v>203</v>
      </c>
      <c r="H17" s="308"/>
      <c r="I17" s="308"/>
      <c r="J17" s="308"/>
      <c r="K17" s="10"/>
    </row>
    <row r="18" spans="1:11" ht="60" x14ac:dyDescent="0.25">
      <c r="A18" s="226" t="s">
        <v>511</v>
      </c>
      <c r="B18" s="226"/>
      <c r="C18" s="384"/>
      <c r="D18" s="384"/>
      <c r="E18" s="384"/>
      <c r="F18" s="388" t="s">
        <v>516</v>
      </c>
      <c r="G18" s="388"/>
      <c r="H18" s="308"/>
      <c r="I18" s="308"/>
      <c r="J18" s="308"/>
      <c r="K18" s="10"/>
    </row>
    <row r="19" spans="1:11" ht="120" x14ac:dyDescent="0.25">
      <c r="A19" s="226" t="s">
        <v>511</v>
      </c>
      <c r="B19" s="226"/>
      <c r="C19" s="384"/>
      <c r="D19" s="384"/>
      <c r="E19" s="384"/>
      <c r="F19" s="388" t="s">
        <v>517</v>
      </c>
      <c r="G19" s="388"/>
      <c r="H19" s="308"/>
      <c r="I19" s="308"/>
      <c r="J19" s="308"/>
      <c r="K19" s="10"/>
    </row>
    <row r="20" spans="1:11" ht="90" x14ac:dyDescent="0.25">
      <c r="A20" s="389" t="s">
        <v>511</v>
      </c>
      <c r="B20" s="389"/>
      <c r="C20" s="390"/>
      <c r="D20" s="390"/>
      <c r="E20" s="390"/>
      <c r="F20" s="391" t="s">
        <v>518</v>
      </c>
      <c r="G20" s="391"/>
      <c r="H20" s="308"/>
      <c r="I20" s="310"/>
      <c r="J20" s="310"/>
      <c r="K20" s="312"/>
    </row>
    <row r="21" spans="1:11" ht="90" x14ac:dyDescent="0.25">
      <c r="A21" s="385" t="s">
        <v>519</v>
      </c>
      <c r="B21" s="385"/>
      <c r="C21" s="386" t="s">
        <v>199</v>
      </c>
      <c r="D21" s="386" t="s">
        <v>208</v>
      </c>
      <c r="E21" s="386"/>
      <c r="F21" s="387" t="s">
        <v>520</v>
      </c>
      <c r="G21" s="387"/>
      <c r="H21" s="308"/>
      <c r="I21" s="313"/>
      <c r="J21" s="313"/>
      <c r="K21" s="315"/>
    </row>
    <row r="22" spans="1:11" ht="75" x14ac:dyDescent="0.25">
      <c r="A22" s="226" t="s">
        <v>519</v>
      </c>
      <c r="B22" s="226"/>
      <c r="C22" s="384" t="s">
        <v>199</v>
      </c>
      <c r="D22" s="384" t="s">
        <v>214</v>
      </c>
      <c r="E22" s="384"/>
      <c r="F22" s="388" t="s">
        <v>215</v>
      </c>
      <c r="G22" s="388" t="s">
        <v>216</v>
      </c>
      <c r="H22" s="308"/>
      <c r="I22" s="308"/>
      <c r="J22" s="308"/>
      <c r="K22" s="10"/>
    </row>
    <row r="23" spans="1:11" ht="75" x14ac:dyDescent="0.25">
      <c r="A23" s="226" t="s">
        <v>519</v>
      </c>
      <c r="B23" s="226"/>
      <c r="C23" s="384" t="s">
        <v>521</v>
      </c>
      <c r="D23" s="384" t="s">
        <v>231</v>
      </c>
      <c r="E23" s="384"/>
      <c r="F23" s="388" t="s">
        <v>522</v>
      </c>
      <c r="G23" s="388" t="s">
        <v>218</v>
      </c>
      <c r="H23" s="308"/>
      <c r="I23" s="308"/>
      <c r="J23" s="308"/>
      <c r="K23" s="10"/>
    </row>
    <row r="24" spans="1:11" ht="75" x14ac:dyDescent="0.25">
      <c r="A24" s="226" t="s">
        <v>519</v>
      </c>
      <c r="B24" s="226"/>
      <c r="C24" s="384" t="s">
        <v>523</v>
      </c>
      <c r="D24" s="384" t="s">
        <v>338</v>
      </c>
      <c r="E24" s="384"/>
      <c r="F24" s="388" t="s">
        <v>219</v>
      </c>
      <c r="G24" s="388" t="s">
        <v>220</v>
      </c>
      <c r="H24" s="308"/>
      <c r="I24" s="308"/>
      <c r="J24" s="308"/>
      <c r="K24" s="10"/>
    </row>
    <row r="25" spans="1:11" ht="75" x14ac:dyDescent="0.25">
      <c r="A25" s="226" t="s">
        <v>519</v>
      </c>
      <c r="B25" s="226"/>
      <c r="C25" s="384" t="s">
        <v>524</v>
      </c>
      <c r="D25" s="384" t="s">
        <v>525</v>
      </c>
      <c r="E25" s="384"/>
      <c r="F25" s="388" t="s">
        <v>221</v>
      </c>
      <c r="G25" s="388" t="s">
        <v>222</v>
      </c>
      <c r="H25" s="308"/>
      <c r="I25" s="308"/>
      <c r="J25" s="308"/>
      <c r="K25" s="10"/>
    </row>
    <row r="26" spans="1:11" ht="75" x14ac:dyDescent="0.25">
      <c r="A26" s="226" t="s">
        <v>519</v>
      </c>
      <c r="B26" s="226"/>
      <c r="C26" s="384" t="s">
        <v>526</v>
      </c>
      <c r="D26" s="384" t="s">
        <v>527</v>
      </c>
      <c r="E26" s="384"/>
      <c r="F26" s="388" t="s">
        <v>223</v>
      </c>
      <c r="G26" s="388" t="s">
        <v>224</v>
      </c>
      <c r="H26" s="308"/>
      <c r="I26" s="308"/>
      <c r="J26" s="308"/>
      <c r="K26" s="10"/>
    </row>
    <row r="27" spans="1:11" ht="135" x14ac:dyDescent="0.25">
      <c r="A27" s="226" t="s">
        <v>519</v>
      </c>
      <c r="B27" s="226"/>
      <c r="C27" s="384" t="s">
        <v>528</v>
      </c>
      <c r="D27" s="384" t="s">
        <v>529</v>
      </c>
      <c r="E27" s="384"/>
      <c r="F27" s="388" t="s">
        <v>225</v>
      </c>
      <c r="G27" s="388" t="s">
        <v>226</v>
      </c>
      <c r="H27" s="308"/>
      <c r="I27" s="308"/>
      <c r="J27" s="308"/>
      <c r="K27" s="10"/>
    </row>
    <row r="28" spans="1:11" ht="75" x14ac:dyDescent="0.25">
      <c r="A28" s="226" t="s">
        <v>519</v>
      </c>
      <c r="B28" s="226"/>
      <c r="C28" s="384" t="s">
        <v>530</v>
      </c>
      <c r="D28" s="384" t="s">
        <v>531</v>
      </c>
      <c r="E28" s="384"/>
      <c r="F28" s="388" t="s">
        <v>227</v>
      </c>
      <c r="G28" s="388" t="s">
        <v>228</v>
      </c>
      <c r="H28" s="308"/>
      <c r="I28" s="308"/>
      <c r="J28" s="308"/>
      <c r="K28" s="10"/>
    </row>
    <row r="29" spans="1:11" ht="75" x14ac:dyDescent="0.25">
      <c r="A29" s="226" t="s">
        <v>519</v>
      </c>
      <c r="B29" s="226"/>
      <c r="C29" s="384" t="s">
        <v>532</v>
      </c>
      <c r="D29" s="384" t="s">
        <v>533</v>
      </c>
      <c r="E29" s="384"/>
      <c r="F29" s="388" t="s">
        <v>229</v>
      </c>
      <c r="G29" s="388" t="s">
        <v>230</v>
      </c>
      <c r="H29" s="308"/>
      <c r="I29" s="308"/>
      <c r="J29" s="308"/>
      <c r="K29" s="10"/>
    </row>
    <row r="30" spans="1:11" ht="75" x14ac:dyDescent="0.25">
      <c r="A30" s="226" t="s">
        <v>519</v>
      </c>
      <c r="B30" s="226"/>
      <c r="C30" s="384" t="s">
        <v>199</v>
      </c>
      <c r="D30" s="384" t="s">
        <v>231</v>
      </c>
      <c r="E30" s="384"/>
      <c r="F30" s="388" t="s">
        <v>232</v>
      </c>
      <c r="G30" s="388"/>
      <c r="H30" s="308"/>
      <c r="I30" s="308"/>
      <c r="J30" s="308"/>
      <c r="K30" s="10"/>
    </row>
    <row r="31" spans="1:11" ht="75" x14ac:dyDescent="0.25">
      <c r="A31" s="226" t="s">
        <v>519</v>
      </c>
      <c r="B31" s="226"/>
      <c r="C31" s="384" t="s">
        <v>521</v>
      </c>
      <c r="D31" s="384" t="s">
        <v>338</v>
      </c>
      <c r="E31" s="384"/>
      <c r="F31" s="388" t="s">
        <v>233</v>
      </c>
      <c r="G31" s="388"/>
      <c r="H31" s="308"/>
      <c r="I31" s="308"/>
      <c r="J31" s="308"/>
      <c r="K31" s="10"/>
    </row>
    <row r="32" spans="1:11" ht="105" x14ac:dyDescent="0.25">
      <c r="A32" s="226" t="s">
        <v>519</v>
      </c>
      <c r="B32" s="226"/>
      <c r="C32" s="384" t="s">
        <v>523</v>
      </c>
      <c r="D32" s="384" t="s">
        <v>525</v>
      </c>
      <c r="E32" s="384"/>
      <c r="F32" s="388" t="s">
        <v>234</v>
      </c>
      <c r="G32" s="388" t="s">
        <v>235</v>
      </c>
      <c r="H32" s="308"/>
      <c r="I32" s="308"/>
      <c r="J32" s="308"/>
      <c r="K32" s="10"/>
    </row>
    <row r="33" spans="1:11" ht="75" x14ac:dyDescent="0.25">
      <c r="A33" s="226" t="s">
        <v>519</v>
      </c>
      <c r="B33" s="226"/>
      <c r="C33" s="384" t="s">
        <v>524</v>
      </c>
      <c r="D33" s="384" t="s">
        <v>527</v>
      </c>
      <c r="E33" s="384"/>
      <c r="F33" s="388" t="s">
        <v>236</v>
      </c>
      <c r="G33" s="388" t="s">
        <v>237</v>
      </c>
      <c r="H33" s="308"/>
      <c r="I33" s="308"/>
      <c r="J33" s="308"/>
      <c r="K33" s="10"/>
    </row>
    <row r="34" spans="1:11" ht="75" x14ac:dyDescent="0.25">
      <c r="A34" s="226" t="s">
        <v>519</v>
      </c>
      <c r="B34" s="226"/>
      <c r="C34" s="384" t="s">
        <v>526</v>
      </c>
      <c r="D34" s="384" t="s">
        <v>529</v>
      </c>
      <c r="E34" s="384"/>
      <c r="F34" s="388" t="s">
        <v>238</v>
      </c>
      <c r="G34" s="388" t="s">
        <v>239</v>
      </c>
      <c r="H34" s="308"/>
      <c r="I34" s="308"/>
      <c r="J34" s="308"/>
      <c r="K34" s="10"/>
    </row>
    <row r="35" spans="1:11" ht="75" x14ac:dyDescent="0.25">
      <c r="A35" s="226" t="s">
        <v>519</v>
      </c>
      <c r="B35" s="226"/>
      <c r="C35" s="384" t="s">
        <v>528</v>
      </c>
      <c r="D35" s="384" t="s">
        <v>531</v>
      </c>
      <c r="E35" s="384"/>
      <c r="F35" s="388" t="s">
        <v>240</v>
      </c>
      <c r="G35" s="388" t="s">
        <v>241</v>
      </c>
      <c r="H35" s="308"/>
      <c r="I35" s="308"/>
      <c r="J35" s="308"/>
      <c r="K35" s="10"/>
    </row>
    <row r="36" spans="1:11" ht="75" x14ac:dyDescent="0.25">
      <c r="A36" s="226" t="s">
        <v>519</v>
      </c>
      <c r="B36" s="226"/>
      <c r="C36" s="384" t="s">
        <v>530</v>
      </c>
      <c r="D36" s="384" t="s">
        <v>533</v>
      </c>
      <c r="E36" s="384"/>
      <c r="F36" s="388" t="s">
        <v>242</v>
      </c>
      <c r="G36" s="388" t="s">
        <v>243</v>
      </c>
      <c r="H36" s="308"/>
      <c r="I36" s="308"/>
      <c r="J36" s="308"/>
      <c r="K36" s="10"/>
    </row>
    <row r="37" spans="1:11" ht="75" x14ac:dyDescent="0.25">
      <c r="A37" s="226" t="s">
        <v>519</v>
      </c>
      <c r="B37" s="226"/>
      <c r="C37" s="384" t="s">
        <v>532</v>
      </c>
      <c r="D37" s="384" t="s">
        <v>534</v>
      </c>
      <c r="E37" s="384"/>
      <c r="F37" s="388" t="s">
        <v>244</v>
      </c>
      <c r="G37" s="388" t="s">
        <v>245</v>
      </c>
      <c r="H37" s="308"/>
      <c r="I37" s="308"/>
      <c r="J37" s="308"/>
      <c r="K37" s="10"/>
    </row>
    <row r="38" spans="1:11" ht="90" x14ac:dyDescent="0.25">
      <c r="A38" s="226" t="s">
        <v>519</v>
      </c>
      <c r="B38" s="226"/>
      <c r="C38" s="384" t="s">
        <v>535</v>
      </c>
      <c r="D38" s="384" t="s">
        <v>536</v>
      </c>
      <c r="E38" s="384"/>
      <c r="F38" s="388" t="s">
        <v>246</v>
      </c>
      <c r="G38" s="388" t="s">
        <v>247</v>
      </c>
      <c r="H38" s="308"/>
      <c r="I38" s="308"/>
      <c r="J38" s="308"/>
      <c r="K38" s="10"/>
    </row>
    <row r="39" spans="1:11" ht="75" x14ac:dyDescent="0.25">
      <c r="A39" s="226" t="s">
        <v>519</v>
      </c>
      <c r="B39" s="226"/>
      <c r="C39" s="384" t="s">
        <v>537</v>
      </c>
      <c r="D39" s="384" t="s">
        <v>538</v>
      </c>
      <c r="E39" s="384"/>
      <c r="F39" s="388" t="s">
        <v>248</v>
      </c>
      <c r="G39" s="388" t="s">
        <v>220</v>
      </c>
      <c r="H39" s="308"/>
      <c r="I39" s="308"/>
      <c r="J39" s="308"/>
      <c r="K39" s="10"/>
    </row>
    <row r="40" spans="1:11" ht="75" x14ac:dyDescent="0.25">
      <c r="A40" s="226" t="s">
        <v>519</v>
      </c>
      <c r="B40" s="226"/>
      <c r="C40" s="384" t="s">
        <v>539</v>
      </c>
      <c r="D40" s="384" t="s">
        <v>540</v>
      </c>
      <c r="E40" s="384"/>
      <c r="F40" s="388" t="s">
        <v>249</v>
      </c>
      <c r="G40" s="388" t="s">
        <v>250</v>
      </c>
      <c r="H40" s="308"/>
      <c r="I40" s="308"/>
      <c r="J40" s="308"/>
      <c r="K40" s="10"/>
    </row>
    <row r="41" spans="1:11" ht="75" x14ac:dyDescent="0.25">
      <c r="A41" s="226" t="s">
        <v>519</v>
      </c>
      <c r="B41" s="226"/>
      <c r="C41" s="384" t="s">
        <v>541</v>
      </c>
      <c r="D41" s="384" t="s">
        <v>542</v>
      </c>
      <c r="E41" s="384"/>
      <c r="F41" s="388" t="s">
        <v>251</v>
      </c>
      <c r="G41" s="388" t="s">
        <v>252</v>
      </c>
      <c r="H41" s="308"/>
      <c r="I41" s="308"/>
      <c r="J41" s="308"/>
      <c r="K41" s="10"/>
    </row>
    <row r="42" spans="1:11" ht="75" x14ac:dyDescent="0.25">
      <c r="A42" s="226" t="s">
        <v>519</v>
      </c>
      <c r="B42" s="226"/>
      <c r="C42" s="384" t="s">
        <v>543</v>
      </c>
      <c r="D42" s="384" t="s">
        <v>544</v>
      </c>
      <c r="E42" s="384"/>
      <c r="F42" s="388" t="s">
        <v>253</v>
      </c>
      <c r="G42" s="388" t="s">
        <v>254</v>
      </c>
      <c r="H42" s="308"/>
      <c r="I42" s="308"/>
      <c r="J42" s="308"/>
      <c r="K42" s="10"/>
    </row>
    <row r="43" spans="1:11" ht="75" x14ac:dyDescent="0.25">
      <c r="A43" s="226" t="s">
        <v>519</v>
      </c>
      <c r="B43" s="226"/>
      <c r="C43" s="384" t="s">
        <v>545</v>
      </c>
      <c r="D43" s="384" t="s">
        <v>546</v>
      </c>
      <c r="E43" s="384"/>
      <c r="F43" s="388" t="s">
        <v>255</v>
      </c>
      <c r="G43" s="388" t="s">
        <v>256</v>
      </c>
      <c r="H43" s="308"/>
      <c r="I43" s="308"/>
      <c r="J43" s="308"/>
      <c r="K43" s="10"/>
    </row>
    <row r="44" spans="1:11" ht="135" x14ac:dyDescent="0.25">
      <c r="A44" s="226" t="s">
        <v>519</v>
      </c>
      <c r="B44" s="226"/>
      <c r="C44" s="384" t="s">
        <v>547</v>
      </c>
      <c r="D44" s="384" t="s">
        <v>548</v>
      </c>
      <c r="E44" s="384"/>
      <c r="F44" s="388" t="s">
        <v>257</v>
      </c>
      <c r="G44" s="388" t="s">
        <v>258</v>
      </c>
      <c r="H44" s="308"/>
      <c r="I44" s="308"/>
      <c r="J44" s="308"/>
      <c r="K44" s="10"/>
    </row>
    <row r="45" spans="1:11" ht="75" x14ac:dyDescent="0.25">
      <c r="A45" s="226" t="s">
        <v>519</v>
      </c>
      <c r="B45" s="226"/>
      <c r="C45" s="384" t="s">
        <v>549</v>
      </c>
      <c r="D45" s="384" t="s">
        <v>550</v>
      </c>
      <c r="E45" s="384"/>
      <c r="F45" s="388" t="s">
        <v>259</v>
      </c>
      <c r="G45" s="388" t="s">
        <v>260</v>
      </c>
      <c r="H45" s="308"/>
      <c r="I45" s="308"/>
      <c r="J45" s="308"/>
      <c r="K45" s="10"/>
    </row>
    <row r="46" spans="1:11" ht="75" x14ac:dyDescent="0.25">
      <c r="A46" s="226" t="s">
        <v>519</v>
      </c>
      <c r="B46" s="226"/>
      <c r="C46" s="384" t="s">
        <v>551</v>
      </c>
      <c r="D46" s="384" t="s">
        <v>552</v>
      </c>
      <c r="E46" s="384"/>
      <c r="F46" s="388" t="s">
        <v>261</v>
      </c>
      <c r="G46" s="388" t="s">
        <v>262</v>
      </c>
      <c r="H46" s="308"/>
      <c r="I46" s="308"/>
      <c r="J46" s="308"/>
      <c r="K46" s="10"/>
    </row>
    <row r="47" spans="1:11" ht="75" x14ac:dyDescent="0.25">
      <c r="A47" s="226" t="s">
        <v>519</v>
      </c>
      <c r="B47" s="226"/>
      <c r="C47" s="384" t="s">
        <v>553</v>
      </c>
      <c r="D47" s="384" t="s">
        <v>554</v>
      </c>
      <c r="E47" s="384"/>
      <c r="F47" s="388" t="s">
        <v>263</v>
      </c>
      <c r="G47" s="388"/>
      <c r="H47" s="308"/>
      <c r="I47" s="308"/>
      <c r="J47" s="308"/>
      <c r="K47" s="10"/>
    </row>
    <row r="48" spans="1:11" ht="75" x14ac:dyDescent="0.25">
      <c r="A48" s="226" t="s">
        <v>519</v>
      </c>
      <c r="B48" s="226"/>
      <c r="C48" s="384" t="s">
        <v>555</v>
      </c>
      <c r="D48" s="384" t="s">
        <v>556</v>
      </c>
      <c r="E48" s="384"/>
      <c r="F48" s="388" t="s">
        <v>264</v>
      </c>
      <c r="G48" s="388" t="s">
        <v>265</v>
      </c>
      <c r="H48" s="308"/>
      <c r="I48" s="308"/>
      <c r="J48" s="308"/>
      <c r="K48" s="10"/>
    </row>
    <row r="49" spans="1:11" ht="90" x14ac:dyDescent="0.25">
      <c r="A49" s="226" t="s">
        <v>519</v>
      </c>
      <c r="B49" s="226"/>
      <c r="C49" s="384" t="s">
        <v>557</v>
      </c>
      <c r="D49" s="384" t="s">
        <v>558</v>
      </c>
      <c r="E49" s="384"/>
      <c r="F49" s="388" t="s">
        <v>266</v>
      </c>
      <c r="G49" s="388" t="s">
        <v>267</v>
      </c>
      <c r="H49" s="308"/>
      <c r="I49" s="308"/>
      <c r="J49" s="308"/>
      <c r="K49" s="10"/>
    </row>
    <row r="50" spans="1:11" ht="75" x14ac:dyDescent="0.25">
      <c r="A50" s="226" t="s">
        <v>519</v>
      </c>
      <c r="B50" s="385"/>
      <c r="C50" s="386" t="s">
        <v>559</v>
      </c>
      <c r="D50" s="386" t="s">
        <v>560</v>
      </c>
      <c r="E50" s="386"/>
      <c r="F50" s="387" t="s">
        <v>268</v>
      </c>
      <c r="G50" s="387" t="s">
        <v>269</v>
      </c>
      <c r="H50" s="308"/>
      <c r="I50" s="308"/>
      <c r="J50" s="308"/>
      <c r="K50" s="10"/>
    </row>
    <row r="51" spans="1:11" ht="75" x14ac:dyDescent="0.25">
      <c r="A51" s="226" t="s">
        <v>519</v>
      </c>
      <c r="B51" s="226"/>
      <c r="C51" s="384" t="s">
        <v>561</v>
      </c>
      <c r="D51" s="384" t="s">
        <v>562</v>
      </c>
      <c r="E51" s="384"/>
      <c r="F51" s="388" t="s">
        <v>270</v>
      </c>
      <c r="G51" s="388" t="s">
        <v>271</v>
      </c>
      <c r="H51" s="308"/>
      <c r="I51" s="308"/>
      <c r="J51" s="308"/>
      <c r="K51" s="10"/>
    </row>
    <row r="52" spans="1:11" ht="75" x14ac:dyDescent="0.25">
      <c r="A52" s="226" t="s">
        <v>519</v>
      </c>
      <c r="B52" s="385"/>
      <c r="C52" s="386" t="s">
        <v>563</v>
      </c>
      <c r="D52" s="386" t="s">
        <v>564</v>
      </c>
      <c r="E52" s="386"/>
      <c r="F52" s="387" t="s">
        <v>272</v>
      </c>
      <c r="G52" s="387" t="s">
        <v>273</v>
      </c>
      <c r="H52" s="308"/>
      <c r="I52" s="308"/>
      <c r="J52" s="308"/>
      <c r="K52" s="10"/>
    </row>
    <row r="53" spans="1:11" ht="75" x14ac:dyDescent="0.25">
      <c r="A53" s="226" t="s">
        <v>519</v>
      </c>
      <c r="B53" s="226"/>
      <c r="C53" s="384" t="s">
        <v>565</v>
      </c>
      <c r="D53" s="384" t="s">
        <v>566</v>
      </c>
      <c r="E53" s="384"/>
      <c r="F53" s="388" t="s">
        <v>274</v>
      </c>
      <c r="G53" s="388" t="s">
        <v>275</v>
      </c>
      <c r="H53" s="308"/>
      <c r="I53" s="308"/>
      <c r="J53" s="308"/>
      <c r="K53" s="10"/>
    </row>
    <row r="54" spans="1:11" ht="75" x14ac:dyDescent="0.25">
      <c r="A54" s="226" t="s">
        <v>519</v>
      </c>
      <c r="B54" s="226"/>
      <c r="C54" s="384" t="s">
        <v>567</v>
      </c>
      <c r="D54" s="384" t="s">
        <v>568</v>
      </c>
      <c r="E54" s="384"/>
      <c r="F54" s="388" t="s">
        <v>276</v>
      </c>
      <c r="G54" s="388"/>
      <c r="H54" s="308"/>
      <c r="I54" s="308"/>
      <c r="J54" s="308"/>
      <c r="K54" s="10"/>
    </row>
    <row r="55" spans="1:11" ht="75" x14ac:dyDescent="0.25">
      <c r="A55" s="226" t="s">
        <v>519</v>
      </c>
      <c r="B55" s="226"/>
      <c r="C55" s="384" t="s">
        <v>569</v>
      </c>
      <c r="D55" s="384" t="s">
        <v>570</v>
      </c>
      <c r="E55" s="384"/>
      <c r="F55" s="388" t="s">
        <v>277</v>
      </c>
      <c r="G55" s="388" t="s">
        <v>278</v>
      </c>
      <c r="H55" s="308"/>
      <c r="I55" s="308"/>
      <c r="J55" s="308"/>
      <c r="K55" s="10"/>
    </row>
    <row r="56" spans="1:11" ht="75" x14ac:dyDescent="0.25">
      <c r="A56" s="226" t="s">
        <v>519</v>
      </c>
      <c r="B56" s="226"/>
      <c r="C56" s="384" t="s">
        <v>571</v>
      </c>
      <c r="D56" s="384" t="s">
        <v>572</v>
      </c>
      <c r="E56" s="384"/>
      <c r="F56" s="388" t="s">
        <v>279</v>
      </c>
      <c r="G56" s="388" t="s">
        <v>280</v>
      </c>
      <c r="H56" s="308"/>
      <c r="I56" s="308"/>
      <c r="J56" s="308"/>
      <c r="K56" s="10"/>
    </row>
    <row r="57" spans="1:11" ht="75" x14ac:dyDescent="0.25">
      <c r="A57" s="226" t="s">
        <v>519</v>
      </c>
      <c r="B57" s="226"/>
      <c r="C57" s="384" t="s">
        <v>573</v>
      </c>
      <c r="D57" s="384" t="s">
        <v>574</v>
      </c>
      <c r="E57" s="384"/>
      <c r="F57" s="388" t="s">
        <v>281</v>
      </c>
      <c r="G57" s="388"/>
      <c r="H57" s="308"/>
      <c r="I57" s="308"/>
      <c r="J57" s="308"/>
      <c r="K57" s="10"/>
    </row>
    <row r="58" spans="1:11" ht="75" x14ac:dyDescent="0.25">
      <c r="A58" s="226" t="s">
        <v>519</v>
      </c>
      <c r="B58" s="226"/>
      <c r="C58" s="384" t="s">
        <v>575</v>
      </c>
      <c r="D58" s="384" t="s">
        <v>576</v>
      </c>
      <c r="E58" s="384"/>
      <c r="F58" s="388" t="s">
        <v>223</v>
      </c>
      <c r="G58" s="388" t="s">
        <v>224</v>
      </c>
      <c r="H58" s="308"/>
      <c r="I58" s="308"/>
      <c r="J58" s="308"/>
      <c r="K58" s="10"/>
    </row>
    <row r="59" spans="1:11" ht="75" x14ac:dyDescent="0.25">
      <c r="A59" s="226" t="s">
        <v>519</v>
      </c>
      <c r="B59" s="226"/>
      <c r="C59" s="384" t="s">
        <v>577</v>
      </c>
      <c r="D59" s="384" t="s">
        <v>578</v>
      </c>
      <c r="E59" s="384"/>
      <c r="F59" s="388" t="s">
        <v>282</v>
      </c>
      <c r="G59" s="388" t="s">
        <v>283</v>
      </c>
      <c r="H59" s="308"/>
      <c r="I59" s="308"/>
      <c r="J59" s="308"/>
      <c r="K59" s="10"/>
    </row>
    <row r="60" spans="1:11" ht="75" x14ac:dyDescent="0.25">
      <c r="A60" s="226" t="s">
        <v>519</v>
      </c>
      <c r="B60" s="226"/>
      <c r="C60" s="384" t="s">
        <v>579</v>
      </c>
      <c r="D60" s="384" t="s">
        <v>580</v>
      </c>
      <c r="E60" s="384"/>
      <c r="F60" s="388" t="s">
        <v>284</v>
      </c>
      <c r="G60" s="388"/>
      <c r="H60" s="308"/>
      <c r="I60" s="308"/>
      <c r="J60" s="308"/>
      <c r="K60" s="10"/>
    </row>
    <row r="61" spans="1:11" ht="75" x14ac:dyDescent="0.25">
      <c r="A61" s="226" t="s">
        <v>519</v>
      </c>
      <c r="B61" s="226"/>
      <c r="C61" s="384" t="s">
        <v>581</v>
      </c>
      <c r="D61" s="384" t="s">
        <v>582</v>
      </c>
      <c r="E61" s="384"/>
      <c r="F61" s="388" t="s">
        <v>285</v>
      </c>
      <c r="G61" s="388" t="s">
        <v>286</v>
      </c>
      <c r="H61" s="308"/>
      <c r="I61" s="308"/>
      <c r="J61" s="308"/>
      <c r="K61" s="10"/>
    </row>
    <row r="62" spans="1:11" ht="75" x14ac:dyDescent="0.25">
      <c r="A62" s="226" t="s">
        <v>519</v>
      </c>
      <c r="B62" s="226"/>
      <c r="C62" s="384" t="s">
        <v>583</v>
      </c>
      <c r="D62" s="384" t="s">
        <v>584</v>
      </c>
      <c r="E62" s="384"/>
      <c r="F62" s="388" t="s">
        <v>287</v>
      </c>
      <c r="G62" s="388" t="s">
        <v>288</v>
      </c>
      <c r="H62" s="308"/>
      <c r="I62" s="308"/>
      <c r="J62" s="308"/>
      <c r="K62" s="10"/>
    </row>
    <row r="63" spans="1:11" ht="75" x14ac:dyDescent="0.25">
      <c r="A63" s="226" t="s">
        <v>519</v>
      </c>
      <c r="B63" s="226"/>
      <c r="C63" s="384" t="s">
        <v>585</v>
      </c>
      <c r="D63" s="384" t="s">
        <v>586</v>
      </c>
      <c r="E63" s="384"/>
      <c r="F63" s="388" t="s">
        <v>289</v>
      </c>
      <c r="G63" s="388" t="s">
        <v>290</v>
      </c>
      <c r="H63" s="308"/>
      <c r="I63" s="308"/>
      <c r="J63" s="308"/>
      <c r="K63" s="10"/>
    </row>
    <row r="64" spans="1:11" ht="75" x14ac:dyDescent="0.25">
      <c r="A64" s="226" t="s">
        <v>519</v>
      </c>
      <c r="B64" s="226"/>
      <c r="C64" s="384" t="s">
        <v>587</v>
      </c>
      <c r="D64" s="384" t="s">
        <v>588</v>
      </c>
      <c r="E64" s="384"/>
      <c r="F64" s="388" t="s">
        <v>291</v>
      </c>
      <c r="G64" s="388" t="s">
        <v>292</v>
      </c>
      <c r="H64" s="308"/>
      <c r="I64" s="308"/>
      <c r="J64" s="308"/>
      <c r="K64" s="10"/>
    </row>
    <row r="65" spans="1:11" ht="75" x14ac:dyDescent="0.25">
      <c r="A65" s="226" t="s">
        <v>519</v>
      </c>
      <c r="B65" s="226"/>
      <c r="C65" s="384" t="s">
        <v>589</v>
      </c>
      <c r="D65" s="384" t="s">
        <v>590</v>
      </c>
      <c r="E65" s="384"/>
      <c r="F65" s="388" t="s">
        <v>293</v>
      </c>
      <c r="G65" s="388" t="s">
        <v>294</v>
      </c>
      <c r="H65" s="308"/>
      <c r="I65" s="308"/>
      <c r="J65" s="308"/>
      <c r="K65" s="10"/>
    </row>
    <row r="66" spans="1:11" ht="75" x14ac:dyDescent="0.25">
      <c r="A66" s="226" t="s">
        <v>519</v>
      </c>
      <c r="B66" s="385"/>
      <c r="C66" s="386" t="s">
        <v>591</v>
      </c>
      <c r="D66" s="386" t="s">
        <v>592</v>
      </c>
      <c r="E66" s="386"/>
      <c r="F66" s="388" t="s">
        <v>295</v>
      </c>
      <c r="G66" s="388" t="s">
        <v>296</v>
      </c>
      <c r="H66" s="308"/>
      <c r="I66" s="308"/>
      <c r="J66" s="308"/>
      <c r="K66" s="10"/>
    </row>
    <row r="67" spans="1:11" ht="75" x14ac:dyDescent="0.25">
      <c r="A67" s="226" t="s">
        <v>519</v>
      </c>
      <c r="B67" s="226"/>
      <c r="C67" s="384" t="s">
        <v>593</v>
      </c>
      <c r="D67" s="384" t="s">
        <v>594</v>
      </c>
      <c r="E67" s="384"/>
      <c r="F67" s="388" t="s">
        <v>297</v>
      </c>
      <c r="G67" s="388" t="s">
        <v>298</v>
      </c>
      <c r="H67" s="308"/>
      <c r="I67" s="308"/>
      <c r="J67" s="308"/>
      <c r="K67" s="10"/>
    </row>
    <row r="68" spans="1:11" ht="75" x14ac:dyDescent="0.25">
      <c r="A68" s="226" t="s">
        <v>519</v>
      </c>
      <c r="B68" s="226"/>
      <c r="C68" s="384" t="s">
        <v>595</v>
      </c>
      <c r="D68" s="384" t="s">
        <v>596</v>
      </c>
      <c r="E68" s="384"/>
      <c r="F68" s="387" t="s">
        <v>299</v>
      </c>
      <c r="G68" s="387" t="s">
        <v>300</v>
      </c>
      <c r="H68" s="308"/>
      <c r="I68" s="308"/>
      <c r="J68" s="308"/>
      <c r="K68" s="10"/>
    </row>
    <row r="69" spans="1:11" ht="75" x14ac:dyDescent="0.25">
      <c r="A69" s="226" t="s">
        <v>519</v>
      </c>
      <c r="B69" s="226"/>
      <c r="C69" s="384" t="s">
        <v>597</v>
      </c>
      <c r="D69" s="384" t="s">
        <v>598</v>
      </c>
      <c r="E69" s="384"/>
      <c r="F69" s="388" t="s">
        <v>301</v>
      </c>
      <c r="G69" s="388" t="s">
        <v>302</v>
      </c>
      <c r="H69" s="308"/>
      <c r="I69" s="308"/>
      <c r="J69" s="308"/>
      <c r="K69" s="10"/>
    </row>
    <row r="70" spans="1:11" ht="75" x14ac:dyDescent="0.25">
      <c r="A70" s="226" t="s">
        <v>519</v>
      </c>
      <c r="B70" s="385"/>
      <c r="C70" s="386" t="s">
        <v>599</v>
      </c>
      <c r="D70" s="386" t="s">
        <v>600</v>
      </c>
      <c r="E70" s="386"/>
      <c r="F70" s="387" t="s">
        <v>303</v>
      </c>
      <c r="G70" s="387"/>
      <c r="H70" s="308"/>
      <c r="I70" s="308"/>
      <c r="J70" s="308"/>
      <c r="K70" s="10"/>
    </row>
    <row r="71" spans="1:11" ht="75" x14ac:dyDescent="0.25">
      <c r="A71" s="226" t="s">
        <v>519</v>
      </c>
      <c r="B71" s="226"/>
      <c r="C71" s="384" t="s">
        <v>601</v>
      </c>
      <c r="D71" s="384" t="s">
        <v>602</v>
      </c>
      <c r="E71" s="384"/>
      <c r="F71" s="388" t="s">
        <v>304</v>
      </c>
      <c r="G71" s="388" t="s">
        <v>305</v>
      </c>
      <c r="H71" s="308"/>
      <c r="I71" s="308"/>
      <c r="J71" s="308"/>
      <c r="K71" s="10"/>
    </row>
    <row r="72" spans="1:11" ht="75" x14ac:dyDescent="0.25">
      <c r="A72" s="226" t="s">
        <v>519</v>
      </c>
      <c r="B72" s="226"/>
      <c r="C72" s="384" t="s">
        <v>603</v>
      </c>
      <c r="D72" s="384" t="s">
        <v>604</v>
      </c>
      <c r="E72" s="384"/>
      <c r="F72" s="388" t="s">
        <v>306</v>
      </c>
      <c r="G72" s="388" t="s">
        <v>307</v>
      </c>
      <c r="H72" s="308"/>
      <c r="I72" s="308"/>
      <c r="J72" s="308"/>
      <c r="K72" s="10"/>
    </row>
    <row r="73" spans="1:11" ht="75" x14ac:dyDescent="0.25">
      <c r="A73" s="226" t="s">
        <v>519</v>
      </c>
      <c r="B73" s="226"/>
      <c r="C73" s="384" t="s">
        <v>605</v>
      </c>
      <c r="D73" s="384" t="s">
        <v>606</v>
      </c>
      <c r="E73" s="384"/>
      <c r="F73" s="388" t="s">
        <v>308</v>
      </c>
      <c r="G73" s="388" t="s">
        <v>309</v>
      </c>
      <c r="H73" s="308"/>
      <c r="I73" s="308"/>
      <c r="J73" s="308"/>
      <c r="K73" s="10"/>
    </row>
    <row r="74" spans="1:11" ht="75" x14ac:dyDescent="0.25">
      <c r="A74" s="226" t="s">
        <v>519</v>
      </c>
      <c r="B74" s="226"/>
      <c r="C74" s="384" t="s">
        <v>607</v>
      </c>
      <c r="D74" s="384" t="s">
        <v>608</v>
      </c>
      <c r="E74" s="384"/>
      <c r="F74" s="388" t="s">
        <v>310</v>
      </c>
      <c r="G74" s="388"/>
      <c r="H74" s="308"/>
      <c r="I74" s="308"/>
      <c r="J74" s="308"/>
      <c r="K74" s="10"/>
    </row>
    <row r="75" spans="1:11" ht="75" x14ac:dyDescent="0.25">
      <c r="A75" s="226" t="s">
        <v>519</v>
      </c>
      <c r="B75" s="226"/>
      <c r="C75" s="384" t="s">
        <v>609</v>
      </c>
      <c r="D75" s="384" t="s">
        <v>610</v>
      </c>
      <c r="E75" s="384"/>
      <c r="F75" s="388" t="s">
        <v>311</v>
      </c>
      <c r="G75" s="388" t="s">
        <v>312</v>
      </c>
      <c r="H75" s="308"/>
      <c r="I75" s="308"/>
      <c r="J75" s="308"/>
      <c r="K75" s="10"/>
    </row>
    <row r="76" spans="1:11" ht="75" x14ac:dyDescent="0.25">
      <c r="A76" s="226" t="s">
        <v>519</v>
      </c>
      <c r="B76" s="226"/>
      <c r="C76" s="384" t="s">
        <v>611</v>
      </c>
      <c r="D76" s="384" t="s">
        <v>612</v>
      </c>
      <c r="E76" s="384"/>
      <c r="F76" s="388" t="s">
        <v>313</v>
      </c>
      <c r="G76" s="388" t="s">
        <v>314</v>
      </c>
      <c r="H76" s="308"/>
      <c r="I76" s="308"/>
      <c r="J76" s="308"/>
      <c r="K76" s="10"/>
    </row>
    <row r="77" spans="1:11" ht="75" x14ac:dyDescent="0.25">
      <c r="A77" s="226" t="s">
        <v>519</v>
      </c>
      <c r="B77" s="226"/>
      <c r="C77" s="384" t="s">
        <v>613</v>
      </c>
      <c r="D77" s="384" t="s">
        <v>614</v>
      </c>
      <c r="E77" s="384"/>
      <c r="F77" s="388" t="s">
        <v>315</v>
      </c>
      <c r="G77" s="388" t="s">
        <v>316</v>
      </c>
      <c r="H77" s="308"/>
      <c r="I77" s="308"/>
      <c r="J77" s="308"/>
      <c r="K77" s="10"/>
    </row>
    <row r="78" spans="1:11" ht="75" x14ac:dyDescent="0.25">
      <c r="A78" s="226" t="s">
        <v>519</v>
      </c>
      <c r="B78" s="226"/>
      <c r="C78" s="384" t="s">
        <v>615</v>
      </c>
      <c r="D78" s="384" t="s">
        <v>616</v>
      </c>
      <c r="E78" s="384"/>
      <c r="F78" s="388" t="s">
        <v>317</v>
      </c>
      <c r="G78" s="388" t="s">
        <v>318</v>
      </c>
      <c r="H78" s="308"/>
      <c r="I78" s="308"/>
      <c r="J78" s="308"/>
      <c r="K78" s="10"/>
    </row>
    <row r="79" spans="1:11" ht="75" x14ac:dyDescent="0.25">
      <c r="A79" s="226" t="s">
        <v>519</v>
      </c>
      <c r="B79" s="226"/>
      <c r="C79" s="384" t="s">
        <v>617</v>
      </c>
      <c r="D79" s="384" t="s">
        <v>618</v>
      </c>
      <c r="E79" s="384"/>
      <c r="F79" s="388" t="s">
        <v>319</v>
      </c>
      <c r="G79" s="388" t="s">
        <v>320</v>
      </c>
      <c r="H79" s="308"/>
      <c r="I79" s="308"/>
      <c r="J79" s="308"/>
      <c r="K79" s="10"/>
    </row>
    <row r="80" spans="1:11" ht="75" x14ac:dyDescent="0.25">
      <c r="A80" s="226" t="s">
        <v>519</v>
      </c>
      <c r="B80" s="226"/>
      <c r="C80" s="384" t="s">
        <v>619</v>
      </c>
      <c r="D80" s="384" t="s">
        <v>620</v>
      </c>
      <c r="E80" s="384"/>
      <c r="F80" s="388" t="s">
        <v>321</v>
      </c>
      <c r="G80" s="388" t="s">
        <v>322</v>
      </c>
      <c r="H80" s="308"/>
      <c r="I80" s="308"/>
      <c r="J80" s="308"/>
      <c r="K80" s="10"/>
    </row>
    <row r="81" spans="1:11" ht="75" x14ac:dyDescent="0.25">
      <c r="A81" s="226" t="s">
        <v>519</v>
      </c>
      <c r="B81" s="226"/>
      <c r="C81" s="384" t="s">
        <v>621</v>
      </c>
      <c r="D81" s="384" t="s">
        <v>622</v>
      </c>
      <c r="E81" s="384"/>
      <c r="F81" s="388" t="s">
        <v>323</v>
      </c>
      <c r="G81" s="388" t="s">
        <v>324</v>
      </c>
      <c r="H81" s="308"/>
      <c r="I81" s="308"/>
      <c r="J81" s="308"/>
      <c r="K81" s="10"/>
    </row>
    <row r="82" spans="1:11" ht="165" x14ac:dyDescent="0.25">
      <c r="A82" s="226" t="s">
        <v>519</v>
      </c>
      <c r="B82" s="226"/>
      <c r="C82" s="384" t="s">
        <v>623</v>
      </c>
      <c r="D82" s="384" t="s">
        <v>624</v>
      </c>
      <c r="E82" s="384"/>
      <c r="F82" s="388" t="s">
        <v>325</v>
      </c>
      <c r="G82" s="388" t="s">
        <v>326</v>
      </c>
      <c r="H82" s="308"/>
      <c r="I82" s="308"/>
      <c r="J82" s="308"/>
      <c r="K82" s="10"/>
    </row>
    <row r="83" spans="1:11" ht="75" x14ac:dyDescent="0.25">
      <c r="A83" s="226" t="s">
        <v>519</v>
      </c>
      <c r="B83" s="226"/>
      <c r="C83" s="384" t="s">
        <v>625</v>
      </c>
      <c r="D83" s="384" t="s">
        <v>626</v>
      </c>
      <c r="E83" s="384"/>
      <c r="F83" s="388" t="s">
        <v>327</v>
      </c>
      <c r="G83" s="388"/>
      <c r="H83" s="308"/>
      <c r="I83" s="308"/>
      <c r="J83" s="308"/>
      <c r="K83" s="10"/>
    </row>
    <row r="84" spans="1:11" ht="75" x14ac:dyDescent="0.25">
      <c r="A84" s="226" t="s">
        <v>519</v>
      </c>
      <c r="B84" s="226"/>
      <c r="C84" s="384" t="s">
        <v>627</v>
      </c>
      <c r="D84" s="384" t="s">
        <v>628</v>
      </c>
      <c r="E84" s="384"/>
      <c r="F84" s="388" t="s">
        <v>328</v>
      </c>
      <c r="G84" s="388"/>
      <c r="H84" s="308"/>
      <c r="I84" s="308"/>
      <c r="J84" s="308"/>
      <c r="K84" s="10"/>
    </row>
    <row r="85" spans="1:11" ht="75" x14ac:dyDescent="0.25">
      <c r="A85" s="226" t="s">
        <v>519</v>
      </c>
      <c r="B85" s="226"/>
      <c r="C85" s="384" t="s">
        <v>629</v>
      </c>
      <c r="D85" s="384" t="s">
        <v>630</v>
      </c>
      <c r="E85" s="384"/>
      <c r="F85" s="388" t="s">
        <v>329</v>
      </c>
      <c r="G85" s="388"/>
      <c r="H85" s="308"/>
      <c r="I85" s="308"/>
      <c r="J85" s="308"/>
      <c r="K85" s="10"/>
    </row>
    <row r="86" spans="1:11" ht="75" x14ac:dyDescent="0.25">
      <c r="A86" s="226" t="s">
        <v>519</v>
      </c>
      <c r="B86" s="226"/>
      <c r="C86" s="384" t="s">
        <v>631</v>
      </c>
      <c r="D86" s="384" t="s">
        <v>632</v>
      </c>
      <c r="E86" s="384"/>
      <c r="F86" s="388" t="s">
        <v>330</v>
      </c>
      <c r="G86" s="388"/>
      <c r="H86" s="308"/>
      <c r="I86" s="308"/>
      <c r="J86" s="308"/>
      <c r="K86" s="10"/>
    </row>
    <row r="87" spans="1:11" ht="75" x14ac:dyDescent="0.25">
      <c r="A87" s="226" t="s">
        <v>519</v>
      </c>
      <c r="B87" s="226"/>
      <c r="C87" s="384" t="s">
        <v>633</v>
      </c>
      <c r="D87" s="384" t="s">
        <v>634</v>
      </c>
      <c r="E87" s="384"/>
      <c r="F87" s="388" t="s">
        <v>331</v>
      </c>
      <c r="G87" s="388"/>
      <c r="H87" s="308"/>
      <c r="I87" s="308"/>
      <c r="J87" s="308"/>
      <c r="K87" s="10"/>
    </row>
    <row r="88" spans="1:11" ht="75" x14ac:dyDescent="0.25">
      <c r="A88" s="226" t="s">
        <v>519</v>
      </c>
      <c r="B88" s="226"/>
      <c r="C88" s="384" t="s">
        <v>635</v>
      </c>
      <c r="D88" s="384" t="s">
        <v>636</v>
      </c>
      <c r="E88" s="384"/>
      <c r="F88" s="226" t="s">
        <v>332</v>
      </c>
      <c r="G88" s="226" t="s">
        <v>333</v>
      </c>
      <c r="H88" s="308"/>
      <c r="I88" s="308"/>
      <c r="J88" s="308"/>
      <c r="K88" s="10"/>
    </row>
    <row r="89" spans="1:11" ht="75" x14ac:dyDescent="0.25">
      <c r="A89" s="226" t="s">
        <v>519</v>
      </c>
      <c r="B89" s="226"/>
      <c r="C89" s="384" t="s">
        <v>637</v>
      </c>
      <c r="D89" s="384" t="s">
        <v>638</v>
      </c>
      <c r="E89" s="384"/>
      <c r="F89" s="226" t="s">
        <v>334</v>
      </c>
      <c r="G89" s="226" t="s">
        <v>335</v>
      </c>
      <c r="H89" s="308"/>
      <c r="I89" s="308"/>
      <c r="J89" s="308"/>
      <c r="K89" s="10"/>
    </row>
    <row r="90" spans="1:11" ht="75" x14ac:dyDescent="0.25">
      <c r="A90" s="226" t="s">
        <v>519</v>
      </c>
      <c r="B90" s="226"/>
      <c r="C90" s="384" t="s">
        <v>639</v>
      </c>
      <c r="D90" s="384" t="s">
        <v>640</v>
      </c>
      <c r="E90" s="384"/>
      <c r="F90" s="226" t="s">
        <v>336</v>
      </c>
      <c r="G90" s="226" t="s">
        <v>337</v>
      </c>
      <c r="H90" s="308"/>
      <c r="I90" s="308"/>
      <c r="J90" s="308"/>
      <c r="K90" s="10"/>
    </row>
    <row r="91" spans="1:11" ht="75" x14ac:dyDescent="0.25">
      <c r="A91" s="226" t="s">
        <v>519</v>
      </c>
      <c r="B91" s="226"/>
      <c r="C91" s="384" t="s">
        <v>199</v>
      </c>
      <c r="D91" s="384" t="s">
        <v>338</v>
      </c>
      <c r="E91" s="384"/>
      <c r="F91" s="226" t="s">
        <v>339</v>
      </c>
      <c r="G91" s="226"/>
      <c r="H91" s="308"/>
      <c r="I91" s="308"/>
      <c r="J91" s="308"/>
      <c r="K91" s="10"/>
    </row>
    <row r="92" spans="1:11" ht="75" x14ac:dyDescent="0.25">
      <c r="A92" s="226" t="s">
        <v>519</v>
      </c>
      <c r="B92" s="226"/>
      <c r="C92" s="384" t="s">
        <v>521</v>
      </c>
      <c r="D92" s="384" t="s">
        <v>525</v>
      </c>
      <c r="E92" s="384"/>
      <c r="F92" s="226" t="s">
        <v>233</v>
      </c>
      <c r="G92" s="226"/>
      <c r="H92" s="308"/>
      <c r="I92" s="308"/>
      <c r="J92" s="308"/>
      <c r="K92" s="10"/>
    </row>
    <row r="93" spans="1:11" ht="105" x14ac:dyDescent="0.25">
      <c r="A93" s="226" t="s">
        <v>519</v>
      </c>
      <c r="B93" s="226"/>
      <c r="C93" s="384" t="s">
        <v>523</v>
      </c>
      <c r="D93" s="384" t="s">
        <v>527</v>
      </c>
      <c r="E93" s="384"/>
      <c r="F93" s="226" t="s">
        <v>234</v>
      </c>
      <c r="G93" s="226" t="s">
        <v>235</v>
      </c>
      <c r="H93" s="308"/>
      <c r="I93" s="308"/>
      <c r="J93" s="308"/>
      <c r="K93" s="10"/>
    </row>
    <row r="94" spans="1:11" ht="75" x14ac:dyDescent="0.25">
      <c r="A94" s="226" t="s">
        <v>519</v>
      </c>
      <c r="B94" s="226"/>
      <c r="C94" s="384" t="s">
        <v>524</v>
      </c>
      <c r="D94" s="384" t="s">
        <v>529</v>
      </c>
      <c r="E94" s="384"/>
      <c r="F94" s="226" t="s">
        <v>236</v>
      </c>
      <c r="G94" s="226" t="s">
        <v>237</v>
      </c>
      <c r="H94" s="308"/>
      <c r="I94" s="308"/>
      <c r="J94" s="308"/>
      <c r="K94" s="10"/>
    </row>
    <row r="95" spans="1:11" ht="75" x14ac:dyDescent="0.25">
      <c r="A95" s="226" t="s">
        <v>519</v>
      </c>
      <c r="B95" s="226"/>
      <c r="C95" s="384" t="s">
        <v>526</v>
      </c>
      <c r="D95" s="384" t="s">
        <v>531</v>
      </c>
      <c r="E95" s="384"/>
      <c r="F95" s="226" t="s">
        <v>340</v>
      </c>
      <c r="G95" s="226" t="s">
        <v>341</v>
      </c>
      <c r="H95" s="308"/>
      <c r="I95" s="308"/>
      <c r="J95" s="308"/>
      <c r="K95" s="10"/>
    </row>
    <row r="96" spans="1:11" ht="75" x14ac:dyDescent="0.25">
      <c r="A96" s="226" t="s">
        <v>519</v>
      </c>
      <c r="B96" s="226"/>
      <c r="C96" s="384" t="s">
        <v>528</v>
      </c>
      <c r="D96" s="384" t="s">
        <v>533</v>
      </c>
      <c r="E96" s="384"/>
      <c r="F96" s="226" t="s">
        <v>242</v>
      </c>
      <c r="G96" s="226" t="s">
        <v>342</v>
      </c>
      <c r="H96" s="308"/>
      <c r="I96" s="308"/>
      <c r="J96" s="308"/>
      <c r="K96" s="10"/>
    </row>
    <row r="97" spans="1:11" ht="75" x14ac:dyDescent="0.25">
      <c r="A97" s="226" t="s">
        <v>519</v>
      </c>
      <c r="B97" s="226"/>
      <c r="C97" s="384" t="s">
        <v>530</v>
      </c>
      <c r="D97" s="384" t="s">
        <v>534</v>
      </c>
      <c r="E97" s="384"/>
      <c r="F97" s="226" t="s">
        <v>343</v>
      </c>
      <c r="G97" s="226" t="s">
        <v>245</v>
      </c>
      <c r="H97" s="308"/>
      <c r="I97" s="308"/>
      <c r="J97" s="308"/>
      <c r="K97" s="10"/>
    </row>
    <row r="98" spans="1:11" ht="90" x14ac:dyDescent="0.25">
      <c r="A98" s="226" t="s">
        <v>519</v>
      </c>
      <c r="B98" s="226"/>
      <c r="C98" s="384" t="s">
        <v>532</v>
      </c>
      <c r="D98" s="384" t="s">
        <v>536</v>
      </c>
      <c r="E98" s="384"/>
      <c r="F98" s="226" t="s">
        <v>344</v>
      </c>
      <c r="G98" s="226" t="s">
        <v>345</v>
      </c>
      <c r="H98" s="308"/>
      <c r="I98" s="308"/>
      <c r="J98" s="308"/>
      <c r="K98" s="10"/>
    </row>
    <row r="99" spans="1:11" ht="75" x14ac:dyDescent="0.25">
      <c r="A99" s="226" t="s">
        <v>519</v>
      </c>
      <c r="B99" s="226"/>
      <c r="C99" s="384" t="s">
        <v>535</v>
      </c>
      <c r="D99" s="384" t="s">
        <v>538</v>
      </c>
      <c r="E99" s="384"/>
      <c r="F99" s="226" t="s">
        <v>248</v>
      </c>
      <c r="G99" s="226" t="s">
        <v>346</v>
      </c>
      <c r="H99" s="308"/>
      <c r="I99" s="308"/>
      <c r="J99" s="308"/>
      <c r="K99" s="10"/>
    </row>
    <row r="100" spans="1:11" ht="75" x14ac:dyDescent="0.25">
      <c r="A100" s="226" t="s">
        <v>519</v>
      </c>
      <c r="B100" s="385"/>
      <c r="C100" s="386" t="s">
        <v>537</v>
      </c>
      <c r="D100" s="386" t="s">
        <v>540</v>
      </c>
      <c r="E100" s="386"/>
      <c r="F100" s="385" t="s">
        <v>347</v>
      </c>
      <c r="G100" s="385" t="s">
        <v>250</v>
      </c>
      <c r="H100" s="308"/>
      <c r="I100" s="308"/>
      <c r="J100" s="308"/>
      <c r="K100" s="10"/>
    </row>
    <row r="101" spans="1:11" ht="75" x14ac:dyDescent="0.25">
      <c r="A101" s="226" t="s">
        <v>519</v>
      </c>
      <c r="B101" s="385"/>
      <c r="C101" s="386" t="s">
        <v>539</v>
      </c>
      <c r="D101" s="386" t="s">
        <v>542</v>
      </c>
      <c r="E101" s="386"/>
      <c r="F101" s="226" t="s">
        <v>348</v>
      </c>
      <c r="G101" s="226" t="s">
        <v>252</v>
      </c>
      <c r="H101" s="308"/>
      <c r="I101" s="308"/>
      <c r="J101" s="308"/>
      <c r="K101" s="10"/>
    </row>
    <row r="102" spans="1:11" ht="75" x14ac:dyDescent="0.25">
      <c r="A102" s="226" t="s">
        <v>519</v>
      </c>
      <c r="B102" s="385"/>
      <c r="C102" s="386" t="s">
        <v>541</v>
      </c>
      <c r="D102" s="386" t="s">
        <v>544</v>
      </c>
      <c r="E102" s="386"/>
      <c r="F102" s="385" t="s">
        <v>349</v>
      </c>
      <c r="G102" s="385" t="s">
        <v>254</v>
      </c>
      <c r="H102" s="308"/>
      <c r="I102" s="308"/>
      <c r="J102" s="308"/>
      <c r="K102" s="10"/>
    </row>
    <row r="103" spans="1:11" ht="75" x14ac:dyDescent="0.25">
      <c r="A103" s="226" t="s">
        <v>519</v>
      </c>
      <c r="B103" s="385"/>
      <c r="C103" s="386" t="s">
        <v>543</v>
      </c>
      <c r="D103" s="386" t="s">
        <v>546</v>
      </c>
      <c r="E103" s="386"/>
      <c r="F103" s="226" t="s">
        <v>255</v>
      </c>
      <c r="G103" s="226" t="s">
        <v>350</v>
      </c>
      <c r="H103" s="308"/>
      <c r="I103" s="308"/>
      <c r="J103" s="308"/>
      <c r="K103" s="10"/>
    </row>
    <row r="104" spans="1:11" ht="135" x14ac:dyDescent="0.25">
      <c r="A104" s="226" t="s">
        <v>519</v>
      </c>
      <c r="B104" s="385"/>
      <c r="C104" s="386" t="s">
        <v>545</v>
      </c>
      <c r="D104" s="386" t="s">
        <v>548</v>
      </c>
      <c r="E104" s="386"/>
      <c r="F104" s="226" t="s">
        <v>257</v>
      </c>
      <c r="G104" s="226" t="s">
        <v>226</v>
      </c>
      <c r="H104" s="308"/>
      <c r="I104" s="308"/>
      <c r="J104" s="308"/>
      <c r="K104" s="10"/>
    </row>
    <row r="105" spans="1:11" ht="75" x14ac:dyDescent="0.25">
      <c r="A105" s="226" t="s">
        <v>519</v>
      </c>
      <c r="B105" s="385"/>
      <c r="C105" s="386" t="s">
        <v>547</v>
      </c>
      <c r="D105" s="386" t="s">
        <v>550</v>
      </c>
      <c r="E105" s="386"/>
      <c r="F105" s="226" t="s">
        <v>259</v>
      </c>
      <c r="G105" s="226" t="s">
        <v>260</v>
      </c>
      <c r="H105" s="308"/>
      <c r="I105" s="308"/>
      <c r="J105" s="308"/>
      <c r="K105" s="10"/>
    </row>
    <row r="106" spans="1:11" ht="75" x14ac:dyDescent="0.25">
      <c r="A106" s="226" t="s">
        <v>519</v>
      </c>
      <c r="B106" s="385"/>
      <c r="C106" s="386" t="s">
        <v>549</v>
      </c>
      <c r="D106" s="386" t="s">
        <v>552</v>
      </c>
      <c r="E106" s="386"/>
      <c r="F106" s="226" t="s">
        <v>351</v>
      </c>
      <c r="G106" s="226" t="s">
        <v>262</v>
      </c>
      <c r="H106" s="308"/>
      <c r="I106" s="308"/>
      <c r="J106" s="308"/>
      <c r="K106" s="10"/>
    </row>
    <row r="107" spans="1:11" ht="75" x14ac:dyDescent="0.25">
      <c r="A107" s="226" t="s">
        <v>519</v>
      </c>
      <c r="B107" s="226"/>
      <c r="C107" s="384" t="s">
        <v>551</v>
      </c>
      <c r="D107" s="384" t="s">
        <v>554</v>
      </c>
      <c r="E107" s="384"/>
      <c r="F107" s="226" t="s">
        <v>263</v>
      </c>
      <c r="G107" s="226"/>
      <c r="H107" s="308"/>
      <c r="I107" s="308"/>
      <c r="J107" s="308"/>
      <c r="K107" s="10"/>
    </row>
    <row r="108" spans="1:11" ht="75" x14ac:dyDescent="0.25">
      <c r="A108" s="226" t="s">
        <v>519</v>
      </c>
      <c r="B108" s="385"/>
      <c r="C108" s="386" t="s">
        <v>553</v>
      </c>
      <c r="D108" s="386" t="s">
        <v>556</v>
      </c>
      <c r="E108" s="386"/>
      <c r="F108" s="226" t="s">
        <v>352</v>
      </c>
      <c r="G108" s="226" t="s">
        <v>273</v>
      </c>
      <c r="H108" s="308"/>
      <c r="I108" s="308"/>
      <c r="J108" s="308"/>
      <c r="K108" s="10"/>
    </row>
    <row r="109" spans="1:11" ht="75" x14ac:dyDescent="0.25">
      <c r="A109" s="226" t="s">
        <v>519</v>
      </c>
      <c r="B109" s="226"/>
      <c r="C109" s="384" t="s">
        <v>555</v>
      </c>
      <c r="D109" s="384" t="s">
        <v>558</v>
      </c>
      <c r="E109" s="384"/>
      <c r="F109" s="226" t="s">
        <v>264</v>
      </c>
      <c r="G109" s="226" t="s">
        <v>265</v>
      </c>
      <c r="H109" s="308"/>
      <c r="I109" s="308"/>
      <c r="J109" s="308"/>
      <c r="K109" s="10"/>
    </row>
    <row r="110" spans="1:11" ht="75" x14ac:dyDescent="0.25">
      <c r="A110" s="226" t="s">
        <v>519</v>
      </c>
      <c r="B110" s="385"/>
      <c r="C110" s="386" t="s">
        <v>557</v>
      </c>
      <c r="D110" s="386" t="s">
        <v>560</v>
      </c>
      <c r="E110" s="386"/>
      <c r="F110" s="385" t="s">
        <v>268</v>
      </c>
      <c r="G110" s="385" t="s">
        <v>269</v>
      </c>
      <c r="H110" s="308"/>
      <c r="I110" s="308"/>
      <c r="J110" s="308"/>
      <c r="K110" s="10"/>
    </row>
    <row r="111" spans="1:11" ht="75" x14ac:dyDescent="0.25">
      <c r="A111" s="226" t="s">
        <v>519</v>
      </c>
      <c r="B111" s="226"/>
      <c r="C111" s="384" t="s">
        <v>559</v>
      </c>
      <c r="D111" s="384" t="s">
        <v>562</v>
      </c>
      <c r="E111" s="384"/>
      <c r="F111" s="226" t="s">
        <v>353</v>
      </c>
      <c r="G111" s="226" t="s">
        <v>271</v>
      </c>
      <c r="H111" s="308"/>
      <c r="I111" s="308"/>
      <c r="J111" s="308"/>
      <c r="K111" s="10"/>
    </row>
    <row r="112" spans="1:11" ht="90" x14ac:dyDescent="0.25">
      <c r="A112" s="226" t="s">
        <v>519</v>
      </c>
      <c r="B112" s="226"/>
      <c r="C112" s="384" t="s">
        <v>561</v>
      </c>
      <c r="D112" s="384" t="s">
        <v>564</v>
      </c>
      <c r="E112" s="384"/>
      <c r="F112" s="226" t="s">
        <v>354</v>
      </c>
      <c r="G112" s="226" t="s">
        <v>355</v>
      </c>
      <c r="H112" s="308"/>
      <c r="I112" s="308"/>
      <c r="J112" s="308"/>
      <c r="K112" s="10"/>
    </row>
    <row r="113" spans="1:11" ht="75" x14ac:dyDescent="0.25">
      <c r="A113" s="226" t="s">
        <v>519</v>
      </c>
      <c r="B113" s="394"/>
      <c r="C113" s="411" t="s">
        <v>563</v>
      </c>
      <c r="D113" s="411" t="s">
        <v>566</v>
      </c>
      <c r="E113" s="411"/>
      <c r="F113" s="394" t="s">
        <v>356</v>
      </c>
      <c r="G113" s="394" t="s">
        <v>357</v>
      </c>
      <c r="H113" s="308"/>
      <c r="I113" s="308"/>
      <c r="J113" s="308"/>
      <c r="K113" s="10"/>
    </row>
    <row r="114" spans="1:11" ht="75" x14ac:dyDescent="0.25">
      <c r="A114" s="226" t="s">
        <v>519</v>
      </c>
      <c r="B114" s="394"/>
      <c r="C114" s="411" t="s">
        <v>565</v>
      </c>
      <c r="D114" s="411" t="s">
        <v>568</v>
      </c>
      <c r="E114" s="411"/>
      <c r="F114" s="394" t="s">
        <v>358</v>
      </c>
      <c r="G114" s="394" t="s">
        <v>359</v>
      </c>
      <c r="H114" s="308"/>
      <c r="I114" s="308"/>
      <c r="J114" s="308"/>
      <c r="K114" s="10"/>
    </row>
    <row r="115" spans="1:11" ht="75" x14ac:dyDescent="0.25">
      <c r="A115" s="226" t="s">
        <v>519</v>
      </c>
      <c r="B115" s="226"/>
      <c r="C115" s="384" t="s">
        <v>567</v>
      </c>
      <c r="D115" s="384" t="s">
        <v>570</v>
      </c>
      <c r="E115" s="384"/>
      <c r="F115" s="226" t="s">
        <v>276</v>
      </c>
      <c r="G115" s="226"/>
      <c r="H115" s="308"/>
      <c r="I115" s="308"/>
      <c r="J115" s="308"/>
      <c r="K115" s="10"/>
    </row>
    <row r="116" spans="1:11" ht="75" x14ac:dyDescent="0.25">
      <c r="A116" s="226" t="s">
        <v>519</v>
      </c>
      <c r="B116" s="226"/>
      <c r="C116" s="384" t="s">
        <v>569</v>
      </c>
      <c r="D116" s="384" t="s">
        <v>572</v>
      </c>
      <c r="E116" s="384"/>
      <c r="F116" s="226" t="s">
        <v>277</v>
      </c>
      <c r="G116" s="394" t="s">
        <v>278</v>
      </c>
      <c r="H116" s="308"/>
      <c r="I116" s="308"/>
      <c r="J116" s="308"/>
      <c r="K116" s="10"/>
    </row>
    <row r="117" spans="1:11" ht="75" x14ac:dyDescent="0.25">
      <c r="A117" s="226" t="s">
        <v>519</v>
      </c>
      <c r="B117" s="226"/>
      <c r="C117" s="384" t="s">
        <v>571</v>
      </c>
      <c r="D117" s="384" t="s">
        <v>574</v>
      </c>
      <c r="E117" s="384"/>
      <c r="F117" s="226" t="s">
        <v>279</v>
      </c>
      <c r="G117" s="394" t="s">
        <v>360</v>
      </c>
      <c r="H117" s="308"/>
      <c r="I117" s="308"/>
      <c r="J117" s="308"/>
      <c r="K117" s="10"/>
    </row>
    <row r="118" spans="1:11" ht="75" x14ac:dyDescent="0.25">
      <c r="A118" s="226" t="s">
        <v>519</v>
      </c>
      <c r="B118" s="226"/>
      <c r="C118" s="384" t="s">
        <v>573</v>
      </c>
      <c r="D118" s="384" t="s">
        <v>576</v>
      </c>
      <c r="E118" s="384"/>
      <c r="F118" s="226" t="s">
        <v>361</v>
      </c>
      <c r="G118" s="394" t="s">
        <v>360</v>
      </c>
      <c r="H118" s="308"/>
      <c r="I118" s="308"/>
      <c r="J118" s="308"/>
      <c r="K118" s="10"/>
    </row>
    <row r="119" spans="1:11" ht="75" x14ac:dyDescent="0.25">
      <c r="A119" s="226" t="s">
        <v>519</v>
      </c>
      <c r="B119" s="226"/>
      <c r="C119" s="384" t="s">
        <v>575</v>
      </c>
      <c r="D119" s="384" t="s">
        <v>578</v>
      </c>
      <c r="E119" s="384"/>
      <c r="F119" s="226" t="s">
        <v>362</v>
      </c>
      <c r="G119" s="394" t="s">
        <v>363</v>
      </c>
      <c r="H119" s="308"/>
      <c r="I119" s="308"/>
      <c r="J119" s="308"/>
      <c r="K119" s="10"/>
    </row>
    <row r="120" spans="1:11" ht="75" x14ac:dyDescent="0.25">
      <c r="A120" s="226" t="s">
        <v>519</v>
      </c>
      <c r="B120" s="226"/>
      <c r="C120" s="384" t="s">
        <v>577</v>
      </c>
      <c r="D120" s="384" t="s">
        <v>580</v>
      </c>
      <c r="E120" s="384"/>
      <c r="F120" s="226" t="s">
        <v>364</v>
      </c>
      <c r="G120" s="394" t="s">
        <v>224</v>
      </c>
      <c r="H120" s="308"/>
      <c r="I120" s="308"/>
      <c r="J120" s="308"/>
      <c r="K120" s="10"/>
    </row>
    <row r="121" spans="1:11" ht="75" x14ac:dyDescent="0.25">
      <c r="A121" s="226" t="s">
        <v>519</v>
      </c>
      <c r="B121" s="226"/>
      <c r="C121" s="384" t="s">
        <v>579</v>
      </c>
      <c r="D121" s="384" t="s">
        <v>582</v>
      </c>
      <c r="E121" s="384"/>
      <c r="F121" s="226" t="s">
        <v>365</v>
      </c>
      <c r="G121" s="394" t="s">
        <v>366</v>
      </c>
      <c r="H121" s="308"/>
      <c r="I121" s="308"/>
      <c r="J121" s="308"/>
      <c r="K121" s="10"/>
    </row>
    <row r="122" spans="1:11" ht="75" x14ac:dyDescent="0.25">
      <c r="A122" s="226" t="s">
        <v>519</v>
      </c>
      <c r="B122" s="226"/>
      <c r="C122" s="384" t="s">
        <v>581</v>
      </c>
      <c r="D122" s="384" t="s">
        <v>584</v>
      </c>
      <c r="E122" s="384"/>
      <c r="F122" s="226" t="s">
        <v>367</v>
      </c>
      <c r="G122" s="394" t="s">
        <v>368</v>
      </c>
      <c r="H122" s="308"/>
      <c r="I122" s="308"/>
      <c r="J122" s="308"/>
      <c r="K122" s="10"/>
    </row>
    <row r="123" spans="1:11" ht="75" x14ac:dyDescent="0.25">
      <c r="A123" s="226" t="s">
        <v>519</v>
      </c>
      <c r="B123" s="226"/>
      <c r="C123" s="384" t="s">
        <v>583</v>
      </c>
      <c r="D123" s="384" t="s">
        <v>586</v>
      </c>
      <c r="E123" s="384"/>
      <c r="F123" s="226" t="s">
        <v>369</v>
      </c>
      <c r="G123" s="394" t="s">
        <v>370</v>
      </c>
      <c r="H123" s="308"/>
      <c r="I123" s="308"/>
      <c r="J123" s="308"/>
      <c r="K123" s="10"/>
    </row>
    <row r="124" spans="1:11" ht="75" x14ac:dyDescent="0.25">
      <c r="A124" s="226" t="s">
        <v>519</v>
      </c>
      <c r="B124" s="226"/>
      <c r="C124" s="384" t="s">
        <v>585</v>
      </c>
      <c r="D124" s="384" t="s">
        <v>588</v>
      </c>
      <c r="E124" s="384"/>
      <c r="F124" s="226" t="s">
        <v>282</v>
      </c>
      <c r="G124" s="394" t="s">
        <v>283</v>
      </c>
      <c r="H124" s="308"/>
      <c r="I124" s="308"/>
      <c r="J124" s="308"/>
      <c r="K124" s="10"/>
    </row>
    <row r="125" spans="1:11" ht="75" x14ac:dyDescent="0.25">
      <c r="A125" s="226" t="s">
        <v>519</v>
      </c>
      <c r="B125" s="226"/>
      <c r="C125" s="384" t="s">
        <v>587</v>
      </c>
      <c r="D125" s="384" t="s">
        <v>590</v>
      </c>
      <c r="E125" s="384"/>
      <c r="F125" s="226" t="s">
        <v>284</v>
      </c>
      <c r="G125" s="394"/>
      <c r="H125" s="308"/>
      <c r="I125" s="308"/>
      <c r="J125" s="308"/>
      <c r="K125" s="10"/>
    </row>
    <row r="126" spans="1:11" ht="75" x14ac:dyDescent="0.25">
      <c r="A126" s="226" t="s">
        <v>519</v>
      </c>
      <c r="B126" s="226"/>
      <c r="C126" s="384" t="s">
        <v>589</v>
      </c>
      <c r="D126" s="384" t="s">
        <v>592</v>
      </c>
      <c r="E126" s="384"/>
      <c r="F126" s="226" t="s">
        <v>285</v>
      </c>
      <c r="G126" s="394" t="s">
        <v>371</v>
      </c>
      <c r="H126" s="308"/>
      <c r="I126" s="308"/>
      <c r="J126" s="308"/>
      <c r="K126" s="10"/>
    </row>
    <row r="127" spans="1:11" ht="75" x14ac:dyDescent="0.25">
      <c r="A127" s="226" t="s">
        <v>519</v>
      </c>
      <c r="B127" s="226"/>
      <c r="C127" s="384" t="s">
        <v>591</v>
      </c>
      <c r="D127" s="384" t="s">
        <v>594</v>
      </c>
      <c r="E127" s="384"/>
      <c r="F127" s="226" t="s">
        <v>372</v>
      </c>
      <c r="G127" s="394" t="s">
        <v>288</v>
      </c>
      <c r="H127" s="308"/>
      <c r="I127" s="308"/>
      <c r="J127" s="308"/>
      <c r="K127" s="10"/>
    </row>
    <row r="128" spans="1:11" ht="75" x14ac:dyDescent="0.25">
      <c r="A128" s="226" t="s">
        <v>519</v>
      </c>
      <c r="B128" s="226"/>
      <c r="C128" s="384" t="s">
        <v>593</v>
      </c>
      <c r="D128" s="384" t="s">
        <v>596</v>
      </c>
      <c r="E128" s="384"/>
      <c r="F128" s="226" t="s">
        <v>289</v>
      </c>
      <c r="G128" s="394" t="s">
        <v>290</v>
      </c>
      <c r="H128" s="308"/>
      <c r="I128" s="308"/>
      <c r="J128" s="308"/>
      <c r="K128" s="10"/>
    </row>
    <row r="129" spans="1:11" ht="75" x14ac:dyDescent="0.25">
      <c r="A129" s="226" t="s">
        <v>519</v>
      </c>
      <c r="B129" s="226"/>
      <c r="C129" s="384" t="s">
        <v>595</v>
      </c>
      <c r="D129" s="384" t="s">
        <v>598</v>
      </c>
      <c r="E129" s="384"/>
      <c r="F129" s="226" t="s">
        <v>291</v>
      </c>
      <c r="G129" s="394" t="s">
        <v>373</v>
      </c>
      <c r="H129" s="308"/>
      <c r="I129" s="308"/>
      <c r="J129" s="308"/>
      <c r="K129" s="10"/>
    </row>
    <row r="130" spans="1:11" ht="75" x14ac:dyDescent="0.25">
      <c r="A130" s="226" t="s">
        <v>519</v>
      </c>
      <c r="B130" s="226"/>
      <c r="C130" s="384" t="s">
        <v>597</v>
      </c>
      <c r="D130" s="384" t="s">
        <v>600</v>
      </c>
      <c r="E130" s="384"/>
      <c r="F130" s="226" t="s">
        <v>293</v>
      </c>
      <c r="G130" s="394" t="s">
        <v>374</v>
      </c>
      <c r="H130" s="308"/>
      <c r="I130" s="308"/>
      <c r="J130" s="308"/>
      <c r="K130" s="10"/>
    </row>
    <row r="131" spans="1:11" ht="75" x14ac:dyDescent="0.25">
      <c r="A131" s="226" t="s">
        <v>519</v>
      </c>
      <c r="B131" s="226"/>
      <c r="C131" s="384" t="s">
        <v>599</v>
      </c>
      <c r="D131" s="384" t="s">
        <v>602</v>
      </c>
      <c r="E131" s="384"/>
      <c r="F131" s="226" t="s">
        <v>295</v>
      </c>
      <c r="G131" s="394" t="s">
        <v>296</v>
      </c>
      <c r="H131" s="308"/>
      <c r="I131" s="308"/>
      <c r="J131" s="308"/>
      <c r="K131" s="10"/>
    </row>
    <row r="132" spans="1:11" ht="75" x14ac:dyDescent="0.25">
      <c r="A132" s="226" t="s">
        <v>519</v>
      </c>
      <c r="B132" s="226"/>
      <c r="C132" s="384" t="s">
        <v>601</v>
      </c>
      <c r="D132" s="384" t="s">
        <v>604</v>
      </c>
      <c r="E132" s="384"/>
      <c r="F132" s="226" t="s">
        <v>297</v>
      </c>
      <c r="G132" s="394" t="s">
        <v>375</v>
      </c>
      <c r="H132" s="308"/>
      <c r="I132" s="308"/>
      <c r="J132" s="308"/>
      <c r="K132" s="10"/>
    </row>
    <row r="133" spans="1:11" ht="75" x14ac:dyDescent="0.25">
      <c r="A133" s="226" t="s">
        <v>519</v>
      </c>
      <c r="B133" s="226"/>
      <c r="C133" s="384" t="s">
        <v>603</v>
      </c>
      <c r="D133" s="384" t="s">
        <v>606</v>
      </c>
      <c r="E133" s="384"/>
      <c r="F133" s="226" t="s">
        <v>299</v>
      </c>
      <c r="G133" s="394" t="s">
        <v>376</v>
      </c>
      <c r="H133" s="308"/>
      <c r="I133" s="308"/>
      <c r="J133" s="308"/>
      <c r="K133" s="10"/>
    </row>
    <row r="134" spans="1:11" ht="75" x14ac:dyDescent="0.25">
      <c r="A134" s="226" t="s">
        <v>519</v>
      </c>
      <c r="B134" s="226"/>
      <c r="C134" s="384" t="s">
        <v>605</v>
      </c>
      <c r="D134" s="384" t="s">
        <v>608</v>
      </c>
      <c r="E134" s="384"/>
      <c r="F134" s="226" t="s">
        <v>301</v>
      </c>
      <c r="G134" s="394" t="s">
        <v>377</v>
      </c>
      <c r="H134" s="308"/>
      <c r="I134" s="308"/>
      <c r="J134" s="308"/>
      <c r="K134" s="10"/>
    </row>
    <row r="135" spans="1:11" ht="75" x14ac:dyDescent="0.25">
      <c r="A135" s="226" t="s">
        <v>519</v>
      </c>
      <c r="B135" s="226"/>
      <c r="C135" s="384" t="s">
        <v>607</v>
      </c>
      <c r="D135" s="384" t="s">
        <v>610</v>
      </c>
      <c r="E135" s="384"/>
      <c r="F135" s="226" t="s">
        <v>303</v>
      </c>
      <c r="G135" s="394"/>
      <c r="H135" s="308"/>
      <c r="I135" s="308"/>
      <c r="J135" s="308"/>
      <c r="K135" s="10"/>
    </row>
    <row r="136" spans="1:11" ht="75" x14ac:dyDescent="0.25">
      <c r="A136" s="226" t="s">
        <v>519</v>
      </c>
      <c r="B136" s="226"/>
      <c r="C136" s="384" t="s">
        <v>609</v>
      </c>
      <c r="D136" s="384" t="s">
        <v>612</v>
      </c>
      <c r="E136" s="384"/>
      <c r="F136" s="226" t="s">
        <v>378</v>
      </c>
      <c r="G136" s="394" t="s">
        <v>379</v>
      </c>
      <c r="H136" s="308"/>
      <c r="I136" s="308"/>
      <c r="J136" s="308"/>
      <c r="K136" s="10"/>
    </row>
    <row r="137" spans="1:11" ht="75" x14ac:dyDescent="0.25">
      <c r="A137" s="226" t="s">
        <v>519</v>
      </c>
      <c r="B137" s="226"/>
      <c r="C137" s="384" t="s">
        <v>611</v>
      </c>
      <c r="D137" s="384" t="s">
        <v>614</v>
      </c>
      <c r="E137" s="384"/>
      <c r="F137" s="226" t="s">
        <v>306</v>
      </c>
      <c r="G137" s="394" t="s">
        <v>380</v>
      </c>
      <c r="H137" s="308"/>
      <c r="I137" s="308"/>
      <c r="J137" s="308"/>
      <c r="K137" s="10"/>
    </row>
    <row r="138" spans="1:11" ht="75" x14ac:dyDescent="0.25">
      <c r="A138" s="226" t="s">
        <v>519</v>
      </c>
      <c r="B138" s="226"/>
      <c r="C138" s="384" t="s">
        <v>613</v>
      </c>
      <c r="D138" s="384" t="s">
        <v>616</v>
      </c>
      <c r="E138" s="384"/>
      <c r="F138" s="226" t="s">
        <v>308</v>
      </c>
      <c r="G138" s="394" t="s">
        <v>381</v>
      </c>
      <c r="H138" s="308"/>
      <c r="I138" s="308"/>
      <c r="J138" s="308"/>
      <c r="K138" s="10"/>
    </row>
    <row r="139" spans="1:11" ht="75" x14ac:dyDescent="0.25">
      <c r="A139" s="226" t="s">
        <v>519</v>
      </c>
      <c r="B139" s="226"/>
      <c r="C139" s="384" t="s">
        <v>615</v>
      </c>
      <c r="D139" s="384" t="s">
        <v>618</v>
      </c>
      <c r="E139" s="384"/>
      <c r="F139" s="226" t="s">
        <v>310</v>
      </c>
      <c r="G139" s="394"/>
      <c r="H139" s="308"/>
      <c r="I139" s="308"/>
      <c r="J139" s="308"/>
      <c r="K139" s="10"/>
    </row>
    <row r="140" spans="1:11" ht="75" x14ac:dyDescent="0.25">
      <c r="A140" s="226" t="s">
        <v>519</v>
      </c>
      <c r="B140" s="226"/>
      <c r="C140" s="384" t="s">
        <v>617</v>
      </c>
      <c r="D140" s="384" t="s">
        <v>620</v>
      </c>
      <c r="E140" s="384"/>
      <c r="F140" s="226" t="s">
        <v>382</v>
      </c>
      <c r="G140" s="394" t="s">
        <v>383</v>
      </c>
      <c r="H140" s="308"/>
      <c r="I140" s="308"/>
      <c r="J140" s="308"/>
      <c r="K140" s="10"/>
    </row>
    <row r="141" spans="1:11" ht="75" x14ac:dyDescent="0.25">
      <c r="A141" s="226" t="s">
        <v>519</v>
      </c>
      <c r="B141" s="226"/>
      <c r="C141" s="384" t="s">
        <v>619</v>
      </c>
      <c r="D141" s="384" t="s">
        <v>622</v>
      </c>
      <c r="E141" s="384"/>
      <c r="F141" s="226" t="s">
        <v>384</v>
      </c>
      <c r="G141" s="394" t="s">
        <v>385</v>
      </c>
      <c r="H141" s="308"/>
      <c r="I141" s="308"/>
      <c r="J141" s="308"/>
      <c r="K141" s="10"/>
    </row>
    <row r="142" spans="1:11" ht="75" x14ac:dyDescent="0.25">
      <c r="A142" s="226" t="s">
        <v>519</v>
      </c>
      <c r="B142" s="226"/>
      <c r="C142" s="384" t="s">
        <v>621</v>
      </c>
      <c r="D142" s="384" t="s">
        <v>624</v>
      </c>
      <c r="E142" s="384"/>
      <c r="F142" s="226" t="s">
        <v>313</v>
      </c>
      <c r="G142" s="394" t="s">
        <v>314</v>
      </c>
      <c r="H142" s="308"/>
      <c r="I142" s="308"/>
      <c r="J142" s="308"/>
      <c r="K142" s="10"/>
    </row>
    <row r="143" spans="1:11" ht="75" x14ac:dyDescent="0.25">
      <c r="A143" s="226" t="s">
        <v>519</v>
      </c>
      <c r="B143" s="226"/>
      <c r="C143" s="384" t="s">
        <v>623</v>
      </c>
      <c r="D143" s="384" t="s">
        <v>626</v>
      </c>
      <c r="E143" s="384"/>
      <c r="F143" s="226" t="s">
        <v>386</v>
      </c>
      <c r="G143" s="394" t="s">
        <v>387</v>
      </c>
      <c r="H143" s="308"/>
      <c r="I143" s="308"/>
      <c r="J143" s="308"/>
      <c r="K143" s="10"/>
    </row>
    <row r="144" spans="1:11" ht="75" x14ac:dyDescent="0.25">
      <c r="A144" s="226" t="s">
        <v>519</v>
      </c>
      <c r="B144" s="226"/>
      <c r="C144" s="384" t="s">
        <v>625</v>
      </c>
      <c r="D144" s="384" t="s">
        <v>628</v>
      </c>
      <c r="E144" s="384"/>
      <c r="F144" s="226" t="s">
        <v>315</v>
      </c>
      <c r="G144" s="394" t="s">
        <v>316</v>
      </c>
      <c r="H144" s="308"/>
      <c r="I144" s="308"/>
      <c r="J144" s="308"/>
      <c r="K144" s="10"/>
    </row>
    <row r="145" spans="1:11" ht="75" x14ac:dyDescent="0.25">
      <c r="A145" s="226" t="s">
        <v>519</v>
      </c>
      <c r="B145" s="226"/>
      <c r="C145" s="384" t="s">
        <v>627</v>
      </c>
      <c r="D145" s="384" t="s">
        <v>630</v>
      </c>
      <c r="E145" s="384"/>
      <c r="F145" s="226" t="s">
        <v>317</v>
      </c>
      <c r="G145" s="394" t="s">
        <v>318</v>
      </c>
      <c r="H145" s="308"/>
      <c r="I145" s="308"/>
      <c r="J145" s="308"/>
      <c r="K145" s="10"/>
    </row>
    <row r="146" spans="1:11" ht="75" x14ac:dyDescent="0.25">
      <c r="A146" s="226" t="s">
        <v>519</v>
      </c>
      <c r="B146" s="226"/>
      <c r="C146" s="384" t="s">
        <v>629</v>
      </c>
      <c r="D146" s="384" t="s">
        <v>632</v>
      </c>
      <c r="E146" s="384"/>
      <c r="F146" s="226" t="s">
        <v>319</v>
      </c>
      <c r="G146" s="394" t="s">
        <v>388</v>
      </c>
      <c r="H146" s="308"/>
      <c r="I146" s="308"/>
      <c r="J146" s="308"/>
      <c r="K146" s="10"/>
    </row>
    <row r="147" spans="1:11" ht="75" x14ac:dyDescent="0.25">
      <c r="A147" s="226" t="s">
        <v>519</v>
      </c>
      <c r="B147" s="226"/>
      <c r="C147" s="384" t="s">
        <v>631</v>
      </c>
      <c r="D147" s="384" t="s">
        <v>634</v>
      </c>
      <c r="E147" s="384"/>
      <c r="F147" s="226" t="s">
        <v>321</v>
      </c>
      <c r="G147" s="394" t="s">
        <v>389</v>
      </c>
      <c r="H147" s="308"/>
      <c r="I147" s="308"/>
      <c r="J147" s="308"/>
      <c r="K147" s="10"/>
    </row>
    <row r="148" spans="1:11" ht="75" x14ac:dyDescent="0.25">
      <c r="A148" s="226" t="s">
        <v>519</v>
      </c>
      <c r="B148" s="226"/>
      <c r="C148" s="384" t="s">
        <v>633</v>
      </c>
      <c r="D148" s="384" t="s">
        <v>636</v>
      </c>
      <c r="E148" s="384"/>
      <c r="F148" s="226" t="s">
        <v>390</v>
      </c>
      <c r="G148" s="394" t="s">
        <v>391</v>
      </c>
      <c r="H148" s="308"/>
      <c r="I148" s="308"/>
      <c r="J148" s="308"/>
      <c r="K148" s="10"/>
    </row>
    <row r="149" spans="1:11" ht="165" x14ac:dyDescent="0.25">
      <c r="A149" s="226" t="s">
        <v>519</v>
      </c>
      <c r="B149" s="226"/>
      <c r="C149" s="384" t="s">
        <v>635</v>
      </c>
      <c r="D149" s="384" t="s">
        <v>638</v>
      </c>
      <c r="E149" s="384"/>
      <c r="F149" s="226" t="s">
        <v>325</v>
      </c>
      <c r="G149" s="394" t="s">
        <v>326</v>
      </c>
      <c r="H149" s="308"/>
      <c r="I149" s="308"/>
      <c r="J149" s="308"/>
      <c r="K149" s="10"/>
    </row>
    <row r="150" spans="1:11" ht="75" x14ac:dyDescent="0.25">
      <c r="A150" s="226" t="s">
        <v>519</v>
      </c>
      <c r="B150" s="226"/>
      <c r="C150" s="384" t="s">
        <v>637</v>
      </c>
      <c r="D150" s="384" t="s">
        <v>640</v>
      </c>
      <c r="E150" s="384"/>
      <c r="F150" s="226" t="s">
        <v>327</v>
      </c>
      <c r="G150" s="394"/>
      <c r="H150" s="308"/>
      <c r="I150" s="308"/>
      <c r="J150" s="308"/>
      <c r="K150" s="10"/>
    </row>
    <row r="151" spans="1:11" ht="75" x14ac:dyDescent="0.25">
      <c r="A151" s="226" t="s">
        <v>519</v>
      </c>
      <c r="B151" s="226"/>
      <c r="C151" s="384" t="s">
        <v>639</v>
      </c>
      <c r="D151" s="384" t="s">
        <v>641</v>
      </c>
      <c r="E151" s="384"/>
      <c r="F151" s="226" t="s">
        <v>328</v>
      </c>
      <c r="G151" s="394"/>
      <c r="H151" s="308"/>
      <c r="I151" s="308"/>
      <c r="J151" s="308"/>
      <c r="K151" s="10"/>
    </row>
    <row r="152" spans="1:11" ht="75" x14ac:dyDescent="0.25">
      <c r="A152" s="226" t="s">
        <v>519</v>
      </c>
      <c r="B152" s="226"/>
      <c r="C152" s="384" t="s">
        <v>642</v>
      </c>
      <c r="D152" s="384" t="s">
        <v>643</v>
      </c>
      <c r="E152" s="384"/>
      <c r="F152" s="226" t="s">
        <v>330</v>
      </c>
      <c r="G152" s="394"/>
      <c r="H152" s="308"/>
      <c r="I152" s="308"/>
      <c r="J152" s="308"/>
      <c r="K152" s="10"/>
    </row>
    <row r="153" spans="1:11" ht="75" x14ac:dyDescent="0.25">
      <c r="A153" s="226" t="s">
        <v>519</v>
      </c>
      <c r="B153" s="226"/>
      <c r="C153" s="384" t="s">
        <v>644</v>
      </c>
      <c r="D153" s="384" t="s">
        <v>645</v>
      </c>
      <c r="E153" s="384"/>
      <c r="F153" s="226" t="s">
        <v>392</v>
      </c>
      <c r="G153" s="394"/>
      <c r="H153" s="308"/>
      <c r="I153" s="308"/>
      <c r="J153" s="308"/>
      <c r="K153" s="10"/>
    </row>
    <row r="154" spans="1:11" ht="75" x14ac:dyDescent="0.25">
      <c r="A154" s="226" t="s">
        <v>519</v>
      </c>
      <c r="B154" s="226"/>
      <c r="C154" s="384" t="s">
        <v>646</v>
      </c>
      <c r="D154" s="384" t="s">
        <v>647</v>
      </c>
      <c r="E154" s="384"/>
      <c r="F154" s="226" t="s">
        <v>393</v>
      </c>
      <c r="G154" s="394"/>
      <c r="H154" s="308"/>
      <c r="I154" s="308"/>
      <c r="J154" s="308"/>
      <c r="K154" s="10"/>
    </row>
    <row r="155" spans="1:11" ht="75" x14ac:dyDescent="0.25">
      <c r="A155" s="226" t="s">
        <v>519</v>
      </c>
      <c r="B155" s="226"/>
      <c r="C155" s="384" t="s">
        <v>648</v>
      </c>
      <c r="D155" s="384" t="s">
        <v>649</v>
      </c>
      <c r="E155" s="384"/>
      <c r="F155" s="226" t="s">
        <v>394</v>
      </c>
      <c r="G155" s="394"/>
      <c r="H155" s="308"/>
      <c r="I155" s="308"/>
      <c r="J155" s="308"/>
      <c r="K155" s="10"/>
    </row>
    <row r="156" spans="1:11" ht="75" x14ac:dyDescent="0.25">
      <c r="A156" s="226" t="s">
        <v>519</v>
      </c>
      <c r="B156" s="226"/>
      <c r="C156" s="384" t="s">
        <v>650</v>
      </c>
      <c r="D156" s="384" t="s">
        <v>651</v>
      </c>
      <c r="E156" s="384"/>
      <c r="F156" s="226" t="s">
        <v>331</v>
      </c>
      <c r="G156" s="394"/>
      <c r="H156" s="308"/>
      <c r="I156" s="308"/>
      <c r="J156" s="308"/>
      <c r="K156" s="10"/>
    </row>
    <row r="157" spans="1:11" ht="75" x14ac:dyDescent="0.25">
      <c r="A157" s="226" t="s">
        <v>519</v>
      </c>
      <c r="B157" s="226"/>
      <c r="C157" s="384" t="s">
        <v>652</v>
      </c>
      <c r="D157" s="384" t="s">
        <v>653</v>
      </c>
      <c r="E157" s="384"/>
      <c r="F157" s="226" t="s">
        <v>395</v>
      </c>
      <c r="G157" s="394" t="s">
        <v>333</v>
      </c>
      <c r="H157" s="308"/>
      <c r="I157" s="308"/>
      <c r="J157" s="308"/>
      <c r="K157" s="10"/>
    </row>
    <row r="158" spans="1:11" ht="75" x14ac:dyDescent="0.25">
      <c r="A158" s="226" t="s">
        <v>519</v>
      </c>
      <c r="B158" s="226"/>
      <c r="C158" s="384" t="s">
        <v>654</v>
      </c>
      <c r="D158" s="384" t="s">
        <v>655</v>
      </c>
      <c r="E158" s="384"/>
      <c r="F158" s="226" t="s">
        <v>396</v>
      </c>
      <c r="G158" s="394" t="s">
        <v>333</v>
      </c>
      <c r="H158" s="308"/>
      <c r="I158" s="308"/>
      <c r="J158" s="308"/>
      <c r="K158" s="10"/>
    </row>
    <row r="159" spans="1:11" ht="75" x14ac:dyDescent="0.25">
      <c r="A159" s="226" t="s">
        <v>519</v>
      </c>
      <c r="B159" s="226"/>
      <c r="C159" s="384" t="s">
        <v>656</v>
      </c>
      <c r="D159" s="384" t="s">
        <v>657</v>
      </c>
      <c r="E159" s="384"/>
      <c r="F159" s="226" t="s">
        <v>397</v>
      </c>
      <c r="G159" s="394" t="s">
        <v>398</v>
      </c>
      <c r="H159" s="308"/>
      <c r="I159" s="308"/>
      <c r="J159" s="308"/>
      <c r="K159" s="10"/>
    </row>
    <row r="160" spans="1:11" ht="75" x14ac:dyDescent="0.25">
      <c r="A160" s="226" t="s">
        <v>519</v>
      </c>
      <c r="B160" s="226"/>
      <c r="C160" s="384" t="s">
        <v>658</v>
      </c>
      <c r="D160" s="384" t="s">
        <v>659</v>
      </c>
      <c r="E160" s="384"/>
      <c r="F160" s="226" t="s">
        <v>399</v>
      </c>
      <c r="G160" s="394" t="s">
        <v>335</v>
      </c>
      <c r="H160" s="308"/>
      <c r="I160" s="308"/>
      <c r="J160" s="308"/>
      <c r="K160" s="10"/>
    </row>
    <row r="161" spans="1:11" ht="75" x14ac:dyDescent="0.25">
      <c r="A161" s="226" t="s">
        <v>519</v>
      </c>
      <c r="B161" s="226"/>
      <c r="C161" s="384" t="s">
        <v>660</v>
      </c>
      <c r="D161" s="384" t="s">
        <v>661</v>
      </c>
      <c r="E161" s="384"/>
      <c r="F161" s="226" t="s">
        <v>400</v>
      </c>
      <c r="G161" s="394" t="s">
        <v>401</v>
      </c>
      <c r="H161" s="308"/>
      <c r="I161" s="308"/>
      <c r="J161" s="308"/>
      <c r="K161" s="10"/>
    </row>
    <row r="162" spans="1:11" ht="75" x14ac:dyDescent="0.25">
      <c r="A162" s="226" t="s">
        <v>519</v>
      </c>
      <c r="B162" s="226"/>
      <c r="C162" s="384" t="s">
        <v>199</v>
      </c>
      <c r="D162" s="384" t="s">
        <v>402</v>
      </c>
      <c r="E162" s="384"/>
      <c r="F162" s="226" t="s">
        <v>403</v>
      </c>
      <c r="G162" s="394"/>
      <c r="H162" s="308"/>
      <c r="I162" s="308"/>
      <c r="J162" s="308"/>
      <c r="K162" s="10"/>
    </row>
    <row r="163" spans="1:11" ht="75" x14ac:dyDescent="0.25">
      <c r="A163" s="226" t="s">
        <v>519</v>
      </c>
      <c r="B163" s="226"/>
      <c r="C163" s="384" t="s">
        <v>521</v>
      </c>
      <c r="D163" s="384" t="s">
        <v>662</v>
      </c>
      <c r="E163" s="384"/>
      <c r="F163" s="226" t="s">
        <v>233</v>
      </c>
      <c r="G163" s="394"/>
      <c r="H163" s="308"/>
      <c r="I163" s="308"/>
      <c r="J163" s="308"/>
      <c r="K163" s="10"/>
    </row>
    <row r="164" spans="1:11" ht="105" x14ac:dyDescent="0.25">
      <c r="A164" s="226" t="s">
        <v>519</v>
      </c>
      <c r="B164" s="226"/>
      <c r="C164" s="384" t="s">
        <v>523</v>
      </c>
      <c r="D164" s="384" t="s">
        <v>663</v>
      </c>
      <c r="E164" s="384"/>
      <c r="F164" s="226" t="s">
        <v>404</v>
      </c>
      <c r="G164" s="394" t="s">
        <v>405</v>
      </c>
      <c r="H164" s="308"/>
      <c r="I164" s="308"/>
      <c r="J164" s="308"/>
      <c r="K164" s="10"/>
    </row>
    <row r="165" spans="1:11" ht="75" x14ac:dyDescent="0.25">
      <c r="A165" s="226" t="s">
        <v>519</v>
      </c>
      <c r="B165" s="226"/>
      <c r="C165" s="384" t="s">
        <v>524</v>
      </c>
      <c r="D165" s="384" t="s">
        <v>664</v>
      </c>
      <c r="E165" s="384"/>
      <c r="F165" s="226" t="s">
        <v>406</v>
      </c>
      <c r="G165" s="394" t="s">
        <v>407</v>
      </c>
      <c r="H165" s="308"/>
      <c r="I165" s="308"/>
      <c r="J165" s="308"/>
      <c r="K165" s="10"/>
    </row>
    <row r="166" spans="1:11" ht="75" x14ac:dyDescent="0.25">
      <c r="A166" s="226" t="s">
        <v>519</v>
      </c>
      <c r="B166" s="226"/>
      <c r="C166" s="384" t="s">
        <v>526</v>
      </c>
      <c r="D166" s="384" t="s">
        <v>665</v>
      </c>
      <c r="E166" s="384"/>
      <c r="F166" s="226" t="s">
        <v>408</v>
      </c>
      <c r="G166" s="394" t="s">
        <v>409</v>
      </c>
      <c r="H166" s="308"/>
      <c r="I166" s="308"/>
      <c r="J166" s="308"/>
      <c r="K166" s="10"/>
    </row>
    <row r="167" spans="1:11" ht="75" x14ac:dyDescent="0.25">
      <c r="A167" s="226" t="s">
        <v>519</v>
      </c>
      <c r="B167" s="226"/>
      <c r="C167" s="384" t="s">
        <v>528</v>
      </c>
      <c r="D167" s="384" t="s">
        <v>666</v>
      </c>
      <c r="E167" s="384"/>
      <c r="F167" s="226" t="s">
        <v>410</v>
      </c>
      <c r="G167" s="394" t="s">
        <v>411</v>
      </c>
      <c r="H167" s="308"/>
      <c r="I167" s="308"/>
      <c r="J167" s="308"/>
      <c r="K167" s="10"/>
    </row>
    <row r="168" spans="1:11" ht="75" x14ac:dyDescent="0.25">
      <c r="A168" s="226" t="s">
        <v>519</v>
      </c>
      <c r="B168" s="226"/>
      <c r="C168" s="384" t="s">
        <v>530</v>
      </c>
      <c r="D168" s="384" t="s">
        <v>667</v>
      </c>
      <c r="E168" s="384"/>
      <c r="F168" s="226" t="s">
        <v>412</v>
      </c>
      <c r="G168" s="394" t="s">
        <v>413</v>
      </c>
      <c r="H168" s="308"/>
      <c r="I168" s="308"/>
      <c r="J168" s="308"/>
      <c r="K168" s="10"/>
    </row>
    <row r="169" spans="1:11" ht="75" x14ac:dyDescent="0.25">
      <c r="A169" s="226" t="s">
        <v>519</v>
      </c>
      <c r="B169" s="226"/>
      <c r="C169" s="384" t="s">
        <v>532</v>
      </c>
      <c r="D169" s="384" t="s">
        <v>668</v>
      </c>
      <c r="E169" s="384"/>
      <c r="F169" s="226" t="s">
        <v>414</v>
      </c>
      <c r="G169" s="394" t="s">
        <v>415</v>
      </c>
      <c r="H169" s="308"/>
      <c r="I169" s="308"/>
      <c r="J169" s="308"/>
      <c r="K169" s="10"/>
    </row>
    <row r="170" spans="1:11" ht="90" x14ac:dyDescent="0.25">
      <c r="A170" s="226" t="s">
        <v>519</v>
      </c>
      <c r="B170" s="226"/>
      <c r="C170" s="384" t="s">
        <v>535</v>
      </c>
      <c r="D170" s="384" t="s">
        <v>669</v>
      </c>
      <c r="E170" s="384"/>
      <c r="F170" s="226" t="s">
        <v>416</v>
      </c>
      <c r="G170" s="394" t="s">
        <v>247</v>
      </c>
      <c r="H170" s="308"/>
      <c r="I170" s="308"/>
      <c r="J170" s="308"/>
      <c r="K170" s="10"/>
    </row>
    <row r="171" spans="1:11" ht="75" x14ac:dyDescent="0.25">
      <c r="A171" s="226" t="s">
        <v>519</v>
      </c>
      <c r="B171" s="226"/>
      <c r="C171" s="384" t="s">
        <v>537</v>
      </c>
      <c r="D171" s="384" t="s">
        <v>670</v>
      </c>
      <c r="E171" s="384"/>
      <c r="F171" s="226" t="s">
        <v>417</v>
      </c>
      <c r="G171" s="394" t="s">
        <v>418</v>
      </c>
      <c r="H171" s="308"/>
      <c r="I171" s="308"/>
      <c r="J171" s="308"/>
      <c r="K171" s="10"/>
    </row>
    <row r="172" spans="1:11" ht="75" x14ac:dyDescent="0.25">
      <c r="A172" s="226" t="s">
        <v>519</v>
      </c>
      <c r="B172" s="226"/>
      <c r="C172" s="384" t="s">
        <v>539</v>
      </c>
      <c r="D172" s="384" t="s">
        <v>671</v>
      </c>
      <c r="E172" s="384"/>
      <c r="F172" s="226" t="s">
        <v>419</v>
      </c>
      <c r="G172" s="394" t="s">
        <v>420</v>
      </c>
      <c r="H172" s="308"/>
      <c r="I172" s="308"/>
      <c r="J172" s="308"/>
      <c r="K172" s="10"/>
    </row>
    <row r="173" spans="1:11" ht="75" x14ac:dyDescent="0.25">
      <c r="A173" s="226" t="s">
        <v>519</v>
      </c>
      <c r="B173" s="226"/>
      <c r="C173" s="384" t="s">
        <v>541</v>
      </c>
      <c r="D173" s="384" t="s">
        <v>672</v>
      </c>
      <c r="E173" s="384"/>
      <c r="F173" s="226" t="s">
        <v>421</v>
      </c>
      <c r="G173" s="394" t="s">
        <v>422</v>
      </c>
      <c r="H173" s="308"/>
      <c r="I173" s="308"/>
      <c r="J173" s="308"/>
      <c r="K173" s="10"/>
    </row>
    <row r="174" spans="1:11" ht="75" x14ac:dyDescent="0.25">
      <c r="A174" s="226" t="s">
        <v>519</v>
      </c>
      <c r="B174" s="226"/>
      <c r="C174" s="384" t="s">
        <v>543</v>
      </c>
      <c r="D174" s="384" t="s">
        <v>673</v>
      </c>
      <c r="E174" s="384"/>
      <c r="F174" s="226" t="s">
        <v>423</v>
      </c>
      <c r="G174" s="394" t="s">
        <v>252</v>
      </c>
      <c r="H174" s="308"/>
      <c r="I174" s="308"/>
      <c r="J174" s="308"/>
      <c r="K174" s="10"/>
    </row>
    <row r="175" spans="1:11" ht="75" x14ac:dyDescent="0.25">
      <c r="A175" s="226" t="s">
        <v>519</v>
      </c>
      <c r="B175" s="226"/>
      <c r="C175" s="384" t="s">
        <v>545</v>
      </c>
      <c r="D175" s="384" t="s">
        <v>674</v>
      </c>
      <c r="E175" s="384"/>
      <c r="F175" s="226" t="s">
        <v>424</v>
      </c>
      <c r="G175" s="394" t="s">
        <v>254</v>
      </c>
      <c r="H175" s="308"/>
      <c r="I175" s="308"/>
      <c r="J175" s="308"/>
      <c r="K175" s="10"/>
    </row>
    <row r="176" spans="1:11" ht="135" x14ac:dyDescent="0.25">
      <c r="A176" s="226" t="s">
        <v>519</v>
      </c>
      <c r="B176" s="226"/>
      <c r="C176" s="384" t="s">
        <v>547</v>
      </c>
      <c r="D176" s="384" t="s">
        <v>675</v>
      </c>
      <c r="E176" s="384"/>
      <c r="F176" s="226" t="s">
        <v>425</v>
      </c>
      <c r="G176" s="394" t="s">
        <v>226</v>
      </c>
      <c r="H176" s="308"/>
      <c r="I176" s="308"/>
      <c r="J176" s="308"/>
      <c r="K176" s="10"/>
    </row>
    <row r="177" spans="1:11" ht="75" x14ac:dyDescent="0.25">
      <c r="A177" s="226" t="s">
        <v>519</v>
      </c>
      <c r="B177" s="226"/>
      <c r="C177" s="384" t="s">
        <v>549</v>
      </c>
      <c r="D177" s="384" t="s">
        <v>676</v>
      </c>
      <c r="E177" s="384"/>
      <c r="F177" s="226" t="s">
        <v>259</v>
      </c>
      <c r="G177" s="394" t="s">
        <v>260</v>
      </c>
      <c r="H177" s="308"/>
      <c r="I177" s="308"/>
      <c r="J177" s="308"/>
      <c r="K177" s="10"/>
    </row>
    <row r="178" spans="1:11" ht="75" x14ac:dyDescent="0.25">
      <c r="A178" s="226" t="s">
        <v>519</v>
      </c>
      <c r="B178" s="226"/>
      <c r="C178" s="384" t="s">
        <v>551</v>
      </c>
      <c r="D178" s="384" t="s">
        <v>677</v>
      </c>
      <c r="E178" s="384"/>
      <c r="F178" s="226" t="s">
        <v>426</v>
      </c>
      <c r="G178" s="394" t="s">
        <v>427</v>
      </c>
      <c r="H178" s="308"/>
      <c r="I178" s="308"/>
      <c r="J178" s="308"/>
      <c r="K178" s="10"/>
    </row>
    <row r="179" spans="1:11" ht="75" x14ac:dyDescent="0.25">
      <c r="A179" s="226" t="s">
        <v>519</v>
      </c>
      <c r="B179" s="226"/>
      <c r="C179" s="384" t="s">
        <v>553</v>
      </c>
      <c r="D179" s="384" t="s">
        <v>678</v>
      </c>
      <c r="E179" s="384"/>
      <c r="F179" s="226" t="s">
        <v>428</v>
      </c>
      <c r="G179" s="394" t="s">
        <v>262</v>
      </c>
      <c r="H179" s="308"/>
      <c r="I179" s="308"/>
      <c r="J179" s="308"/>
      <c r="K179" s="10"/>
    </row>
    <row r="180" spans="1:11" ht="75" x14ac:dyDescent="0.25">
      <c r="A180" s="226" t="s">
        <v>519</v>
      </c>
      <c r="B180" s="226"/>
      <c r="C180" s="384" t="s">
        <v>555</v>
      </c>
      <c r="D180" s="384" t="s">
        <v>679</v>
      </c>
      <c r="E180" s="384"/>
      <c r="F180" s="226" t="s">
        <v>263</v>
      </c>
      <c r="G180" s="394"/>
      <c r="H180" s="308"/>
      <c r="I180" s="308"/>
      <c r="J180" s="308"/>
      <c r="K180" s="10"/>
    </row>
    <row r="181" spans="1:11" ht="75" x14ac:dyDescent="0.25">
      <c r="A181" s="226" t="s">
        <v>519</v>
      </c>
      <c r="B181" s="226"/>
      <c r="C181" s="384" t="s">
        <v>557</v>
      </c>
      <c r="D181" s="384" t="s">
        <v>680</v>
      </c>
      <c r="E181" s="384"/>
      <c r="F181" s="226" t="s">
        <v>264</v>
      </c>
      <c r="G181" s="394" t="s">
        <v>265</v>
      </c>
      <c r="H181" s="308"/>
      <c r="I181" s="308"/>
      <c r="J181" s="308"/>
      <c r="K181" s="10"/>
    </row>
    <row r="182" spans="1:11" ht="90" x14ac:dyDescent="0.25">
      <c r="A182" s="226" t="s">
        <v>519</v>
      </c>
      <c r="B182" s="226"/>
      <c r="C182" s="384" t="s">
        <v>559</v>
      </c>
      <c r="D182" s="384" t="s">
        <v>681</v>
      </c>
      <c r="E182" s="384"/>
      <c r="F182" s="226" t="s">
        <v>354</v>
      </c>
      <c r="G182" s="394" t="s">
        <v>355</v>
      </c>
      <c r="H182" s="308"/>
      <c r="I182" s="308"/>
      <c r="J182" s="308"/>
      <c r="K182" s="10"/>
    </row>
    <row r="183" spans="1:11" ht="75" x14ac:dyDescent="0.25">
      <c r="A183" s="226" t="s">
        <v>519</v>
      </c>
      <c r="B183" s="226"/>
      <c r="C183" s="384" t="s">
        <v>561</v>
      </c>
      <c r="D183" s="384" t="s">
        <v>682</v>
      </c>
      <c r="E183" s="384"/>
      <c r="F183" s="226" t="s">
        <v>268</v>
      </c>
      <c r="G183" s="394" t="s">
        <v>269</v>
      </c>
      <c r="H183" s="308"/>
      <c r="I183" s="308"/>
      <c r="J183" s="308"/>
      <c r="K183" s="10"/>
    </row>
    <row r="184" spans="1:11" ht="75" x14ac:dyDescent="0.25">
      <c r="A184" s="226" t="s">
        <v>519</v>
      </c>
      <c r="B184" s="226"/>
      <c r="C184" s="384" t="s">
        <v>563</v>
      </c>
      <c r="D184" s="384" t="s">
        <v>683</v>
      </c>
      <c r="E184" s="384"/>
      <c r="F184" s="226" t="s">
        <v>429</v>
      </c>
      <c r="G184" s="394" t="s">
        <v>430</v>
      </c>
      <c r="H184" s="308"/>
      <c r="I184" s="308"/>
      <c r="J184" s="308"/>
      <c r="K184" s="10"/>
    </row>
    <row r="185" spans="1:11" ht="75" x14ac:dyDescent="0.25">
      <c r="A185" s="226" t="s">
        <v>519</v>
      </c>
      <c r="B185" s="226"/>
      <c r="C185" s="384" t="s">
        <v>565</v>
      </c>
      <c r="D185" s="384" t="s">
        <v>684</v>
      </c>
      <c r="E185" s="384"/>
      <c r="F185" s="226" t="s">
        <v>431</v>
      </c>
      <c r="G185" s="394" t="s">
        <v>271</v>
      </c>
      <c r="H185" s="308"/>
      <c r="I185" s="308"/>
      <c r="J185" s="308"/>
      <c r="K185" s="10"/>
    </row>
    <row r="186" spans="1:11" ht="75" x14ac:dyDescent="0.25">
      <c r="A186" s="226" t="s">
        <v>519</v>
      </c>
      <c r="B186" s="226"/>
      <c r="C186" s="384" t="s">
        <v>567</v>
      </c>
      <c r="D186" s="384" t="s">
        <v>685</v>
      </c>
      <c r="E186" s="384"/>
      <c r="F186" s="226" t="s">
        <v>356</v>
      </c>
      <c r="G186" s="394" t="s">
        <v>357</v>
      </c>
      <c r="H186" s="308"/>
      <c r="I186" s="308"/>
      <c r="J186" s="308"/>
      <c r="K186" s="10"/>
    </row>
    <row r="187" spans="1:11" ht="75" x14ac:dyDescent="0.25">
      <c r="A187" s="226" t="s">
        <v>519</v>
      </c>
      <c r="B187" s="226"/>
      <c r="C187" s="384" t="s">
        <v>569</v>
      </c>
      <c r="D187" s="384" t="s">
        <v>686</v>
      </c>
      <c r="E187" s="384"/>
      <c r="F187" s="226" t="s">
        <v>358</v>
      </c>
      <c r="G187" s="394" t="s">
        <v>359</v>
      </c>
      <c r="H187" s="308"/>
      <c r="I187" s="308"/>
      <c r="J187" s="308"/>
      <c r="K187" s="10"/>
    </row>
    <row r="188" spans="1:11" ht="75" x14ac:dyDescent="0.25">
      <c r="A188" s="226" t="s">
        <v>519</v>
      </c>
      <c r="B188" s="226"/>
      <c r="C188" s="384" t="s">
        <v>571</v>
      </c>
      <c r="D188" s="384" t="s">
        <v>687</v>
      </c>
      <c r="E188" s="384"/>
      <c r="F188" s="226" t="s">
        <v>276</v>
      </c>
      <c r="G188" s="394"/>
      <c r="H188" s="308"/>
      <c r="I188" s="308"/>
      <c r="J188" s="308"/>
      <c r="K188" s="10"/>
    </row>
    <row r="189" spans="1:11" ht="75" x14ac:dyDescent="0.25">
      <c r="A189" s="226" t="s">
        <v>519</v>
      </c>
      <c r="B189" s="226"/>
      <c r="C189" s="384" t="s">
        <v>573</v>
      </c>
      <c r="D189" s="384" t="s">
        <v>688</v>
      </c>
      <c r="E189" s="384"/>
      <c r="F189" s="226" t="s">
        <v>432</v>
      </c>
      <c r="G189" s="394" t="s">
        <v>370</v>
      </c>
      <c r="H189" s="308"/>
      <c r="I189" s="308"/>
      <c r="J189" s="308"/>
      <c r="K189" s="10"/>
    </row>
    <row r="190" spans="1:11" ht="75" x14ac:dyDescent="0.25">
      <c r="A190" s="226" t="s">
        <v>519</v>
      </c>
      <c r="B190" s="226"/>
      <c r="C190" s="384" t="s">
        <v>575</v>
      </c>
      <c r="D190" s="384" t="s">
        <v>689</v>
      </c>
      <c r="E190" s="384"/>
      <c r="F190" s="226" t="s">
        <v>433</v>
      </c>
      <c r="G190" s="394" t="s">
        <v>434</v>
      </c>
      <c r="H190" s="308"/>
      <c r="I190" s="308"/>
      <c r="J190" s="308"/>
      <c r="K190" s="10"/>
    </row>
    <row r="191" spans="1:11" ht="75" x14ac:dyDescent="0.25">
      <c r="A191" s="226" t="s">
        <v>519</v>
      </c>
      <c r="B191" s="226"/>
      <c r="C191" s="384" t="s">
        <v>577</v>
      </c>
      <c r="D191" s="384" t="s">
        <v>690</v>
      </c>
      <c r="E191" s="384"/>
      <c r="F191" s="226" t="s">
        <v>277</v>
      </c>
      <c r="G191" s="394" t="s">
        <v>278</v>
      </c>
      <c r="H191" s="308"/>
      <c r="I191" s="308"/>
      <c r="J191" s="308"/>
      <c r="K191" s="10"/>
    </row>
    <row r="192" spans="1:11" ht="75" x14ac:dyDescent="0.25">
      <c r="A192" s="226" t="s">
        <v>519</v>
      </c>
      <c r="B192" s="226"/>
      <c r="C192" s="384" t="s">
        <v>579</v>
      </c>
      <c r="D192" s="384" t="s">
        <v>691</v>
      </c>
      <c r="E192" s="384"/>
      <c r="F192" s="226" t="s">
        <v>279</v>
      </c>
      <c r="G192" s="394" t="s">
        <v>360</v>
      </c>
      <c r="H192" s="308"/>
      <c r="I192" s="308"/>
      <c r="J192" s="308"/>
      <c r="K192" s="10"/>
    </row>
    <row r="193" spans="1:11" ht="75" x14ac:dyDescent="0.25">
      <c r="A193" s="226" t="s">
        <v>519</v>
      </c>
      <c r="B193" s="226"/>
      <c r="C193" s="384" t="s">
        <v>581</v>
      </c>
      <c r="D193" s="384" t="s">
        <v>692</v>
      </c>
      <c r="E193" s="384"/>
      <c r="F193" s="226" t="s">
        <v>361</v>
      </c>
      <c r="G193" s="394" t="s">
        <v>360</v>
      </c>
      <c r="H193" s="308"/>
      <c r="I193" s="308"/>
      <c r="J193" s="308"/>
      <c r="K193" s="10"/>
    </row>
    <row r="194" spans="1:11" ht="75" x14ac:dyDescent="0.25">
      <c r="A194" s="226" t="s">
        <v>519</v>
      </c>
      <c r="B194" s="226"/>
      <c r="C194" s="384" t="s">
        <v>583</v>
      </c>
      <c r="D194" s="384" t="s">
        <v>693</v>
      </c>
      <c r="E194" s="384"/>
      <c r="F194" s="226" t="s">
        <v>435</v>
      </c>
      <c r="G194" s="394" t="s">
        <v>436</v>
      </c>
      <c r="H194" s="308"/>
      <c r="I194" s="308"/>
      <c r="J194" s="308"/>
      <c r="K194" s="10"/>
    </row>
    <row r="195" spans="1:11" ht="90" x14ac:dyDescent="0.25">
      <c r="A195" s="226" t="s">
        <v>519</v>
      </c>
      <c r="B195" s="226"/>
      <c r="C195" s="384" t="s">
        <v>585</v>
      </c>
      <c r="D195" s="384" t="s">
        <v>694</v>
      </c>
      <c r="E195" s="384"/>
      <c r="F195" s="226" t="s">
        <v>437</v>
      </c>
      <c r="G195" s="394" t="s">
        <v>438</v>
      </c>
      <c r="H195" s="308"/>
      <c r="I195" s="308"/>
      <c r="J195" s="308"/>
      <c r="K195" s="10"/>
    </row>
    <row r="196" spans="1:11" ht="75" x14ac:dyDescent="0.25">
      <c r="A196" s="226" t="s">
        <v>519</v>
      </c>
      <c r="B196" s="226"/>
      <c r="C196" s="384" t="s">
        <v>587</v>
      </c>
      <c r="D196" s="384" t="s">
        <v>695</v>
      </c>
      <c r="E196" s="384"/>
      <c r="F196" s="226" t="s">
        <v>439</v>
      </c>
      <c r="G196" s="394" t="s">
        <v>366</v>
      </c>
      <c r="H196" s="308"/>
      <c r="I196" s="308"/>
      <c r="J196" s="308"/>
      <c r="K196" s="10"/>
    </row>
    <row r="197" spans="1:11" ht="75" x14ac:dyDescent="0.25">
      <c r="A197" s="226" t="s">
        <v>519</v>
      </c>
      <c r="B197" s="226"/>
      <c r="C197" s="384" t="s">
        <v>589</v>
      </c>
      <c r="D197" s="384" t="s">
        <v>696</v>
      </c>
      <c r="E197" s="384"/>
      <c r="F197" s="226" t="s">
        <v>440</v>
      </c>
      <c r="G197" s="394" t="s">
        <v>441</v>
      </c>
      <c r="H197" s="308"/>
      <c r="I197" s="308"/>
      <c r="J197" s="308"/>
      <c r="K197" s="10"/>
    </row>
    <row r="198" spans="1:11" ht="75" x14ac:dyDescent="0.25">
      <c r="A198" s="226" t="s">
        <v>519</v>
      </c>
      <c r="B198" s="226"/>
      <c r="C198" s="384" t="s">
        <v>591</v>
      </c>
      <c r="D198" s="384" t="s">
        <v>697</v>
      </c>
      <c r="E198" s="384"/>
      <c r="F198" s="226" t="s">
        <v>442</v>
      </c>
      <c r="G198" s="394" t="s">
        <v>443</v>
      </c>
      <c r="H198" s="308"/>
      <c r="I198" s="308"/>
      <c r="J198" s="308"/>
      <c r="K198" s="10"/>
    </row>
    <row r="199" spans="1:11" ht="75" x14ac:dyDescent="0.25">
      <c r="A199" s="226" t="s">
        <v>519</v>
      </c>
      <c r="B199" s="226"/>
      <c r="C199" s="384" t="s">
        <v>593</v>
      </c>
      <c r="D199" s="384" t="s">
        <v>698</v>
      </c>
      <c r="E199" s="384"/>
      <c r="F199" s="226" t="s">
        <v>444</v>
      </c>
      <c r="G199" s="394" t="s">
        <v>445</v>
      </c>
      <c r="H199" s="308"/>
      <c r="I199" s="308"/>
      <c r="J199" s="308"/>
      <c r="K199" s="10"/>
    </row>
    <row r="200" spans="1:11" ht="75" x14ac:dyDescent="0.25">
      <c r="A200" s="226" t="s">
        <v>519</v>
      </c>
      <c r="B200" s="226"/>
      <c r="C200" s="384" t="s">
        <v>595</v>
      </c>
      <c r="D200" s="384" t="s">
        <v>699</v>
      </c>
      <c r="E200" s="384"/>
      <c r="F200" s="226" t="s">
        <v>282</v>
      </c>
      <c r="G200" s="394" t="s">
        <v>283</v>
      </c>
      <c r="H200" s="308"/>
      <c r="I200" s="308"/>
      <c r="J200" s="308"/>
      <c r="K200" s="10"/>
    </row>
    <row r="201" spans="1:11" ht="75" x14ac:dyDescent="0.25">
      <c r="A201" s="226" t="s">
        <v>519</v>
      </c>
      <c r="B201" s="226"/>
      <c r="C201" s="384" t="s">
        <v>597</v>
      </c>
      <c r="D201" s="384" t="s">
        <v>700</v>
      </c>
      <c r="E201" s="384"/>
      <c r="F201" s="226" t="s">
        <v>284</v>
      </c>
      <c r="G201" s="394"/>
      <c r="H201" s="308"/>
      <c r="I201" s="308"/>
      <c r="J201" s="308"/>
      <c r="K201" s="10"/>
    </row>
    <row r="202" spans="1:11" ht="75" x14ac:dyDescent="0.25">
      <c r="A202" s="226" t="s">
        <v>519</v>
      </c>
      <c r="B202" s="226"/>
      <c r="C202" s="384" t="s">
        <v>599</v>
      </c>
      <c r="D202" s="384" t="s">
        <v>701</v>
      </c>
      <c r="E202" s="384"/>
      <c r="F202" s="226" t="s">
        <v>446</v>
      </c>
      <c r="G202" s="394" t="s">
        <v>447</v>
      </c>
      <c r="H202" s="308"/>
      <c r="I202" s="308"/>
      <c r="J202" s="308"/>
      <c r="K202" s="10"/>
    </row>
    <row r="203" spans="1:11" ht="75" x14ac:dyDescent="0.25">
      <c r="A203" s="226" t="s">
        <v>519</v>
      </c>
      <c r="B203" s="226"/>
      <c r="C203" s="384" t="s">
        <v>601</v>
      </c>
      <c r="D203" s="384" t="s">
        <v>702</v>
      </c>
      <c r="E203" s="384"/>
      <c r="F203" s="226" t="s">
        <v>448</v>
      </c>
      <c r="G203" s="394" t="s">
        <v>449</v>
      </c>
      <c r="H203" s="308"/>
      <c r="I203" s="308"/>
      <c r="J203" s="308"/>
      <c r="K203" s="10"/>
    </row>
    <row r="204" spans="1:11" ht="75" x14ac:dyDescent="0.25">
      <c r="A204" s="226" t="s">
        <v>519</v>
      </c>
      <c r="B204" s="226"/>
      <c r="C204" s="384" t="s">
        <v>603</v>
      </c>
      <c r="D204" s="384" t="s">
        <v>703</v>
      </c>
      <c r="E204" s="384"/>
      <c r="F204" s="226" t="s">
        <v>450</v>
      </c>
      <c r="G204" s="394" t="s">
        <v>451</v>
      </c>
      <c r="H204" s="308"/>
      <c r="I204" s="308"/>
      <c r="J204" s="308"/>
      <c r="K204" s="10"/>
    </row>
    <row r="205" spans="1:11" ht="75" x14ac:dyDescent="0.25">
      <c r="A205" s="226" t="s">
        <v>519</v>
      </c>
      <c r="B205" s="226"/>
      <c r="C205" s="384" t="s">
        <v>605</v>
      </c>
      <c r="D205" s="384" t="s">
        <v>704</v>
      </c>
      <c r="E205" s="384"/>
      <c r="F205" s="226" t="s">
        <v>293</v>
      </c>
      <c r="G205" s="394" t="s">
        <v>374</v>
      </c>
      <c r="H205" s="308"/>
      <c r="I205" s="308"/>
      <c r="J205" s="308"/>
      <c r="K205" s="10"/>
    </row>
    <row r="206" spans="1:11" ht="75" x14ac:dyDescent="0.25">
      <c r="A206" s="226" t="s">
        <v>519</v>
      </c>
      <c r="B206" s="226"/>
      <c r="C206" s="384" t="s">
        <v>607</v>
      </c>
      <c r="D206" s="384" t="s">
        <v>705</v>
      </c>
      <c r="E206" s="384"/>
      <c r="F206" s="226" t="s">
        <v>452</v>
      </c>
      <c r="G206" s="394" t="s">
        <v>375</v>
      </c>
      <c r="H206" s="308"/>
      <c r="I206" s="308"/>
      <c r="J206" s="308"/>
      <c r="K206" s="10"/>
    </row>
    <row r="207" spans="1:11" ht="75" x14ac:dyDescent="0.25">
      <c r="A207" s="226" t="s">
        <v>519</v>
      </c>
      <c r="B207" s="226"/>
      <c r="C207" s="384" t="s">
        <v>609</v>
      </c>
      <c r="D207" s="384" t="s">
        <v>706</v>
      </c>
      <c r="E207" s="384"/>
      <c r="F207" s="226" t="s">
        <v>453</v>
      </c>
      <c r="G207" s="394" t="s">
        <v>377</v>
      </c>
      <c r="H207" s="308"/>
      <c r="I207" s="308"/>
      <c r="J207" s="308"/>
      <c r="K207" s="10"/>
    </row>
    <row r="208" spans="1:11" ht="75" x14ac:dyDescent="0.25">
      <c r="A208" s="226" t="s">
        <v>519</v>
      </c>
      <c r="B208" s="226"/>
      <c r="C208" s="384" t="s">
        <v>611</v>
      </c>
      <c r="D208" s="384" t="s">
        <v>707</v>
      </c>
      <c r="E208" s="384"/>
      <c r="F208" s="226" t="s">
        <v>303</v>
      </c>
      <c r="G208" s="394"/>
      <c r="H208" s="308"/>
      <c r="I208" s="308"/>
      <c r="J208" s="308"/>
      <c r="K208" s="10"/>
    </row>
    <row r="209" spans="1:11" ht="75" x14ac:dyDescent="0.25">
      <c r="A209" s="226" t="s">
        <v>519</v>
      </c>
      <c r="B209" s="226"/>
      <c r="C209" s="384" t="s">
        <v>613</v>
      </c>
      <c r="D209" s="384" t="s">
        <v>708</v>
      </c>
      <c r="E209" s="384"/>
      <c r="F209" s="226" t="s">
        <v>378</v>
      </c>
      <c r="G209" s="394" t="s">
        <v>379</v>
      </c>
      <c r="H209" s="308"/>
      <c r="I209" s="308"/>
      <c r="J209" s="308"/>
      <c r="K209" s="10"/>
    </row>
    <row r="210" spans="1:11" ht="75" x14ac:dyDescent="0.25">
      <c r="A210" s="226" t="s">
        <v>519</v>
      </c>
      <c r="B210" s="226"/>
      <c r="C210" s="384" t="s">
        <v>615</v>
      </c>
      <c r="D210" s="384" t="s">
        <v>709</v>
      </c>
      <c r="E210" s="384"/>
      <c r="F210" s="226" t="s">
        <v>306</v>
      </c>
      <c r="G210" s="394" t="s">
        <v>454</v>
      </c>
      <c r="H210" s="308"/>
      <c r="I210" s="308"/>
      <c r="J210" s="308"/>
      <c r="K210" s="10"/>
    </row>
    <row r="211" spans="1:11" ht="75" x14ac:dyDescent="0.25">
      <c r="A211" s="226" t="s">
        <v>519</v>
      </c>
      <c r="B211" s="226"/>
      <c r="C211" s="384" t="s">
        <v>617</v>
      </c>
      <c r="D211" s="384" t="s">
        <v>710</v>
      </c>
      <c r="E211" s="384"/>
      <c r="F211" s="226" t="s">
        <v>308</v>
      </c>
      <c r="G211" s="394" t="s">
        <v>381</v>
      </c>
      <c r="H211" s="308"/>
      <c r="I211" s="308"/>
      <c r="J211" s="308"/>
      <c r="K211" s="10"/>
    </row>
    <row r="212" spans="1:11" ht="75" x14ac:dyDescent="0.25">
      <c r="A212" s="226" t="s">
        <v>519</v>
      </c>
      <c r="B212" s="226"/>
      <c r="C212" s="384" t="s">
        <v>619</v>
      </c>
      <c r="D212" s="384" t="s">
        <v>711</v>
      </c>
      <c r="E212" s="384"/>
      <c r="F212" s="226" t="s">
        <v>310</v>
      </c>
      <c r="G212" s="394"/>
      <c r="H212" s="308"/>
      <c r="I212" s="308"/>
      <c r="J212" s="308"/>
      <c r="K212" s="10"/>
    </row>
    <row r="213" spans="1:11" ht="75" x14ac:dyDescent="0.25">
      <c r="A213" s="226" t="s">
        <v>519</v>
      </c>
      <c r="B213" s="226"/>
      <c r="C213" s="384" t="s">
        <v>621</v>
      </c>
      <c r="D213" s="384" t="s">
        <v>712</v>
      </c>
      <c r="E213" s="384"/>
      <c r="F213" s="226" t="s">
        <v>382</v>
      </c>
      <c r="G213" s="394" t="s">
        <v>383</v>
      </c>
      <c r="H213" s="308"/>
      <c r="I213" s="308"/>
      <c r="J213" s="308"/>
      <c r="K213" s="10"/>
    </row>
    <row r="214" spans="1:11" ht="75" x14ac:dyDescent="0.25">
      <c r="A214" s="226" t="s">
        <v>519</v>
      </c>
      <c r="B214" s="226"/>
      <c r="C214" s="384" t="s">
        <v>623</v>
      </c>
      <c r="D214" s="384" t="s">
        <v>713</v>
      </c>
      <c r="E214" s="384"/>
      <c r="F214" s="226" t="s">
        <v>455</v>
      </c>
      <c r="G214" s="394" t="s">
        <v>385</v>
      </c>
      <c r="H214" s="308"/>
      <c r="I214" s="308"/>
      <c r="J214" s="308"/>
      <c r="K214" s="10"/>
    </row>
    <row r="215" spans="1:11" ht="75" x14ac:dyDescent="0.25">
      <c r="A215" s="226" t="s">
        <v>519</v>
      </c>
      <c r="B215" s="226"/>
      <c r="C215" s="384" t="s">
        <v>625</v>
      </c>
      <c r="D215" s="384" t="s">
        <v>714</v>
      </c>
      <c r="E215" s="384"/>
      <c r="F215" s="226" t="s">
        <v>456</v>
      </c>
      <c r="G215" s="394" t="s">
        <v>314</v>
      </c>
      <c r="H215" s="308"/>
      <c r="I215" s="308"/>
      <c r="J215" s="308"/>
      <c r="K215" s="10"/>
    </row>
    <row r="216" spans="1:11" ht="75" x14ac:dyDescent="0.25">
      <c r="A216" s="226" t="s">
        <v>519</v>
      </c>
      <c r="B216" s="226"/>
      <c r="C216" s="384" t="s">
        <v>627</v>
      </c>
      <c r="D216" s="384" t="s">
        <v>715</v>
      </c>
      <c r="E216" s="384"/>
      <c r="F216" s="226" t="s">
        <v>315</v>
      </c>
      <c r="G216" s="394" t="s">
        <v>316</v>
      </c>
      <c r="H216" s="308"/>
      <c r="I216" s="308"/>
      <c r="J216" s="308"/>
      <c r="K216" s="10"/>
    </row>
    <row r="217" spans="1:11" ht="75" x14ac:dyDescent="0.25">
      <c r="A217" s="226" t="s">
        <v>519</v>
      </c>
      <c r="B217" s="226"/>
      <c r="C217" s="384" t="s">
        <v>629</v>
      </c>
      <c r="D217" s="384" t="s">
        <v>716</v>
      </c>
      <c r="E217" s="384"/>
      <c r="F217" s="226" t="s">
        <v>317</v>
      </c>
      <c r="G217" s="394" t="s">
        <v>318</v>
      </c>
      <c r="H217" s="308"/>
      <c r="I217" s="308"/>
      <c r="J217" s="308"/>
      <c r="K217" s="10"/>
    </row>
    <row r="218" spans="1:11" ht="75" x14ac:dyDescent="0.25">
      <c r="A218" s="226" t="s">
        <v>519</v>
      </c>
      <c r="B218" s="226"/>
      <c r="C218" s="384" t="s">
        <v>631</v>
      </c>
      <c r="D218" s="384" t="s">
        <v>717</v>
      </c>
      <c r="E218" s="384"/>
      <c r="F218" s="226" t="s">
        <v>319</v>
      </c>
      <c r="G218" s="394" t="s">
        <v>388</v>
      </c>
      <c r="H218" s="308"/>
      <c r="I218" s="308"/>
      <c r="J218" s="308"/>
      <c r="K218" s="10"/>
    </row>
    <row r="219" spans="1:11" ht="75" x14ac:dyDescent="0.25">
      <c r="A219" s="226" t="s">
        <v>519</v>
      </c>
      <c r="B219" s="226"/>
      <c r="C219" s="384" t="s">
        <v>633</v>
      </c>
      <c r="D219" s="384" t="s">
        <v>718</v>
      </c>
      <c r="E219" s="384"/>
      <c r="F219" s="226" t="s">
        <v>321</v>
      </c>
      <c r="G219" s="394" t="s">
        <v>389</v>
      </c>
      <c r="H219" s="308"/>
      <c r="I219" s="308"/>
      <c r="J219" s="308"/>
      <c r="K219" s="10"/>
    </row>
    <row r="220" spans="1:11" ht="75" x14ac:dyDescent="0.25">
      <c r="A220" s="226" t="s">
        <v>519</v>
      </c>
      <c r="B220" s="226"/>
      <c r="C220" s="384" t="s">
        <v>635</v>
      </c>
      <c r="D220" s="384" t="s">
        <v>719</v>
      </c>
      <c r="E220" s="384"/>
      <c r="F220" s="226" t="s">
        <v>390</v>
      </c>
      <c r="G220" s="394" t="s">
        <v>391</v>
      </c>
      <c r="H220" s="308"/>
      <c r="I220" s="308"/>
      <c r="J220" s="308"/>
      <c r="K220" s="10"/>
    </row>
    <row r="221" spans="1:11" ht="165" x14ac:dyDescent="0.25">
      <c r="A221" s="226" t="s">
        <v>519</v>
      </c>
      <c r="B221" s="226"/>
      <c r="C221" s="384" t="s">
        <v>637</v>
      </c>
      <c r="D221" s="384" t="s">
        <v>720</v>
      </c>
      <c r="E221" s="384"/>
      <c r="F221" s="226" t="s">
        <v>325</v>
      </c>
      <c r="G221" s="394" t="s">
        <v>326</v>
      </c>
      <c r="H221" s="308"/>
      <c r="I221" s="308"/>
      <c r="J221" s="308"/>
      <c r="K221" s="10"/>
    </row>
    <row r="222" spans="1:11" ht="75" x14ac:dyDescent="0.25">
      <c r="A222" s="226" t="s">
        <v>519</v>
      </c>
      <c r="B222" s="226"/>
      <c r="C222" s="384" t="s">
        <v>639</v>
      </c>
      <c r="D222" s="384" t="s">
        <v>721</v>
      </c>
      <c r="E222" s="384"/>
      <c r="F222" s="226" t="s">
        <v>327</v>
      </c>
      <c r="G222" s="394"/>
      <c r="H222" s="308"/>
      <c r="I222" s="308"/>
      <c r="J222" s="308"/>
      <c r="K222" s="10"/>
    </row>
    <row r="223" spans="1:11" ht="75" x14ac:dyDescent="0.25">
      <c r="A223" s="226" t="s">
        <v>519</v>
      </c>
      <c r="B223" s="226"/>
      <c r="C223" s="384" t="s">
        <v>642</v>
      </c>
      <c r="D223" s="384" t="s">
        <v>722</v>
      </c>
      <c r="E223" s="384"/>
      <c r="F223" s="226" t="s">
        <v>457</v>
      </c>
      <c r="G223" s="394"/>
      <c r="H223" s="308"/>
      <c r="I223" s="308"/>
      <c r="J223" s="308"/>
      <c r="K223" s="10"/>
    </row>
    <row r="224" spans="1:11" ht="75" x14ac:dyDescent="0.25">
      <c r="A224" s="226" t="s">
        <v>519</v>
      </c>
      <c r="B224" s="226"/>
      <c r="C224" s="384" t="s">
        <v>644</v>
      </c>
      <c r="D224" s="384" t="s">
        <v>723</v>
      </c>
      <c r="E224" s="384"/>
      <c r="F224" s="226" t="s">
        <v>458</v>
      </c>
      <c r="G224" s="394"/>
      <c r="H224" s="308"/>
      <c r="I224" s="308"/>
      <c r="J224" s="308"/>
      <c r="K224" s="10"/>
    </row>
    <row r="225" spans="1:11" ht="75" x14ac:dyDescent="0.25">
      <c r="A225" s="226" t="s">
        <v>519</v>
      </c>
      <c r="B225" s="226"/>
      <c r="C225" s="384" t="s">
        <v>646</v>
      </c>
      <c r="D225" s="384" t="s">
        <v>724</v>
      </c>
      <c r="E225" s="384"/>
      <c r="F225" s="226" t="s">
        <v>459</v>
      </c>
      <c r="G225" s="394"/>
      <c r="H225" s="308"/>
      <c r="I225" s="308"/>
      <c r="J225" s="308"/>
      <c r="K225" s="10"/>
    </row>
    <row r="226" spans="1:11" ht="75" x14ac:dyDescent="0.25">
      <c r="A226" s="226" t="s">
        <v>519</v>
      </c>
      <c r="B226" s="226"/>
      <c r="C226" s="384" t="s">
        <v>648</v>
      </c>
      <c r="D226" s="384" t="s">
        <v>725</v>
      </c>
      <c r="E226" s="384"/>
      <c r="F226" s="226" t="s">
        <v>460</v>
      </c>
      <c r="G226" s="394"/>
      <c r="H226" s="308"/>
      <c r="I226" s="308"/>
      <c r="J226" s="308"/>
      <c r="K226" s="10"/>
    </row>
    <row r="227" spans="1:11" ht="75" x14ac:dyDescent="0.25">
      <c r="A227" s="226" t="s">
        <v>519</v>
      </c>
      <c r="B227" s="226"/>
      <c r="C227" s="384" t="s">
        <v>650</v>
      </c>
      <c r="D227" s="384" t="s">
        <v>726</v>
      </c>
      <c r="E227" s="384"/>
      <c r="F227" s="226" t="s">
        <v>393</v>
      </c>
      <c r="G227" s="394"/>
      <c r="H227" s="308"/>
      <c r="I227" s="308"/>
      <c r="J227" s="308"/>
      <c r="K227" s="10"/>
    </row>
    <row r="228" spans="1:11" ht="75" x14ac:dyDescent="0.25">
      <c r="A228" s="226" t="s">
        <v>519</v>
      </c>
      <c r="B228" s="226"/>
      <c r="C228" s="384" t="s">
        <v>652</v>
      </c>
      <c r="D228" s="384" t="s">
        <v>727</v>
      </c>
      <c r="E228" s="384"/>
      <c r="F228" s="226" t="s">
        <v>461</v>
      </c>
      <c r="G228" s="394"/>
      <c r="H228" s="308"/>
      <c r="I228" s="308"/>
      <c r="J228" s="308"/>
      <c r="K228" s="10"/>
    </row>
    <row r="229" spans="1:11" ht="75" x14ac:dyDescent="0.25">
      <c r="A229" s="226" t="s">
        <v>519</v>
      </c>
      <c r="B229" s="226"/>
      <c r="C229" s="384" t="s">
        <v>654</v>
      </c>
      <c r="D229" s="384" t="s">
        <v>728</v>
      </c>
      <c r="E229" s="384"/>
      <c r="F229" s="226" t="s">
        <v>462</v>
      </c>
      <c r="G229" s="394"/>
      <c r="H229" s="308"/>
      <c r="I229" s="308"/>
      <c r="J229" s="308"/>
      <c r="K229" s="10"/>
    </row>
    <row r="230" spans="1:11" ht="75" x14ac:dyDescent="0.25">
      <c r="A230" s="226" t="s">
        <v>519</v>
      </c>
      <c r="B230" s="226"/>
      <c r="C230" s="384" t="s">
        <v>656</v>
      </c>
      <c r="D230" s="384" t="s">
        <v>729</v>
      </c>
      <c r="E230" s="384"/>
      <c r="F230" s="226" t="s">
        <v>463</v>
      </c>
      <c r="G230" s="394"/>
      <c r="H230" s="308"/>
      <c r="I230" s="308"/>
      <c r="J230" s="308"/>
      <c r="K230" s="10"/>
    </row>
    <row r="231" spans="1:11" ht="75" x14ac:dyDescent="0.25">
      <c r="A231" s="226" t="s">
        <v>519</v>
      </c>
      <c r="B231" s="226"/>
      <c r="C231" s="384" t="s">
        <v>658</v>
      </c>
      <c r="D231" s="384" t="s">
        <v>730</v>
      </c>
      <c r="E231" s="384"/>
      <c r="F231" s="226" t="s">
        <v>395</v>
      </c>
      <c r="G231" s="394" t="s">
        <v>333</v>
      </c>
      <c r="H231" s="308"/>
      <c r="I231" s="308"/>
      <c r="J231" s="308"/>
      <c r="K231" s="10"/>
    </row>
    <row r="232" spans="1:11" ht="75" x14ac:dyDescent="0.25">
      <c r="A232" s="226" t="s">
        <v>519</v>
      </c>
      <c r="B232" s="226"/>
      <c r="C232" s="384" t="s">
        <v>660</v>
      </c>
      <c r="D232" s="384" t="s">
        <v>731</v>
      </c>
      <c r="E232" s="384"/>
      <c r="F232" s="226" t="s">
        <v>464</v>
      </c>
      <c r="G232" s="394" t="s">
        <v>333</v>
      </c>
      <c r="H232" s="308"/>
      <c r="I232" s="308"/>
      <c r="J232" s="308"/>
      <c r="K232" s="10"/>
    </row>
    <row r="233" spans="1:11" ht="75" x14ac:dyDescent="0.25">
      <c r="A233" s="226" t="s">
        <v>519</v>
      </c>
      <c r="B233" s="226"/>
      <c r="C233" s="384" t="s">
        <v>732</v>
      </c>
      <c r="D233" s="384" t="s">
        <v>733</v>
      </c>
      <c r="E233" s="384"/>
      <c r="F233" s="226" t="s">
        <v>465</v>
      </c>
      <c r="G233" s="394" t="s">
        <v>333</v>
      </c>
      <c r="H233" s="308"/>
      <c r="I233" s="308"/>
      <c r="J233" s="308"/>
      <c r="K233" s="10"/>
    </row>
    <row r="234" spans="1:11" ht="75" x14ac:dyDescent="0.25">
      <c r="A234" s="226" t="s">
        <v>519</v>
      </c>
      <c r="B234" s="226"/>
      <c r="C234" s="384" t="s">
        <v>734</v>
      </c>
      <c r="D234" s="384" t="s">
        <v>735</v>
      </c>
      <c r="E234" s="384"/>
      <c r="F234" s="226" t="s">
        <v>466</v>
      </c>
      <c r="G234" s="394"/>
      <c r="H234" s="308"/>
      <c r="I234" s="308"/>
      <c r="J234" s="308"/>
      <c r="K234" s="10"/>
    </row>
    <row r="235" spans="1:11" ht="75" x14ac:dyDescent="0.25">
      <c r="A235" s="226" t="s">
        <v>519</v>
      </c>
      <c r="B235" s="226"/>
      <c r="C235" s="384" t="s">
        <v>736</v>
      </c>
      <c r="D235" s="384" t="s">
        <v>737</v>
      </c>
      <c r="E235" s="384"/>
      <c r="F235" s="226" t="s">
        <v>467</v>
      </c>
      <c r="G235" s="394"/>
      <c r="H235" s="308"/>
      <c r="I235" s="308"/>
      <c r="J235" s="308"/>
      <c r="K235" s="10"/>
    </row>
    <row r="236" spans="1:11" ht="75" x14ac:dyDescent="0.25">
      <c r="A236" s="226" t="s">
        <v>519</v>
      </c>
      <c r="B236" s="226"/>
      <c r="C236" s="384" t="s">
        <v>738</v>
      </c>
      <c r="D236" s="384" t="s">
        <v>739</v>
      </c>
      <c r="E236" s="384"/>
      <c r="F236" s="226" t="s">
        <v>397</v>
      </c>
      <c r="G236" s="394" t="s">
        <v>398</v>
      </c>
      <c r="H236" s="308"/>
      <c r="I236" s="308"/>
      <c r="J236" s="308"/>
      <c r="K236" s="10"/>
    </row>
    <row r="237" spans="1:11" ht="75" x14ac:dyDescent="0.25">
      <c r="A237" s="226" t="s">
        <v>519</v>
      </c>
      <c r="B237" s="226"/>
      <c r="C237" s="384" t="s">
        <v>740</v>
      </c>
      <c r="D237" s="384" t="s">
        <v>741</v>
      </c>
      <c r="E237" s="384"/>
      <c r="F237" s="226" t="s">
        <v>468</v>
      </c>
      <c r="G237" s="394"/>
      <c r="H237" s="308"/>
      <c r="I237" s="308"/>
      <c r="J237" s="308"/>
      <c r="K237" s="10"/>
    </row>
    <row r="238" spans="1:11" ht="75" x14ac:dyDescent="0.25">
      <c r="A238" s="226" t="s">
        <v>519</v>
      </c>
      <c r="B238" s="226"/>
      <c r="C238" s="384" t="s">
        <v>742</v>
      </c>
      <c r="D238" s="384" t="s">
        <v>743</v>
      </c>
      <c r="E238" s="384"/>
      <c r="F238" s="226" t="s">
        <v>469</v>
      </c>
      <c r="G238" s="394"/>
      <c r="H238" s="308"/>
      <c r="I238" s="308"/>
      <c r="J238" s="308"/>
      <c r="K238" s="10"/>
    </row>
    <row r="239" spans="1:11" ht="75" x14ac:dyDescent="0.25">
      <c r="A239" s="389" t="s">
        <v>519</v>
      </c>
      <c r="B239" s="389"/>
      <c r="C239" s="390" t="s">
        <v>744</v>
      </c>
      <c r="D239" s="390" t="s">
        <v>745</v>
      </c>
      <c r="E239" s="390"/>
      <c r="F239" s="389" t="s">
        <v>470</v>
      </c>
      <c r="G239" s="397" t="s">
        <v>471</v>
      </c>
      <c r="H239" s="308"/>
      <c r="I239" s="310"/>
      <c r="J239" s="310"/>
      <c r="K239" s="312"/>
    </row>
    <row r="240" spans="1:11" ht="135" x14ac:dyDescent="0.25">
      <c r="A240" s="385" t="s">
        <v>746</v>
      </c>
      <c r="B240" s="385"/>
      <c r="C240" s="386" t="s">
        <v>199</v>
      </c>
      <c r="D240" s="386" t="s">
        <v>473</v>
      </c>
      <c r="E240" s="386" t="s">
        <v>474</v>
      </c>
      <c r="F240" s="386" t="s">
        <v>747</v>
      </c>
      <c r="G240" s="412" t="s">
        <v>748</v>
      </c>
      <c r="H240" s="308"/>
      <c r="I240" s="313"/>
      <c r="J240" s="313"/>
      <c r="K240" s="315"/>
    </row>
    <row r="241" spans="1:11" ht="105" x14ac:dyDescent="0.25">
      <c r="A241" s="389" t="s">
        <v>746</v>
      </c>
      <c r="B241" s="389"/>
      <c r="C241" s="390" t="s">
        <v>199</v>
      </c>
      <c r="D241" s="390"/>
      <c r="E241" s="390"/>
      <c r="F241" s="390" t="s">
        <v>749</v>
      </c>
      <c r="G241" s="413" t="s">
        <v>748</v>
      </c>
      <c r="H241" s="308"/>
      <c r="I241" s="310"/>
      <c r="J241" s="310"/>
      <c r="K241" s="312"/>
    </row>
    <row r="242" spans="1:11" ht="30" x14ac:dyDescent="0.25">
      <c r="A242" s="385" t="s">
        <v>750</v>
      </c>
      <c r="B242" s="385"/>
      <c r="C242" s="386"/>
      <c r="D242" s="386"/>
      <c r="E242" s="386"/>
      <c r="F242" s="386" t="s">
        <v>751</v>
      </c>
      <c r="G242" s="412"/>
      <c r="H242" s="308"/>
      <c r="I242" s="313"/>
      <c r="J242" s="313"/>
      <c r="K242" s="315"/>
    </row>
    <row r="243" spans="1:11" ht="45" x14ac:dyDescent="0.25">
      <c r="A243" s="226" t="s">
        <v>750</v>
      </c>
      <c r="B243" s="226"/>
      <c r="C243" s="384"/>
      <c r="D243" s="384"/>
      <c r="E243" s="384"/>
      <c r="F243" s="384" t="s">
        <v>752</v>
      </c>
      <c r="G243" s="414"/>
      <c r="H243" s="308"/>
      <c r="I243" s="308"/>
      <c r="J243" s="308"/>
      <c r="K243" s="10"/>
    </row>
    <row r="244" spans="1:11" ht="30" x14ac:dyDescent="0.25">
      <c r="A244" s="226" t="s">
        <v>750</v>
      </c>
      <c r="B244" s="226"/>
      <c r="C244" s="384"/>
      <c r="D244" s="384"/>
      <c r="E244" s="384"/>
      <c r="F244" s="384" t="s">
        <v>481</v>
      </c>
      <c r="G244" s="414"/>
      <c r="H244" s="308"/>
      <c r="I244" s="308"/>
      <c r="J244" s="308"/>
      <c r="K244" s="10"/>
    </row>
    <row r="245" spans="1:11" ht="45" x14ac:dyDescent="0.25">
      <c r="A245" s="226" t="s">
        <v>750</v>
      </c>
      <c r="B245" s="226"/>
      <c r="C245" s="384" t="s">
        <v>482</v>
      </c>
      <c r="D245" s="384"/>
      <c r="E245" s="384"/>
      <c r="F245" s="384" t="s">
        <v>483</v>
      </c>
      <c r="G245" s="414"/>
      <c r="H245" s="308"/>
      <c r="I245" s="308"/>
      <c r="J245" s="308"/>
      <c r="K245" s="10"/>
    </row>
    <row r="246" spans="1:11" ht="60" x14ac:dyDescent="0.25">
      <c r="A246" s="226" t="s">
        <v>750</v>
      </c>
      <c r="B246" s="226"/>
      <c r="C246" s="384" t="s">
        <v>194</v>
      </c>
      <c r="D246" s="384"/>
      <c r="E246" s="384"/>
      <c r="F246" s="384" t="s">
        <v>484</v>
      </c>
      <c r="G246" s="414"/>
      <c r="H246" s="308"/>
      <c r="I246" s="308"/>
      <c r="J246" s="308"/>
      <c r="K246" s="10"/>
    </row>
    <row r="247" spans="1:11" ht="75" x14ac:dyDescent="0.25">
      <c r="A247" s="226" t="s">
        <v>750</v>
      </c>
      <c r="B247" s="226"/>
      <c r="C247" s="384" t="s">
        <v>485</v>
      </c>
      <c r="D247" s="384"/>
      <c r="E247" s="384"/>
      <c r="F247" s="384" t="s">
        <v>486</v>
      </c>
      <c r="G247" s="414"/>
      <c r="H247" s="308"/>
      <c r="I247" s="308"/>
      <c r="J247" s="308"/>
      <c r="K247" s="10"/>
    </row>
    <row r="248" spans="1:11" ht="45" x14ac:dyDescent="0.25">
      <c r="A248" s="226" t="s">
        <v>750</v>
      </c>
      <c r="B248" s="226"/>
      <c r="C248" s="384" t="s">
        <v>487</v>
      </c>
      <c r="D248" s="384"/>
      <c r="E248" s="384"/>
      <c r="F248" s="384" t="s">
        <v>488</v>
      </c>
      <c r="G248" s="414"/>
      <c r="H248" s="308"/>
      <c r="I248" s="308"/>
      <c r="J248" s="308"/>
      <c r="K248" s="10"/>
    </row>
    <row r="249" spans="1:11" ht="60" x14ac:dyDescent="0.25">
      <c r="A249" s="226" t="s">
        <v>750</v>
      </c>
      <c r="B249" s="226"/>
      <c r="C249" s="384" t="s">
        <v>753</v>
      </c>
      <c r="D249" s="384"/>
      <c r="E249" s="384"/>
      <c r="F249" s="384" t="s">
        <v>754</v>
      </c>
      <c r="G249" s="414"/>
      <c r="H249" s="308"/>
      <c r="I249" s="308"/>
      <c r="J249" s="308"/>
      <c r="K249" s="10"/>
    </row>
    <row r="250" spans="1:11" ht="45" x14ac:dyDescent="0.25">
      <c r="A250" s="226" t="s">
        <v>750</v>
      </c>
      <c r="B250" s="226"/>
      <c r="C250" s="384" t="s">
        <v>491</v>
      </c>
      <c r="D250" s="384"/>
      <c r="E250" s="384"/>
      <c r="F250" s="384" t="s">
        <v>492</v>
      </c>
      <c r="G250" s="414"/>
      <c r="H250" s="308"/>
      <c r="I250" s="308"/>
      <c r="J250" s="308"/>
      <c r="K250" s="10"/>
    </row>
    <row r="251" spans="1:11" ht="60" x14ac:dyDescent="0.25">
      <c r="A251" s="226" t="s">
        <v>750</v>
      </c>
      <c r="B251" s="226"/>
      <c r="C251" s="384" t="s">
        <v>755</v>
      </c>
      <c r="D251" s="384"/>
      <c r="E251" s="384"/>
      <c r="F251" s="384" t="s">
        <v>756</v>
      </c>
      <c r="G251" s="414" t="s">
        <v>757</v>
      </c>
      <c r="H251" s="308"/>
      <c r="I251" s="308"/>
      <c r="J251" s="308"/>
      <c r="K251" s="10"/>
    </row>
    <row r="252" spans="1:11" ht="60" x14ac:dyDescent="0.25">
      <c r="A252" s="226" t="s">
        <v>750</v>
      </c>
      <c r="B252" s="226"/>
      <c r="C252" s="384"/>
      <c r="D252" s="384"/>
      <c r="E252" s="384"/>
      <c r="F252" s="226" t="s">
        <v>758</v>
      </c>
      <c r="G252" s="394" t="s">
        <v>759</v>
      </c>
      <c r="H252" s="308"/>
      <c r="I252" s="308"/>
      <c r="J252" s="308"/>
      <c r="K252" s="10"/>
    </row>
    <row r="253" spans="1:11" ht="45" x14ac:dyDescent="0.25">
      <c r="A253" s="226" t="s">
        <v>750</v>
      </c>
      <c r="B253" s="226"/>
      <c r="C253" s="384"/>
      <c r="D253" s="384"/>
      <c r="E253" s="384"/>
      <c r="F253" s="226" t="s">
        <v>760</v>
      </c>
      <c r="G253" s="394" t="s">
        <v>759</v>
      </c>
      <c r="H253" s="308"/>
      <c r="I253" s="308"/>
      <c r="J253" s="308"/>
      <c r="K253" s="10"/>
    </row>
    <row r="254" spans="1:11" ht="30" x14ac:dyDescent="0.25">
      <c r="A254" s="226" t="s">
        <v>750</v>
      </c>
      <c r="B254" s="226"/>
      <c r="C254" s="384"/>
      <c r="D254" s="384"/>
      <c r="E254" s="384"/>
      <c r="F254" s="226" t="s">
        <v>761</v>
      </c>
      <c r="G254" s="394" t="s">
        <v>759</v>
      </c>
      <c r="H254" s="308"/>
      <c r="I254" s="308"/>
      <c r="J254" s="308"/>
      <c r="K254" s="10"/>
    </row>
    <row r="255" spans="1:11" ht="30" x14ac:dyDescent="0.25">
      <c r="A255" s="385" t="s">
        <v>750</v>
      </c>
      <c r="B255" s="385"/>
      <c r="C255" s="386"/>
      <c r="D255" s="386"/>
      <c r="E255" s="386"/>
      <c r="F255" s="385" t="s">
        <v>762</v>
      </c>
      <c r="G255" s="398" t="s">
        <v>759</v>
      </c>
      <c r="H255" s="308"/>
      <c r="I255" s="308"/>
      <c r="J255" s="308"/>
      <c r="K255" s="315"/>
    </row>
    <row r="256" spans="1:11" ht="45" x14ac:dyDescent="0.25">
      <c r="A256" s="389" t="s">
        <v>750</v>
      </c>
      <c r="B256" s="389"/>
      <c r="C256" s="390"/>
      <c r="D256" s="390"/>
      <c r="E256" s="390"/>
      <c r="F256" s="389" t="s">
        <v>763</v>
      </c>
      <c r="G256" s="397" t="s">
        <v>759</v>
      </c>
      <c r="H256" s="308"/>
      <c r="I256" s="310"/>
      <c r="J256" s="310"/>
      <c r="K256" s="312"/>
    </row>
    <row r="257" spans="1:11" ht="75" x14ac:dyDescent="0.25">
      <c r="A257" s="415" t="s">
        <v>764</v>
      </c>
      <c r="B257" s="415"/>
      <c r="C257" s="416" t="s">
        <v>496</v>
      </c>
      <c r="D257" s="416"/>
      <c r="E257" s="416"/>
      <c r="F257" s="415" t="s">
        <v>765</v>
      </c>
      <c r="G257" s="417" t="s">
        <v>766</v>
      </c>
      <c r="H257" s="308"/>
      <c r="I257" s="316"/>
      <c r="J257" s="316"/>
      <c r="K257" s="318"/>
    </row>
    <row r="258" spans="1:11" ht="30" x14ac:dyDescent="0.25">
      <c r="A258" s="385" t="s">
        <v>767</v>
      </c>
      <c r="B258" s="385"/>
      <c r="C258" s="386"/>
      <c r="D258" s="386"/>
      <c r="E258" s="386"/>
      <c r="F258" s="385" t="s">
        <v>768</v>
      </c>
      <c r="G258" s="398"/>
      <c r="H258" s="308"/>
      <c r="I258" s="313"/>
      <c r="J258" s="313"/>
      <c r="K258" s="315"/>
    </row>
    <row r="259" spans="1:11" ht="45" x14ac:dyDescent="0.25">
      <c r="A259" s="226" t="s">
        <v>767</v>
      </c>
      <c r="B259" s="226"/>
      <c r="C259" s="384"/>
      <c r="D259" s="384"/>
      <c r="E259" s="384"/>
      <c r="F259" s="226" t="s">
        <v>500</v>
      </c>
      <c r="G259" s="394"/>
      <c r="H259" s="308"/>
      <c r="I259" s="308"/>
      <c r="J259" s="308"/>
      <c r="K259" s="10"/>
    </row>
    <row r="260" spans="1:11" ht="33.75" customHeight="1" x14ac:dyDescent="0.25">
      <c r="A260" s="13" t="s">
        <v>501</v>
      </c>
      <c r="B260" s="13"/>
      <c r="C260" s="13"/>
      <c r="D260" s="13"/>
      <c r="E260" s="13"/>
      <c r="F260" s="13"/>
      <c r="G260" s="319"/>
      <c r="H260" s="320">
        <f>COUNTA(H12:H259)</f>
        <v>0</v>
      </c>
      <c r="I260" s="320">
        <f t="shared" ref="I260:J260" si="1">COUNTA(I12:I259)</f>
        <v>0</v>
      </c>
      <c r="J260" s="320">
        <f t="shared" si="1"/>
        <v>0</v>
      </c>
      <c r="K260" s="1"/>
    </row>
    <row r="261" spans="1:11" ht="18.75" x14ac:dyDescent="0.25">
      <c r="A261" s="321"/>
      <c r="G261" s="299"/>
      <c r="H261" s="299"/>
      <c r="I261" s="299"/>
      <c r="K261" s="1"/>
    </row>
    <row r="262" spans="1:11" s="4" customFormat="1" ht="45" customHeight="1" x14ac:dyDescent="0.25">
      <c r="A262" s="641" t="s">
        <v>769</v>
      </c>
      <c r="B262" s="642"/>
      <c r="C262" s="642"/>
      <c r="D262" s="642"/>
      <c r="E262" s="642"/>
      <c r="F262" s="642"/>
      <c r="G262" s="642"/>
      <c r="H262" s="642"/>
      <c r="I262" s="643"/>
    </row>
    <row r="263" spans="1:11" s="4" customFormat="1" ht="30" x14ac:dyDescent="0.25">
      <c r="A263" s="644" t="s">
        <v>177</v>
      </c>
      <c r="B263" s="645"/>
      <c r="C263" s="645"/>
      <c r="D263" s="645"/>
      <c r="E263" s="646"/>
      <c r="F263" s="169" t="s">
        <v>503</v>
      </c>
      <c r="G263" s="169" t="s">
        <v>504</v>
      </c>
      <c r="H263" s="169" t="s">
        <v>505</v>
      </c>
      <c r="I263" s="169" t="s">
        <v>506</v>
      </c>
    </row>
    <row r="264" spans="1:11" s="4" customFormat="1" ht="20.100000000000001" customHeight="1" x14ac:dyDescent="0.25">
      <c r="A264" s="662" t="s">
        <v>511</v>
      </c>
      <c r="B264" s="663"/>
      <c r="C264" s="663"/>
      <c r="D264" s="663"/>
      <c r="E264" s="664"/>
      <c r="F264" s="302">
        <f>COUNTIFS($A$12:$A$259,$A264,$H$12:$H$259,"&lt;&gt;")</f>
        <v>0</v>
      </c>
      <c r="G264" s="302">
        <f>COUNTIFS($A$12:$A$259,$A264,$I$12:$I$259,"&lt;&gt;")</f>
        <v>0</v>
      </c>
      <c r="H264" s="302">
        <f>COUNTIFS($A$12:$A$259,$A264,$J$12:$J$259,"&lt;&gt;")</f>
        <v>0</v>
      </c>
      <c r="I264" s="303" t="str">
        <f>IFERROR(F264/(F264+G264),"")</f>
        <v/>
      </c>
    </row>
    <row r="265" spans="1:11" s="4" customFormat="1" ht="20.100000000000001" customHeight="1" x14ac:dyDescent="0.25">
      <c r="A265" s="662" t="s">
        <v>770</v>
      </c>
      <c r="B265" s="663"/>
      <c r="C265" s="663"/>
      <c r="D265" s="663"/>
      <c r="E265" s="664"/>
      <c r="F265" s="302">
        <f t="shared" ref="F265:F270" si="2">COUNTIFS($A$12:$A$259,$A265,$H$12:$H$259,"&lt;&gt;")</f>
        <v>0</v>
      </c>
      <c r="G265" s="302">
        <f t="shared" ref="G265:G270" si="3">COUNTIFS($A$12:$A$259,$A265,$I$12:$I$259,"&lt;&gt;")</f>
        <v>0</v>
      </c>
      <c r="H265" s="302">
        <f t="shared" ref="H265:H270" si="4">COUNTIFS($A$12:$A$259,$A265,$J$12:$J$259,"&lt;&gt;")</f>
        <v>0</v>
      </c>
      <c r="I265" s="303" t="str">
        <f>IFERROR(F265/(F265+G265),"")</f>
        <v/>
      </c>
    </row>
    <row r="266" spans="1:11" s="4" customFormat="1" ht="20.100000000000001" customHeight="1" x14ac:dyDescent="0.25">
      <c r="A266" s="665" t="s">
        <v>519</v>
      </c>
      <c r="B266" s="660"/>
      <c r="C266" s="660"/>
      <c r="D266" s="660"/>
      <c r="E266" s="666"/>
      <c r="F266" s="302">
        <f t="shared" si="2"/>
        <v>0</v>
      </c>
      <c r="G266" s="302">
        <f t="shared" si="3"/>
        <v>0</v>
      </c>
      <c r="H266" s="302">
        <f t="shared" si="4"/>
        <v>0</v>
      </c>
      <c r="I266" s="303" t="str">
        <f>IFERROR(F266/(F266+G266),"")</f>
        <v/>
      </c>
    </row>
    <row r="267" spans="1:11" s="4" customFormat="1" ht="20.100000000000001" customHeight="1" x14ac:dyDescent="0.25">
      <c r="A267" s="667" t="s">
        <v>746</v>
      </c>
      <c r="B267" s="667"/>
      <c r="C267" s="667"/>
      <c r="D267" s="667"/>
      <c r="E267" s="668"/>
      <c r="F267" s="302">
        <f t="shared" si="2"/>
        <v>0</v>
      </c>
      <c r="G267" s="302">
        <f t="shared" si="3"/>
        <v>0</v>
      </c>
      <c r="H267" s="302">
        <f t="shared" si="4"/>
        <v>0</v>
      </c>
      <c r="I267" s="303" t="str">
        <f>IFERROR(F267/(F267+G267),"")</f>
        <v/>
      </c>
    </row>
    <row r="268" spans="1:11" s="4" customFormat="1" ht="20.100000000000001" customHeight="1" x14ac:dyDescent="0.25">
      <c r="A268" s="660" t="s">
        <v>750</v>
      </c>
      <c r="B268" s="660"/>
      <c r="C268" s="660"/>
      <c r="D268" s="660"/>
      <c r="E268" s="661"/>
      <c r="F268" s="302">
        <f t="shared" si="2"/>
        <v>0</v>
      </c>
      <c r="G268" s="302">
        <f t="shared" si="3"/>
        <v>0</v>
      </c>
      <c r="H268" s="302">
        <f t="shared" si="4"/>
        <v>0</v>
      </c>
      <c r="I268" s="303" t="str">
        <f t="shared" ref="I268:I271" si="5">IFERROR(F268/(F268+G268),"")</f>
        <v/>
      </c>
    </row>
    <row r="269" spans="1:11" s="4" customFormat="1" ht="20.100000000000001" customHeight="1" x14ac:dyDescent="0.25">
      <c r="A269" s="660" t="s">
        <v>767</v>
      </c>
      <c r="B269" s="660"/>
      <c r="C269" s="660"/>
      <c r="D269" s="660"/>
      <c r="E269" s="661"/>
      <c r="F269" s="302">
        <f t="shared" si="2"/>
        <v>0</v>
      </c>
      <c r="G269" s="302">
        <f t="shared" si="3"/>
        <v>0</v>
      </c>
      <c r="H269" s="302">
        <f t="shared" si="4"/>
        <v>0</v>
      </c>
      <c r="I269" s="303" t="str">
        <f t="shared" si="5"/>
        <v/>
      </c>
    </row>
    <row r="270" spans="1:11" s="4" customFormat="1" ht="18.75" customHeight="1" x14ac:dyDescent="0.25">
      <c r="A270" s="660" t="s">
        <v>771</v>
      </c>
      <c r="B270" s="660"/>
      <c r="C270" s="660"/>
      <c r="D270" s="660"/>
      <c r="E270" s="661"/>
      <c r="F270" s="302">
        <f t="shared" si="2"/>
        <v>0</v>
      </c>
      <c r="G270" s="302">
        <f t="shared" si="3"/>
        <v>0</v>
      </c>
      <c r="H270" s="302">
        <f t="shared" si="4"/>
        <v>0</v>
      </c>
      <c r="I270" s="303" t="str">
        <f t="shared" si="5"/>
        <v/>
      </c>
    </row>
    <row r="271" spans="1:11" ht="18.75" x14ac:dyDescent="0.25">
      <c r="A271" s="658" t="s">
        <v>501</v>
      </c>
      <c r="B271" s="658"/>
      <c r="C271" s="658"/>
      <c r="D271" s="658"/>
      <c r="E271" s="659"/>
      <c r="F271" s="326">
        <f>SUM(F264:F270)</f>
        <v>0</v>
      </c>
      <c r="G271" s="326">
        <f t="shared" ref="G271:H271" si="6">SUM(G264:G270)</f>
        <v>0</v>
      </c>
      <c r="H271" s="326">
        <f t="shared" si="6"/>
        <v>0</v>
      </c>
      <c r="I271" s="327" t="str">
        <f t="shared" si="5"/>
        <v/>
      </c>
    </row>
    <row r="272" spans="1:11" ht="15.75" x14ac:dyDescent="0.25">
      <c r="I272" s="303"/>
    </row>
    <row r="278" spans="1:9" ht="15.75" x14ac:dyDescent="0.25">
      <c r="B278" s="328"/>
      <c r="C278" s="328"/>
      <c r="D278" s="328"/>
      <c r="E278" s="328"/>
      <c r="F278" s="328"/>
    </row>
    <row r="279" spans="1:9" ht="15.75" x14ac:dyDescent="0.25">
      <c r="B279" s="328"/>
      <c r="C279" s="328"/>
      <c r="D279" s="328"/>
      <c r="E279" s="328"/>
      <c r="F279" s="328"/>
    </row>
    <row r="280" spans="1:9" ht="15.75" x14ac:dyDescent="0.25">
      <c r="B280" s="328"/>
      <c r="C280" s="328"/>
      <c r="D280" s="328"/>
      <c r="E280" s="328"/>
      <c r="F280" s="328"/>
    </row>
    <row r="281" spans="1:9" ht="15.75" customHeight="1" x14ac:dyDescent="0.25">
      <c r="B281" s="328"/>
      <c r="C281" s="328"/>
      <c r="D281" s="328"/>
      <c r="E281" s="328"/>
      <c r="F281" s="328"/>
    </row>
    <row r="282" spans="1:9" ht="15.75" x14ac:dyDescent="0.25">
      <c r="B282" s="328"/>
      <c r="C282" s="328"/>
      <c r="D282" s="328"/>
      <c r="E282" s="328"/>
      <c r="F282" s="328"/>
    </row>
    <row r="283" spans="1:9" ht="15.75" customHeight="1" x14ac:dyDescent="0.25">
      <c r="B283" s="328"/>
      <c r="C283" s="328"/>
      <c r="D283" s="328"/>
      <c r="E283" s="328"/>
      <c r="F283" s="328"/>
    </row>
    <row r="284" spans="1:9" ht="15.75" customHeight="1" x14ac:dyDescent="0.25">
      <c r="B284" s="328"/>
      <c r="C284" s="328"/>
      <c r="D284" s="328"/>
      <c r="E284" s="328"/>
      <c r="F284" s="328"/>
    </row>
    <row r="288" spans="1:9" s="4" customFormat="1" ht="45" customHeight="1" x14ac:dyDescent="0.25">
      <c r="A288" s="329"/>
      <c r="B288" s="329"/>
      <c r="C288" s="329"/>
      <c r="D288" s="329"/>
      <c r="E288" s="329"/>
      <c r="F288" s="329"/>
      <c r="G288" s="329"/>
      <c r="H288" s="329"/>
      <c r="I288" s="329"/>
    </row>
    <row r="289" spans="1:9" s="4" customFormat="1" x14ac:dyDescent="0.25">
      <c r="A289" s="330"/>
      <c r="B289" s="330"/>
      <c r="C289" s="330"/>
      <c r="D289" s="330"/>
      <c r="E289" s="330"/>
      <c r="F289" s="331"/>
      <c r="G289" s="331"/>
      <c r="H289" s="331"/>
      <c r="I289" s="331"/>
    </row>
    <row r="290" spans="1:9" s="4" customFormat="1" ht="20.100000000000001" customHeight="1" x14ac:dyDescent="0.25">
      <c r="A290" s="328"/>
      <c r="B290" s="328"/>
      <c r="C290" s="328"/>
      <c r="D290" s="328"/>
      <c r="E290" s="328"/>
      <c r="F290" s="332"/>
      <c r="G290" s="332"/>
      <c r="H290" s="332"/>
      <c r="I290" s="333"/>
    </row>
    <row r="291" spans="1:9" s="4" customFormat="1" ht="20.100000000000001" customHeight="1" x14ac:dyDescent="0.25">
      <c r="A291" s="328"/>
      <c r="B291" s="328"/>
      <c r="C291" s="328"/>
      <c r="D291" s="328"/>
      <c r="E291" s="328"/>
      <c r="F291" s="332"/>
      <c r="G291" s="332"/>
      <c r="H291" s="332"/>
      <c r="I291" s="333"/>
    </row>
    <row r="292" spans="1:9" s="4" customFormat="1" ht="20.100000000000001" customHeight="1" x14ac:dyDescent="0.25">
      <c r="A292" s="328"/>
      <c r="B292" s="328"/>
      <c r="C292" s="328"/>
      <c r="D292" s="328"/>
      <c r="E292" s="328"/>
      <c r="F292" s="332"/>
      <c r="G292" s="332"/>
      <c r="H292" s="332"/>
      <c r="I292" s="333"/>
    </row>
    <row r="293" spans="1:9" s="4" customFormat="1" ht="20.100000000000001" customHeight="1" x14ac:dyDescent="0.25">
      <c r="A293" s="328"/>
      <c r="B293" s="328"/>
      <c r="C293" s="328"/>
      <c r="D293" s="328"/>
      <c r="E293" s="328"/>
      <c r="F293" s="332"/>
      <c r="G293" s="332"/>
      <c r="H293" s="332"/>
      <c r="I293" s="333"/>
    </row>
    <row r="294" spans="1:9" s="4" customFormat="1" ht="20.100000000000001" customHeight="1" x14ac:dyDescent="0.25">
      <c r="A294" s="328"/>
      <c r="B294" s="328"/>
      <c r="C294" s="328"/>
      <c r="D294" s="328"/>
      <c r="E294" s="328"/>
      <c r="F294" s="332"/>
      <c r="G294" s="332"/>
      <c r="H294" s="332"/>
      <c r="I294" s="333"/>
    </row>
    <row r="295" spans="1:9" s="4" customFormat="1" ht="20.100000000000001" customHeight="1" x14ac:dyDescent="0.25">
      <c r="A295" s="328"/>
      <c r="B295" s="328"/>
      <c r="C295" s="328"/>
      <c r="D295" s="328"/>
      <c r="E295" s="328"/>
      <c r="F295" s="332"/>
      <c r="G295" s="332"/>
      <c r="H295" s="332"/>
      <c r="I295" s="333"/>
    </row>
    <row r="296" spans="1:9" s="4" customFormat="1" ht="24" customHeight="1" x14ac:dyDescent="0.25">
      <c r="A296" s="328"/>
      <c r="B296" s="328"/>
      <c r="C296" s="328"/>
      <c r="D296" s="328"/>
      <c r="E296" s="328"/>
      <c r="F296" s="332"/>
      <c r="G296" s="332"/>
      <c r="H296" s="332"/>
      <c r="I296" s="333"/>
    </row>
    <row r="297" spans="1:9" ht="18.75" x14ac:dyDescent="0.25">
      <c r="A297" s="334"/>
      <c r="B297" s="334"/>
      <c r="C297" s="334"/>
      <c r="D297" s="334"/>
      <c r="E297" s="334"/>
      <c r="F297" s="335"/>
      <c r="G297" s="335"/>
      <c r="H297" s="335"/>
      <c r="I297" s="336"/>
    </row>
  </sheetData>
  <mergeCells count="18">
    <mergeCell ref="A8:G8"/>
    <mergeCell ref="A1:A3"/>
    <mergeCell ref="B1:E3"/>
    <mergeCell ref="G1:I3"/>
    <mergeCell ref="A6:G6"/>
    <mergeCell ref="A7:G7"/>
    <mergeCell ref="A5:G5"/>
    <mergeCell ref="A4:J4"/>
    <mergeCell ref="A271:E271"/>
    <mergeCell ref="A268:E268"/>
    <mergeCell ref="A269:E269"/>
    <mergeCell ref="A270:E270"/>
    <mergeCell ref="A262:I262"/>
    <mergeCell ref="A263:E263"/>
    <mergeCell ref="A264:E264"/>
    <mergeCell ref="A265:E265"/>
    <mergeCell ref="A266:E266"/>
    <mergeCell ref="A267:E267"/>
  </mergeCells>
  <conditionalFormatting sqref="H12:J259">
    <cfRule type="duplicateValues" dxfId="2003" priority="50"/>
  </conditionalFormatting>
  <pageMargins left="0.7" right="0.7" top="0.75" bottom="0.75" header="0.3" footer="0.3"/>
  <drawing r:id="rId1"/>
  <legacyDrawing r:id="rId2"/>
  <tableParts count="1">
    <tablePart r:id="rId3"/>
  </tablePart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3">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2051</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187</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2052</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225"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4">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2053</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187</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2054</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208"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5">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2055</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2056</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191"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6">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2057</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2058</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174"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7">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2059</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2060</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157"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8">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2061</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2062</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140"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9">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2063</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2064</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123"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0">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2065</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2066</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106"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1">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2067</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2068</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089"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2">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2069</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2070</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072"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1">
    <tabColor rgb="FF00B0F0"/>
  </sheetPr>
  <dimension ref="A1:K367"/>
  <sheetViews>
    <sheetView topLeftCell="G1" zoomScale="80" zoomScaleNormal="80" workbookViewId="0">
      <selection activeCell="L1" sqref="L1:AT1048576"/>
    </sheetView>
  </sheetViews>
  <sheetFormatPr baseColWidth="10" defaultColWidth="11.42578125" defaultRowHeight="15" x14ac:dyDescent="0.25"/>
  <cols>
    <col min="1" max="1" width="26.140625" style="2" customWidth="1"/>
    <col min="2" max="2" width="18.7109375" style="2" customWidth="1"/>
    <col min="3" max="3" width="19.7109375" style="2" customWidth="1"/>
    <col min="4" max="4" width="13.5703125" style="2" customWidth="1"/>
    <col min="5" max="5" width="13.28515625" style="2" customWidth="1"/>
    <col min="6" max="6" width="61" style="2" customWidth="1"/>
    <col min="7" max="7" width="79.7109375" style="4" customWidth="1"/>
    <col min="8" max="8" width="17.140625" style="3" customWidth="1"/>
    <col min="9" max="9" width="16.28515625" style="4" customWidth="1"/>
    <col min="10" max="10" width="13.42578125" style="4" customWidth="1"/>
    <col min="11" max="11" width="65.42578125" style="4" customWidth="1"/>
    <col min="12" max="16384" width="11.42578125" style="1"/>
  </cols>
  <sheetData>
    <row r="1" spans="1:11" ht="30" customHeight="1" x14ac:dyDescent="0.25">
      <c r="A1" s="689"/>
      <c r="B1" s="690" t="s">
        <v>24</v>
      </c>
      <c r="C1" s="690"/>
      <c r="D1" s="690"/>
      <c r="E1" s="690"/>
      <c r="F1" s="358" t="s">
        <v>1</v>
      </c>
      <c r="G1" s="689"/>
      <c r="H1" s="689"/>
      <c r="I1" s="689"/>
      <c r="J1" s="689"/>
    </row>
    <row r="2" spans="1:11" ht="12.75" customHeight="1" x14ac:dyDescent="0.25">
      <c r="A2" s="689"/>
      <c r="B2" s="690"/>
      <c r="C2" s="690"/>
      <c r="D2" s="690"/>
      <c r="E2" s="690"/>
      <c r="F2" s="357" t="s">
        <v>39</v>
      </c>
      <c r="G2" s="689"/>
      <c r="H2" s="689"/>
      <c r="I2" s="689"/>
      <c r="J2" s="689"/>
    </row>
    <row r="3" spans="1:11" ht="45.75" customHeight="1" x14ac:dyDescent="0.25">
      <c r="A3" s="689"/>
      <c r="B3" s="690"/>
      <c r="C3" s="690"/>
      <c r="D3" s="690"/>
      <c r="E3" s="690"/>
      <c r="F3" s="358" t="s">
        <v>3</v>
      </c>
      <c r="G3" s="689"/>
      <c r="H3" s="689"/>
      <c r="I3" s="689"/>
      <c r="J3" s="689"/>
    </row>
    <row r="4" spans="1:11" ht="33.75" customHeight="1" x14ac:dyDescent="0.25">
      <c r="A4" s="695" t="s">
        <v>772</v>
      </c>
      <c r="B4" s="696"/>
      <c r="C4" s="696"/>
      <c r="D4" s="696"/>
      <c r="E4" s="696"/>
      <c r="F4" s="696"/>
      <c r="G4" s="696"/>
      <c r="H4" s="696"/>
      <c r="I4" s="696"/>
      <c r="J4" s="697"/>
      <c r="K4" s="263"/>
    </row>
    <row r="5" spans="1:11" ht="23.25" customHeight="1" x14ac:dyDescent="0.25">
      <c r="A5" s="692"/>
      <c r="B5" s="693"/>
      <c r="C5" s="693"/>
      <c r="D5" s="693"/>
      <c r="E5" s="693"/>
      <c r="F5" s="693"/>
      <c r="G5" s="693"/>
      <c r="H5" s="693"/>
      <c r="I5" s="693"/>
      <c r="J5" s="694"/>
      <c r="K5"/>
    </row>
    <row r="6" spans="1:11" ht="36.75" customHeight="1" x14ac:dyDescent="0.25">
      <c r="A6" s="691" t="s">
        <v>773</v>
      </c>
      <c r="B6" s="691"/>
      <c r="C6" s="691"/>
      <c r="D6" s="691"/>
      <c r="E6" s="691"/>
      <c r="F6" s="691"/>
      <c r="G6" s="691"/>
      <c r="H6" s="355" t="s">
        <v>172</v>
      </c>
      <c r="I6" s="355" t="s">
        <v>173</v>
      </c>
      <c r="J6" s="355" t="s">
        <v>174</v>
      </c>
      <c r="K6" s="1"/>
    </row>
    <row r="7" spans="1:11" ht="26.25" customHeight="1" x14ac:dyDescent="0.25">
      <c r="A7" s="685" t="s">
        <v>175</v>
      </c>
      <c r="B7" s="685"/>
      <c r="C7" s="685"/>
      <c r="D7" s="685"/>
      <c r="E7" s="685"/>
      <c r="F7" s="685"/>
      <c r="G7" s="685"/>
      <c r="H7" s="28">
        <f>COUNTA(H12:H343)</f>
        <v>0</v>
      </c>
      <c r="I7" s="28">
        <f>COUNTA(I12:I343)</f>
        <v>0</v>
      </c>
      <c r="J7" s="28">
        <f>COUNTA(J12:J343)</f>
        <v>0</v>
      </c>
      <c r="K7" s="1"/>
    </row>
    <row r="8" spans="1:11" ht="30.75" customHeight="1" x14ac:dyDescent="0.25">
      <c r="A8" s="685" t="s">
        <v>176</v>
      </c>
      <c r="B8" s="685"/>
      <c r="C8" s="685"/>
      <c r="D8" s="685"/>
      <c r="E8" s="685"/>
      <c r="F8" s="685"/>
      <c r="G8" s="685"/>
      <c r="H8" s="29" t="str">
        <f>IFERROR(H7/(I7+H7),"")</f>
        <v/>
      </c>
      <c r="I8" s="27"/>
      <c r="J8" s="27"/>
      <c r="K8" s="1"/>
    </row>
    <row r="9" spans="1:11" ht="23.25" x14ac:dyDescent="0.25">
      <c r="A9" s="3"/>
      <c r="B9" s="3"/>
      <c r="C9" s="3"/>
      <c r="D9" s="3"/>
      <c r="E9" s="3"/>
      <c r="F9" s="5"/>
      <c r="G9" s="5"/>
      <c r="H9" s="5"/>
      <c r="I9" s="5"/>
      <c r="J9" s="5"/>
    </row>
    <row r="10" spans="1:11" ht="3" customHeight="1" x14ac:dyDescent="0.25">
      <c r="A10" s="3"/>
      <c r="B10" s="3"/>
      <c r="F10" s="5"/>
      <c r="G10" s="5"/>
      <c r="H10" s="5"/>
      <c r="I10" s="5"/>
      <c r="J10" s="5"/>
    </row>
    <row r="11" spans="1:11" s="14" customFormat="1" ht="72.75" customHeight="1" x14ac:dyDescent="0.25">
      <c r="A11" s="49" t="s">
        <v>177</v>
      </c>
      <c r="B11" s="45" t="s">
        <v>178</v>
      </c>
      <c r="C11" s="45" t="s">
        <v>179</v>
      </c>
      <c r="D11" s="267" t="s">
        <v>180</v>
      </c>
      <c r="E11" s="267" t="s">
        <v>181</v>
      </c>
      <c r="F11" s="38" t="s">
        <v>182</v>
      </c>
      <c r="G11" s="306" t="s">
        <v>183</v>
      </c>
      <c r="H11" s="307" t="s">
        <v>184</v>
      </c>
      <c r="I11" s="38" t="s">
        <v>185</v>
      </c>
      <c r="J11" s="38" t="s">
        <v>186</v>
      </c>
      <c r="K11" s="42" t="s">
        <v>774</v>
      </c>
    </row>
    <row r="12" spans="1:11" ht="162.75" customHeight="1" x14ac:dyDescent="0.25">
      <c r="A12" s="226" t="s">
        <v>519</v>
      </c>
      <c r="B12" s="226"/>
      <c r="C12" s="384" t="s">
        <v>199</v>
      </c>
      <c r="D12" s="384" t="s">
        <v>208</v>
      </c>
      <c r="E12" s="384"/>
      <c r="F12" s="226" t="s">
        <v>209</v>
      </c>
      <c r="G12" s="226" t="s">
        <v>210</v>
      </c>
      <c r="H12" s="308"/>
      <c r="I12" s="309"/>
      <c r="J12" s="309"/>
      <c r="K12" s="10"/>
    </row>
    <row r="13" spans="1:11" ht="54" customHeight="1" x14ac:dyDescent="0.25">
      <c r="A13" s="226" t="s">
        <v>519</v>
      </c>
      <c r="B13" s="226"/>
      <c r="C13" s="384" t="s">
        <v>199</v>
      </c>
      <c r="D13" s="384" t="s">
        <v>211</v>
      </c>
      <c r="E13" s="384"/>
      <c r="F13" s="226" t="s">
        <v>212</v>
      </c>
      <c r="G13" s="226" t="s">
        <v>213</v>
      </c>
      <c r="H13" s="308"/>
      <c r="I13" s="309"/>
      <c r="J13" s="309"/>
      <c r="K13" s="10"/>
    </row>
    <row r="14" spans="1:11" ht="75" x14ac:dyDescent="0.25">
      <c r="A14" s="385" t="s">
        <v>519</v>
      </c>
      <c r="B14" s="385"/>
      <c r="C14" s="386" t="s">
        <v>199</v>
      </c>
      <c r="D14" s="386" t="s">
        <v>214</v>
      </c>
      <c r="E14" s="386"/>
      <c r="F14" s="387" t="s">
        <v>215</v>
      </c>
      <c r="G14" s="387" t="s">
        <v>216</v>
      </c>
      <c r="H14" s="308"/>
      <c r="I14" s="309"/>
      <c r="J14" s="309"/>
      <c r="K14" s="10"/>
    </row>
    <row r="15" spans="1:11" ht="75" x14ac:dyDescent="0.25">
      <c r="A15" s="226" t="s">
        <v>519</v>
      </c>
      <c r="B15" s="226"/>
      <c r="C15" s="384" t="s">
        <v>521</v>
      </c>
      <c r="D15" s="384" t="s">
        <v>231</v>
      </c>
      <c r="E15" s="384"/>
      <c r="F15" s="388" t="s">
        <v>217</v>
      </c>
      <c r="G15" s="388" t="s">
        <v>218</v>
      </c>
      <c r="H15" s="308"/>
      <c r="I15" s="309"/>
      <c r="J15" s="309"/>
      <c r="K15" s="10"/>
    </row>
    <row r="16" spans="1:11" ht="75" x14ac:dyDescent="0.25">
      <c r="A16" s="226" t="s">
        <v>519</v>
      </c>
      <c r="B16" s="226"/>
      <c r="C16" s="384" t="s">
        <v>523</v>
      </c>
      <c r="D16" s="384" t="s">
        <v>338</v>
      </c>
      <c r="E16" s="384"/>
      <c r="F16" s="388" t="s">
        <v>219</v>
      </c>
      <c r="G16" s="388" t="s">
        <v>220</v>
      </c>
      <c r="H16" s="308"/>
      <c r="I16" s="309"/>
      <c r="J16" s="309"/>
      <c r="K16" s="10"/>
    </row>
    <row r="17" spans="1:11" ht="75" x14ac:dyDescent="0.25">
      <c r="A17" s="226" t="s">
        <v>519</v>
      </c>
      <c r="B17" s="226"/>
      <c r="C17" s="384" t="s">
        <v>524</v>
      </c>
      <c r="D17" s="384" t="s">
        <v>525</v>
      </c>
      <c r="E17" s="384"/>
      <c r="F17" s="388" t="s">
        <v>221</v>
      </c>
      <c r="G17" s="388" t="s">
        <v>222</v>
      </c>
      <c r="H17" s="308"/>
      <c r="I17" s="309"/>
      <c r="J17" s="309"/>
      <c r="K17" s="10"/>
    </row>
    <row r="18" spans="1:11" ht="75" x14ac:dyDescent="0.25">
      <c r="A18" s="226" t="s">
        <v>519</v>
      </c>
      <c r="B18" s="226"/>
      <c r="C18" s="384" t="s">
        <v>526</v>
      </c>
      <c r="D18" s="384" t="s">
        <v>527</v>
      </c>
      <c r="E18" s="384"/>
      <c r="F18" s="388" t="s">
        <v>223</v>
      </c>
      <c r="G18" s="388" t="s">
        <v>224</v>
      </c>
      <c r="H18" s="308"/>
      <c r="I18" s="309"/>
      <c r="J18" s="309"/>
      <c r="K18" s="10"/>
    </row>
    <row r="19" spans="1:11" ht="135" x14ac:dyDescent="0.25">
      <c r="A19" s="226" t="s">
        <v>519</v>
      </c>
      <c r="B19" s="226"/>
      <c r="C19" s="384" t="s">
        <v>528</v>
      </c>
      <c r="D19" s="384" t="s">
        <v>529</v>
      </c>
      <c r="E19" s="384"/>
      <c r="F19" s="388" t="s">
        <v>225</v>
      </c>
      <c r="G19" s="388" t="s">
        <v>226</v>
      </c>
      <c r="H19" s="308"/>
      <c r="I19" s="309"/>
      <c r="J19" s="309"/>
      <c r="K19" s="10"/>
    </row>
    <row r="20" spans="1:11" ht="75" x14ac:dyDescent="0.25">
      <c r="A20" s="226" t="s">
        <v>519</v>
      </c>
      <c r="B20" s="226"/>
      <c r="C20" s="384" t="s">
        <v>530</v>
      </c>
      <c r="D20" s="384" t="s">
        <v>531</v>
      </c>
      <c r="E20" s="384"/>
      <c r="F20" s="388" t="s">
        <v>227</v>
      </c>
      <c r="G20" s="388" t="s">
        <v>228</v>
      </c>
      <c r="H20" s="308"/>
      <c r="I20" s="309"/>
      <c r="J20" s="309"/>
      <c r="K20" s="10"/>
    </row>
    <row r="21" spans="1:11" ht="75" x14ac:dyDescent="0.25">
      <c r="A21" s="226" t="s">
        <v>519</v>
      </c>
      <c r="B21" s="226"/>
      <c r="C21" s="384" t="s">
        <v>532</v>
      </c>
      <c r="D21" s="384" t="s">
        <v>533</v>
      </c>
      <c r="E21" s="384"/>
      <c r="F21" s="388" t="s">
        <v>229</v>
      </c>
      <c r="G21" s="388" t="s">
        <v>230</v>
      </c>
      <c r="H21" s="308"/>
      <c r="I21" s="309"/>
      <c r="J21" s="309"/>
      <c r="K21" s="10"/>
    </row>
    <row r="22" spans="1:11" ht="75" x14ac:dyDescent="0.25">
      <c r="A22" s="226" t="s">
        <v>519</v>
      </c>
      <c r="B22" s="226"/>
      <c r="C22" s="384" t="s">
        <v>199</v>
      </c>
      <c r="D22" s="384" t="s">
        <v>231</v>
      </c>
      <c r="E22" s="384"/>
      <c r="F22" s="388" t="s">
        <v>232</v>
      </c>
      <c r="G22" s="388"/>
      <c r="H22" s="308"/>
      <c r="I22" s="309"/>
      <c r="J22" s="309"/>
      <c r="K22" s="10"/>
    </row>
    <row r="23" spans="1:11" ht="75" x14ac:dyDescent="0.25">
      <c r="A23" s="226" t="s">
        <v>519</v>
      </c>
      <c r="B23" s="226"/>
      <c r="C23" s="384" t="s">
        <v>521</v>
      </c>
      <c r="D23" s="384" t="s">
        <v>338</v>
      </c>
      <c r="E23" s="384"/>
      <c r="F23" s="388" t="s">
        <v>233</v>
      </c>
      <c r="G23" s="388"/>
      <c r="H23" s="308"/>
      <c r="I23" s="309"/>
      <c r="J23" s="309"/>
      <c r="K23" s="10"/>
    </row>
    <row r="24" spans="1:11" ht="105" x14ac:dyDescent="0.25">
      <c r="A24" s="226" t="s">
        <v>519</v>
      </c>
      <c r="B24" s="226"/>
      <c r="C24" s="384" t="s">
        <v>523</v>
      </c>
      <c r="D24" s="384" t="s">
        <v>525</v>
      </c>
      <c r="E24" s="384"/>
      <c r="F24" s="388" t="s">
        <v>234</v>
      </c>
      <c r="G24" s="388" t="s">
        <v>235</v>
      </c>
      <c r="H24" s="308"/>
      <c r="I24" s="309"/>
      <c r="J24" s="309"/>
      <c r="K24" s="10"/>
    </row>
    <row r="25" spans="1:11" ht="75" x14ac:dyDescent="0.25">
      <c r="A25" s="226" t="s">
        <v>519</v>
      </c>
      <c r="B25" s="226"/>
      <c r="C25" s="384" t="s">
        <v>524</v>
      </c>
      <c r="D25" s="384" t="s">
        <v>527</v>
      </c>
      <c r="E25" s="384"/>
      <c r="F25" s="388" t="s">
        <v>236</v>
      </c>
      <c r="G25" s="388" t="s">
        <v>237</v>
      </c>
      <c r="H25" s="308"/>
      <c r="I25" s="309"/>
      <c r="J25" s="309"/>
      <c r="K25" s="10"/>
    </row>
    <row r="26" spans="1:11" ht="75" x14ac:dyDescent="0.25">
      <c r="A26" s="226" t="s">
        <v>519</v>
      </c>
      <c r="B26" s="226"/>
      <c r="C26" s="384" t="s">
        <v>526</v>
      </c>
      <c r="D26" s="384" t="s">
        <v>529</v>
      </c>
      <c r="E26" s="384"/>
      <c r="F26" s="388" t="s">
        <v>238</v>
      </c>
      <c r="G26" s="388" t="s">
        <v>239</v>
      </c>
      <c r="H26" s="308"/>
      <c r="I26" s="309"/>
      <c r="J26" s="309"/>
      <c r="K26" s="10"/>
    </row>
    <row r="27" spans="1:11" ht="75" x14ac:dyDescent="0.25">
      <c r="A27" s="226" t="s">
        <v>519</v>
      </c>
      <c r="B27" s="226"/>
      <c r="C27" s="384" t="s">
        <v>528</v>
      </c>
      <c r="D27" s="384" t="s">
        <v>531</v>
      </c>
      <c r="E27" s="384"/>
      <c r="F27" s="388" t="s">
        <v>240</v>
      </c>
      <c r="G27" s="388" t="s">
        <v>241</v>
      </c>
      <c r="H27" s="308"/>
      <c r="I27" s="309"/>
      <c r="J27" s="309"/>
      <c r="K27" s="10"/>
    </row>
    <row r="28" spans="1:11" ht="75" x14ac:dyDescent="0.25">
      <c r="A28" s="226" t="s">
        <v>519</v>
      </c>
      <c r="B28" s="226"/>
      <c r="C28" s="384" t="s">
        <v>530</v>
      </c>
      <c r="D28" s="384" t="s">
        <v>533</v>
      </c>
      <c r="E28" s="384"/>
      <c r="F28" s="388" t="s">
        <v>242</v>
      </c>
      <c r="G28" s="388" t="s">
        <v>243</v>
      </c>
      <c r="H28" s="308"/>
      <c r="I28" s="309"/>
      <c r="J28" s="309"/>
      <c r="K28" s="10"/>
    </row>
    <row r="29" spans="1:11" ht="75" x14ac:dyDescent="0.25">
      <c r="A29" s="226" t="s">
        <v>519</v>
      </c>
      <c r="B29" s="226"/>
      <c r="C29" s="384" t="s">
        <v>532</v>
      </c>
      <c r="D29" s="384" t="s">
        <v>534</v>
      </c>
      <c r="E29" s="384"/>
      <c r="F29" s="388" t="s">
        <v>244</v>
      </c>
      <c r="G29" s="388" t="s">
        <v>245</v>
      </c>
      <c r="H29" s="308"/>
      <c r="I29" s="309"/>
      <c r="J29" s="309"/>
      <c r="K29" s="10"/>
    </row>
    <row r="30" spans="1:11" ht="90" x14ac:dyDescent="0.25">
      <c r="A30" s="226" t="s">
        <v>519</v>
      </c>
      <c r="B30" s="226"/>
      <c r="C30" s="384" t="s">
        <v>535</v>
      </c>
      <c r="D30" s="384" t="s">
        <v>536</v>
      </c>
      <c r="E30" s="384"/>
      <c r="F30" s="388" t="s">
        <v>246</v>
      </c>
      <c r="G30" s="388" t="s">
        <v>247</v>
      </c>
      <c r="H30" s="308"/>
      <c r="I30" s="309"/>
      <c r="J30" s="309"/>
      <c r="K30" s="10"/>
    </row>
    <row r="31" spans="1:11" ht="75" x14ac:dyDescent="0.25">
      <c r="A31" s="226" t="s">
        <v>519</v>
      </c>
      <c r="B31" s="226"/>
      <c r="C31" s="384" t="s">
        <v>537</v>
      </c>
      <c r="D31" s="384" t="s">
        <v>538</v>
      </c>
      <c r="E31" s="384"/>
      <c r="F31" s="388" t="s">
        <v>248</v>
      </c>
      <c r="G31" s="388" t="s">
        <v>220</v>
      </c>
      <c r="H31" s="308"/>
      <c r="I31" s="309"/>
      <c r="J31" s="309"/>
      <c r="K31" s="10"/>
    </row>
    <row r="32" spans="1:11" ht="75" x14ac:dyDescent="0.25">
      <c r="A32" s="226" t="s">
        <v>519</v>
      </c>
      <c r="B32" s="226"/>
      <c r="C32" s="384" t="s">
        <v>539</v>
      </c>
      <c r="D32" s="384" t="s">
        <v>540</v>
      </c>
      <c r="E32" s="384"/>
      <c r="F32" s="388" t="s">
        <v>249</v>
      </c>
      <c r="G32" s="388" t="s">
        <v>250</v>
      </c>
      <c r="H32" s="308"/>
      <c r="I32" s="309"/>
      <c r="J32" s="309"/>
      <c r="K32" s="10"/>
    </row>
    <row r="33" spans="1:11" ht="75" x14ac:dyDescent="0.25">
      <c r="A33" s="226" t="s">
        <v>519</v>
      </c>
      <c r="B33" s="226"/>
      <c r="C33" s="384" t="s">
        <v>541</v>
      </c>
      <c r="D33" s="384" t="s">
        <v>542</v>
      </c>
      <c r="E33" s="384"/>
      <c r="F33" s="388" t="s">
        <v>251</v>
      </c>
      <c r="G33" s="388" t="s">
        <v>252</v>
      </c>
      <c r="H33" s="308"/>
      <c r="I33" s="309"/>
      <c r="J33" s="309"/>
      <c r="K33" s="10"/>
    </row>
    <row r="34" spans="1:11" ht="75" x14ac:dyDescent="0.25">
      <c r="A34" s="226" t="s">
        <v>519</v>
      </c>
      <c r="B34" s="226"/>
      <c r="C34" s="384" t="s">
        <v>543</v>
      </c>
      <c r="D34" s="384" t="s">
        <v>544</v>
      </c>
      <c r="E34" s="384"/>
      <c r="F34" s="388" t="s">
        <v>253</v>
      </c>
      <c r="G34" s="388" t="s">
        <v>254</v>
      </c>
      <c r="H34" s="308"/>
      <c r="I34" s="309"/>
      <c r="J34" s="309"/>
      <c r="K34" s="10"/>
    </row>
    <row r="35" spans="1:11" ht="75" x14ac:dyDescent="0.25">
      <c r="A35" s="226" t="s">
        <v>519</v>
      </c>
      <c r="B35" s="226"/>
      <c r="C35" s="384" t="s">
        <v>545</v>
      </c>
      <c r="D35" s="384" t="s">
        <v>546</v>
      </c>
      <c r="E35" s="384"/>
      <c r="F35" s="388" t="s">
        <v>255</v>
      </c>
      <c r="G35" s="388" t="s">
        <v>256</v>
      </c>
      <c r="H35" s="308"/>
      <c r="I35" s="309"/>
      <c r="J35" s="309"/>
      <c r="K35" s="10"/>
    </row>
    <row r="36" spans="1:11" ht="135" x14ac:dyDescent="0.25">
      <c r="A36" s="226" t="s">
        <v>519</v>
      </c>
      <c r="B36" s="226"/>
      <c r="C36" s="384" t="s">
        <v>547</v>
      </c>
      <c r="D36" s="384" t="s">
        <v>548</v>
      </c>
      <c r="E36" s="384"/>
      <c r="F36" s="388" t="s">
        <v>257</v>
      </c>
      <c r="G36" s="388" t="s">
        <v>258</v>
      </c>
      <c r="H36" s="308"/>
      <c r="I36" s="309"/>
      <c r="J36" s="309"/>
      <c r="K36" s="10"/>
    </row>
    <row r="37" spans="1:11" ht="75" x14ac:dyDescent="0.25">
      <c r="A37" s="226" t="s">
        <v>519</v>
      </c>
      <c r="B37" s="226"/>
      <c r="C37" s="384" t="s">
        <v>549</v>
      </c>
      <c r="D37" s="384" t="s">
        <v>550</v>
      </c>
      <c r="E37" s="384"/>
      <c r="F37" s="388" t="s">
        <v>259</v>
      </c>
      <c r="G37" s="388" t="s">
        <v>260</v>
      </c>
      <c r="H37" s="308"/>
      <c r="I37" s="309"/>
      <c r="J37" s="309"/>
      <c r="K37" s="10"/>
    </row>
    <row r="38" spans="1:11" ht="75" x14ac:dyDescent="0.25">
      <c r="A38" s="226" t="s">
        <v>519</v>
      </c>
      <c r="B38" s="226"/>
      <c r="C38" s="384" t="s">
        <v>551</v>
      </c>
      <c r="D38" s="384" t="s">
        <v>552</v>
      </c>
      <c r="E38" s="384"/>
      <c r="F38" s="388" t="s">
        <v>261</v>
      </c>
      <c r="G38" s="388" t="s">
        <v>262</v>
      </c>
      <c r="H38" s="308"/>
      <c r="I38" s="309"/>
      <c r="J38" s="309"/>
      <c r="K38" s="10"/>
    </row>
    <row r="39" spans="1:11" ht="75" x14ac:dyDescent="0.25">
      <c r="A39" s="226" t="s">
        <v>519</v>
      </c>
      <c r="B39" s="226"/>
      <c r="C39" s="384" t="s">
        <v>553</v>
      </c>
      <c r="D39" s="384" t="s">
        <v>554</v>
      </c>
      <c r="E39" s="384"/>
      <c r="F39" s="388" t="s">
        <v>263</v>
      </c>
      <c r="G39" s="388"/>
      <c r="H39" s="308"/>
      <c r="I39" s="309"/>
      <c r="J39" s="309"/>
      <c r="K39" s="10"/>
    </row>
    <row r="40" spans="1:11" ht="75" x14ac:dyDescent="0.25">
      <c r="A40" s="226" t="s">
        <v>519</v>
      </c>
      <c r="B40" s="226"/>
      <c r="C40" s="384" t="s">
        <v>555</v>
      </c>
      <c r="D40" s="384" t="s">
        <v>556</v>
      </c>
      <c r="E40" s="384"/>
      <c r="F40" s="388" t="s">
        <v>264</v>
      </c>
      <c r="G40" s="388" t="s">
        <v>265</v>
      </c>
      <c r="H40" s="308"/>
      <c r="I40" s="309"/>
      <c r="J40" s="309"/>
      <c r="K40" s="10"/>
    </row>
    <row r="41" spans="1:11" ht="90" x14ac:dyDescent="0.25">
      <c r="A41" s="226" t="s">
        <v>519</v>
      </c>
      <c r="B41" s="226"/>
      <c r="C41" s="384" t="s">
        <v>557</v>
      </c>
      <c r="D41" s="384" t="s">
        <v>558</v>
      </c>
      <c r="E41" s="384"/>
      <c r="F41" s="388" t="s">
        <v>266</v>
      </c>
      <c r="G41" s="388" t="s">
        <v>267</v>
      </c>
      <c r="H41" s="308"/>
      <c r="I41" s="309"/>
      <c r="J41" s="309"/>
      <c r="K41" s="10"/>
    </row>
    <row r="42" spans="1:11" ht="75" x14ac:dyDescent="0.25">
      <c r="A42" s="226" t="s">
        <v>519</v>
      </c>
      <c r="B42" s="226"/>
      <c r="C42" s="384" t="s">
        <v>559</v>
      </c>
      <c r="D42" s="384" t="s">
        <v>560</v>
      </c>
      <c r="E42" s="384"/>
      <c r="F42" s="388" t="s">
        <v>268</v>
      </c>
      <c r="G42" s="388" t="s">
        <v>269</v>
      </c>
      <c r="H42" s="308"/>
      <c r="I42" s="309"/>
      <c r="J42" s="309"/>
      <c r="K42" s="10"/>
    </row>
    <row r="43" spans="1:11" ht="75" x14ac:dyDescent="0.25">
      <c r="A43" s="226" t="s">
        <v>519</v>
      </c>
      <c r="B43" s="226"/>
      <c r="C43" s="384" t="s">
        <v>561</v>
      </c>
      <c r="D43" s="384" t="s">
        <v>562</v>
      </c>
      <c r="E43" s="384"/>
      <c r="F43" s="388" t="s">
        <v>270</v>
      </c>
      <c r="G43" s="388" t="s">
        <v>271</v>
      </c>
      <c r="H43" s="308"/>
      <c r="I43" s="309"/>
      <c r="J43" s="309"/>
      <c r="K43" s="10"/>
    </row>
    <row r="44" spans="1:11" ht="75" x14ac:dyDescent="0.25">
      <c r="A44" s="226" t="s">
        <v>519</v>
      </c>
      <c r="B44" s="226"/>
      <c r="C44" s="384" t="s">
        <v>563</v>
      </c>
      <c r="D44" s="384" t="s">
        <v>564</v>
      </c>
      <c r="E44" s="384"/>
      <c r="F44" s="388" t="s">
        <v>272</v>
      </c>
      <c r="G44" s="388" t="s">
        <v>273</v>
      </c>
      <c r="H44" s="308"/>
      <c r="I44" s="309"/>
      <c r="J44" s="309"/>
      <c r="K44" s="10"/>
    </row>
    <row r="45" spans="1:11" ht="75" x14ac:dyDescent="0.25">
      <c r="A45" s="226" t="s">
        <v>519</v>
      </c>
      <c r="B45" s="226"/>
      <c r="C45" s="384" t="s">
        <v>565</v>
      </c>
      <c r="D45" s="384" t="s">
        <v>566</v>
      </c>
      <c r="E45" s="384"/>
      <c r="F45" s="388" t="s">
        <v>274</v>
      </c>
      <c r="G45" s="388" t="s">
        <v>275</v>
      </c>
      <c r="H45" s="308"/>
      <c r="I45" s="309"/>
      <c r="J45" s="309"/>
      <c r="K45" s="10"/>
    </row>
    <row r="46" spans="1:11" ht="75" x14ac:dyDescent="0.25">
      <c r="A46" s="226" t="s">
        <v>519</v>
      </c>
      <c r="B46" s="226"/>
      <c r="C46" s="384" t="s">
        <v>567</v>
      </c>
      <c r="D46" s="384" t="s">
        <v>568</v>
      </c>
      <c r="E46" s="384"/>
      <c r="F46" s="388" t="s">
        <v>276</v>
      </c>
      <c r="G46" s="388"/>
      <c r="H46" s="308"/>
      <c r="I46" s="309"/>
      <c r="J46" s="309"/>
      <c r="K46" s="10"/>
    </row>
    <row r="47" spans="1:11" ht="75" x14ac:dyDescent="0.25">
      <c r="A47" s="226" t="s">
        <v>519</v>
      </c>
      <c r="B47" s="226"/>
      <c r="C47" s="384" t="s">
        <v>569</v>
      </c>
      <c r="D47" s="384" t="s">
        <v>570</v>
      </c>
      <c r="E47" s="384"/>
      <c r="F47" s="388" t="s">
        <v>277</v>
      </c>
      <c r="G47" s="388" t="s">
        <v>278</v>
      </c>
      <c r="H47" s="308"/>
      <c r="I47" s="309"/>
      <c r="J47" s="309"/>
      <c r="K47" s="10"/>
    </row>
    <row r="48" spans="1:11" ht="75" x14ac:dyDescent="0.25">
      <c r="A48" s="226" t="s">
        <v>519</v>
      </c>
      <c r="B48" s="226"/>
      <c r="C48" s="384" t="s">
        <v>571</v>
      </c>
      <c r="D48" s="384" t="s">
        <v>572</v>
      </c>
      <c r="E48" s="384"/>
      <c r="F48" s="388" t="s">
        <v>279</v>
      </c>
      <c r="G48" s="388" t="s">
        <v>280</v>
      </c>
      <c r="H48" s="308"/>
      <c r="I48" s="309"/>
      <c r="J48" s="309"/>
      <c r="K48" s="10"/>
    </row>
    <row r="49" spans="1:11" ht="75" x14ac:dyDescent="0.25">
      <c r="A49" s="226" t="s">
        <v>519</v>
      </c>
      <c r="B49" s="226"/>
      <c r="C49" s="384" t="s">
        <v>573</v>
      </c>
      <c r="D49" s="384" t="s">
        <v>574</v>
      </c>
      <c r="E49" s="384"/>
      <c r="F49" s="388" t="s">
        <v>281</v>
      </c>
      <c r="G49" s="388"/>
      <c r="H49" s="308"/>
      <c r="I49" s="309"/>
      <c r="J49" s="309"/>
      <c r="K49" s="10"/>
    </row>
    <row r="50" spans="1:11" ht="75" x14ac:dyDescent="0.25">
      <c r="A50" s="226" t="s">
        <v>519</v>
      </c>
      <c r="B50" s="226"/>
      <c r="C50" s="384" t="s">
        <v>575</v>
      </c>
      <c r="D50" s="384" t="s">
        <v>576</v>
      </c>
      <c r="E50" s="384"/>
      <c r="F50" s="388" t="s">
        <v>223</v>
      </c>
      <c r="G50" s="388" t="s">
        <v>224</v>
      </c>
      <c r="H50" s="308"/>
      <c r="I50" s="309"/>
      <c r="J50" s="309"/>
      <c r="K50" s="10"/>
    </row>
    <row r="51" spans="1:11" ht="75" x14ac:dyDescent="0.25">
      <c r="A51" s="226" t="s">
        <v>519</v>
      </c>
      <c r="B51" s="226"/>
      <c r="C51" s="384" t="s">
        <v>577</v>
      </c>
      <c r="D51" s="384" t="s">
        <v>578</v>
      </c>
      <c r="E51" s="384"/>
      <c r="F51" s="388" t="s">
        <v>282</v>
      </c>
      <c r="G51" s="388" t="s">
        <v>283</v>
      </c>
      <c r="H51" s="308"/>
      <c r="I51" s="309"/>
      <c r="J51" s="309"/>
      <c r="K51" s="10"/>
    </row>
    <row r="52" spans="1:11" ht="75" x14ac:dyDescent="0.25">
      <c r="A52" s="226" t="s">
        <v>519</v>
      </c>
      <c r="B52" s="226"/>
      <c r="C52" s="384" t="s">
        <v>579</v>
      </c>
      <c r="D52" s="384" t="s">
        <v>580</v>
      </c>
      <c r="E52" s="384"/>
      <c r="F52" s="388" t="s">
        <v>284</v>
      </c>
      <c r="G52" s="388"/>
      <c r="H52" s="308"/>
      <c r="I52" s="309"/>
      <c r="J52" s="309"/>
      <c r="K52" s="10"/>
    </row>
    <row r="53" spans="1:11" ht="75" x14ac:dyDescent="0.25">
      <c r="A53" s="226" t="s">
        <v>519</v>
      </c>
      <c r="B53" s="226"/>
      <c r="C53" s="384" t="s">
        <v>581</v>
      </c>
      <c r="D53" s="384" t="s">
        <v>582</v>
      </c>
      <c r="E53" s="384"/>
      <c r="F53" s="388" t="s">
        <v>285</v>
      </c>
      <c r="G53" s="388" t="s">
        <v>286</v>
      </c>
      <c r="H53" s="308"/>
      <c r="I53" s="309"/>
      <c r="J53" s="309"/>
      <c r="K53" s="10"/>
    </row>
    <row r="54" spans="1:11" ht="75" x14ac:dyDescent="0.25">
      <c r="A54" s="226" t="s">
        <v>519</v>
      </c>
      <c r="B54" s="226"/>
      <c r="C54" s="384" t="s">
        <v>583</v>
      </c>
      <c r="D54" s="384" t="s">
        <v>584</v>
      </c>
      <c r="E54" s="384"/>
      <c r="F54" s="388" t="s">
        <v>287</v>
      </c>
      <c r="G54" s="388" t="s">
        <v>288</v>
      </c>
      <c r="H54" s="308"/>
      <c r="I54" s="309"/>
      <c r="J54" s="309"/>
      <c r="K54" s="10"/>
    </row>
    <row r="55" spans="1:11" ht="75" x14ac:dyDescent="0.25">
      <c r="A55" s="226" t="s">
        <v>519</v>
      </c>
      <c r="B55" s="226"/>
      <c r="C55" s="384" t="s">
        <v>585</v>
      </c>
      <c r="D55" s="384" t="s">
        <v>586</v>
      </c>
      <c r="E55" s="384"/>
      <c r="F55" s="388" t="s">
        <v>289</v>
      </c>
      <c r="G55" s="388" t="s">
        <v>290</v>
      </c>
      <c r="H55" s="308"/>
      <c r="I55" s="309"/>
      <c r="J55" s="309"/>
      <c r="K55" s="10"/>
    </row>
    <row r="56" spans="1:11" ht="75" x14ac:dyDescent="0.25">
      <c r="A56" s="226" t="s">
        <v>519</v>
      </c>
      <c r="B56" s="226"/>
      <c r="C56" s="384" t="s">
        <v>587</v>
      </c>
      <c r="D56" s="384" t="s">
        <v>588</v>
      </c>
      <c r="E56" s="384"/>
      <c r="F56" s="388" t="s">
        <v>291</v>
      </c>
      <c r="G56" s="388" t="s">
        <v>292</v>
      </c>
      <c r="H56" s="308"/>
      <c r="I56" s="309"/>
      <c r="J56" s="309"/>
      <c r="K56" s="10"/>
    </row>
    <row r="57" spans="1:11" ht="75" x14ac:dyDescent="0.25">
      <c r="A57" s="226" t="s">
        <v>519</v>
      </c>
      <c r="B57" s="226"/>
      <c r="C57" s="384" t="s">
        <v>589</v>
      </c>
      <c r="D57" s="384" t="s">
        <v>590</v>
      </c>
      <c r="E57" s="384"/>
      <c r="F57" s="388" t="s">
        <v>293</v>
      </c>
      <c r="G57" s="388" t="s">
        <v>294</v>
      </c>
      <c r="H57" s="308"/>
      <c r="I57" s="309"/>
      <c r="J57" s="309"/>
      <c r="K57" s="10"/>
    </row>
    <row r="58" spans="1:11" ht="75" x14ac:dyDescent="0.25">
      <c r="A58" s="226" t="s">
        <v>519</v>
      </c>
      <c r="B58" s="226"/>
      <c r="C58" s="384" t="s">
        <v>591</v>
      </c>
      <c r="D58" s="384" t="s">
        <v>592</v>
      </c>
      <c r="E58" s="384"/>
      <c r="F58" s="388" t="s">
        <v>295</v>
      </c>
      <c r="G58" s="388" t="s">
        <v>296</v>
      </c>
      <c r="H58" s="308"/>
      <c r="I58" s="309"/>
      <c r="J58" s="309"/>
      <c r="K58" s="10"/>
    </row>
    <row r="59" spans="1:11" ht="75" x14ac:dyDescent="0.25">
      <c r="A59" s="226" t="s">
        <v>519</v>
      </c>
      <c r="B59" s="226"/>
      <c r="C59" s="384" t="s">
        <v>593</v>
      </c>
      <c r="D59" s="384" t="s">
        <v>594</v>
      </c>
      <c r="E59" s="384"/>
      <c r="F59" s="388" t="s">
        <v>297</v>
      </c>
      <c r="G59" s="388" t="s">
        <v>298</v>
      </c>
      <c r="H59" s="308"/>
      <c r="I59" s="309"/>
      <c r="J59" s="309"/>
      <c r="K59" s="10"/>
    </row>
    <row r="60" spans="1:11" ht="75" x14ac:dyDescent="0.25">
      <c r="A60" s="226" t="s">
        <v>519</v>
      </c>
      <c r="B60" s="226"/>
      <c r="C60" s="384" t="s">
        <v>595</v>
      </c>
      <c r="D60" s="384" t="s">
        <v>596</v>
      </c>
      <c r="E60" s="384"/>
      <c r="F60" s="388" t="s">
        <v>299</v>
      </c>
      <c r="G60" s="388" t="s">
        <v>300</v>
      </c>
      <c r="H60" s="308"/>
      <c r="I60" s="309"/>
      <c r="J60" s="309"/>
      <c r="K60" s="10"/>
    </row>
    <row r="61" spans="1:11" ht="75" x14ac:dyDescent="0.25">
      <c r="A61" s="226" t="s">
        <v>519</v>
      </c>
      <c r="B61" s="226"/>
      <c r="C61" s="384" t="s">
        <v>597</v>
      </c>
      <c r="D61" s="384" t="s">
        <v>598</v>
      </c>
      <c r="E61" s="384"/>
      <c r="F61" s="388" t="s">
        <v>301</v>
      </c>
      <c r="G61" s="388" t="s">
        <v>302</v>
      </c>
      <c r="H61" s="308"/>
      <c r="I61" s="309"/>
      <c r="J61" s="309"/>
      <c r="K61" s="10"/>
    </row>
    <row r="62" spans="1:11" ht="75" x14ac:dyDescent="0.25">
      <c r="A62" s="226" t="s">
        <v>519</v>
      </c>
      <c r="B62" s="226"/>
      <c r="C62" s="384" t="s">
        <v>599</v>
      </c>
      <c r="D62" s="384" t="s">
        <v>600</v>
      </c>
      <c r="E62" s="384"/>
      <c r="F62" s="388" t="s">
        <v>303</v>
      </c>
      <c r="G62" s="388"/>
      <c r="H62" s="308"/>
      <c r="I62" s="309"/>
      <c r="J62" s="309"/>
      <c r="K62" s="10"/>
    </row>
    <row r="63" spans="1:11" ht="75" x14ac:dyDescent="0.25">
      <c r="A63" s="226" t="s">
        <v>519</v>
      </c>
      <c r="B63" s="226"/>
      <c r="C63" s="384" t="s">
        <v>601</v>
      </c>
      <c r="D63" s="384" t="s">
        <v>602</v>
      </c>
      <c r="E63" s="384"/>
      <c r="F63" s="388" t="s">
        <v>304</v>
      </c>
      <c r="G63" s="388" t="s">
        <v>305</v>
      </c>
      <c r="H63" s="308"/>
      <c r="I63" s="309"/>
      <c r="J63" s="309"/>
      <c r="K63" s="10"/>
    </row>
    <row r="64" spans="1:11" ht="75" x14ac:dyDescent="0.25">
      <c r="A64" s="226" t="s">
        <v>519</v>
      </c>
      <c r="B64" s="226"/>
      <c r="C64" s="384" t="s">
        <v>603</v>
      </c>
      <c r="D64" s="384" t="s">
        <v>604</v>
      </c>
      <c r="E64" s="384"/>
      <c r="F64" s="388" t="s">
        <v>306</v>
      </c>
      <c r="G64" s="388" t="s">
        <v>307</v>
      </c>
      <c r="H64" s="308"/>
      <c r="I64" s="309"/>
      <c r="J64" s="309"/>
      <c r="K64" s="10"/>
    </row>
    <row r="65" spans="1:11" ht="75" x14ac:dyDescent="0.25">
      <c r="A65" s="226" t="s">
        <v>519</v>
      </c>
      <c r="B65" s="226"/>
      <c r="C65" s="384" t="s">
        <v>605</v>
      </c>
      <c r="D65" s="384" t="s">
        <v>606</v>
      </c>
      <c r="E65" s="384"/>
      <c r="F65" s="388" t="s">
        <v>308</v>
      </c>
      <c r="G65" s="388" t="s">
        <v>309</v>
      </c>
      <c r="H65" s="308"/>
      <c r="I65" s="309"/>
      <c r="J65" s="309"/>
      <c r="K65" s="10"/>
    </row>
    <row r="66" spans="1:11" ht="75" x14ac:dyDescent="0.25">
      <c r="A66" s="226" t="s">
        <v>519</v>
      </c>
      <c r="B66" s="226"/>
      <c r="C66" s="384" t="s">
        <v>607</v>
      </c>
      <c r="D66" s="384" t="s">
        <v>608</v>
      </c>
      <c r="E66" s="384"/>
      <c r="F66" s="388" t="s">
        <v>310</v>
      </c>
      <c r="G66" s="388"/>
      <c r="H66" s="308"/>
      <c r="I66" s="309"/>
      <c r="J66" s="309"/>
      <c r="K66" s="10"/>
    </row>
    <row r="67" spans="1:11" ht="75" x14ac:dyDescent="0.25">
      <c r="A67" s="226" t="s">
        <v>519</v>
      </c>
      <c r="B67" s="226"/>
      <c r="C67" s="384" t="s">
        <v>609</v>
      </c>
      <c r="D67" s="384" t="s">
        <v>610</v>
      </c>
      <c r="E67" s="384"/>
      <c r="F67" s="388" t="s">
        <v>311</v>
      </c>
      <c r="G67" s="388" t="s">
        <v>312</v>
      </c>
      <c r="H67" s="308"/>
      <c r="I67" s="309"/>
      <c r="J67" s="309"/>
      <c r="K67" s="10"/>
    </row>
    <row r="68" spans="1:11" ht="75" x14ac:dyDescent="0.25">
      <c r="A68" s="226" t="s">
        <v>519</v>
      </c>
      <c r="B68" s="226"/>
      <c r="C68" s="384" t="s">
        <v>611</v>
      </c>
      <c r="D68" s="384" t="s">
        <v>612</v>
      </c>
      <c r="E68" s="384"/>
      <c r="F68" s="388" t="s">
        <v>313</v>
      </c>
      <c r="G68" s="388" t="s">
        <v>314</v>
      </c>
      <c r="H68" s="308"/>
      <c r="I68" s="309"/>
      <c r="J68" s="309"/>
      <c r="K68" s="10"/>
    </row>
    <row r="69" spans="1:11" ht="75" x14ac:dyDescent="0.25">
      <c r="A69" s="226" t="s">
        <v>519</v>
      </c>
      <c r="B69" s="226"/>
      <c r="C69" s="384" t="s">
        <v>613</v>
      </c>
      <c r="D69" s="384" t="s">
        <v>614</v>
      </c>
      <c r="E69" s="384"/>
      <c r="F69" s="388" t="s">
        <v>315</v>
      </c>
      <c r="G69" s="388" t="s">
        <v>316</v>
      </c>
      <c r="H69" s="308"/>
      <c r="I69" s="309"/>
      <c r="J69" s="309"/>
      <c r="K69" s="10"/>
    </row>
    <row r="70" spans="1:11" ht="75" x14ac:dyDescent="0.25">
      <c r="A70" s="226" t="s">
        <v>519</v>
      </c>
      <c r="B70" s="226"/>
      <c r="C70" s="384" t="s">
        <v>615</v>
      </c>
      <c r="D70" s="384" t="s">
        <v>616</v>
      </c>
      <c r="E70" s="384"/>
      <c r="F70" s="388" t="s">
        <v>317</v>
      </c>
      <c r="G70" s="388" t="s">
        <v>318</v>
      </c>
      <c r="H70" s="308"/>
      <c r="I70" s="309"/>
      <c r="J70" s="309"/>
      <c r="K70" s="10"/>
    </row>
    <row r="71" spans="1:11" ht="75" x14ac:dyDescent="0.25">
      <c r="A71" s="226" t="s">
        <v>519</v>
      </c>
      <c r="B71" s="226"/>
      <c r="C71" s="384" t="s">
        <v>617</v>
      </c>
      <c r="D71" s="384" t="s">
        <v>618</v>
      </c>
      <c r="E71" s="384"/>
      <c r="F71" s="388" t="s">
        <v>319</v>
      </c>
      <c r="G71" s="388" t="s">
        <v>320</v>
      </c>
      <c r="H71" s="308"/>
      <c r="I71" s="309"/>
      <c r="J71" s="309"/>
      <c r="K71" s="10"/>
    </row>
    <row r="72" spans="1:11" ht="75" x14ac:dyDescent="0.25">
      <c r="A72" s="226" t="s">
        <v>519</v>
      </c>
      <c r="B72" s="226"/>
      <c r="C72" s="384" t="s">
        <v>619</v>
      </c>
      <c r="D72" s="384" t="s">
        <v>620</v>
      </c>
      <c r="E72" s="384"/>
      <c r="F72" s="388" t="s">
        <v>321</v>
      </c>
      <c r="G72" s="388" t="s">
        <v>322</v>
      </c>
      <c r="H72" s="308"/>
      <c r="I72" s="309"/>
      <c r="J72" s="309"/>
      <c r="K72" s="10"/>
    </row>
    <row r="73" spans="1:11" ht="75" x14ac:dyDescent="0.25">
      <c r="A73" s="226" t="s">
        <v>519</v>
      </c>
      <c r="B73" s="226"/>
      <c r="C73" s="384" t="s">
        <v>621</v>
      </c>
      <c r="D73" s="384" t="s">
        <v>622</v>
      </c>
      <c r="E73" s="384"/>
      <c r="F73" s="388" t="s">
        <v>323</v>
      </c>
      <c r="G73" s="388" t="s">
        <v>324</v>
      </c>
      <c r="H73" s="308"/>
      <c r="I73" s="309"/>
      <c r="J73" s="309"/>
      <c r="K73" s="10"/>
    </row>
    <row r="74" spans="1:11" ht="165" x14ac:dyDescent="0.25">
      <c r="A74" s="226" t="s">
        <v>519</v>
      </c>
      <c r="B74" s="226"/>
      <c r="C74" s="384" t="s">
        <v>623</v>
      </c>
      <c r="D74" s="384" t="s">
        <v>624</v>
      </c>
      <c r="E74" s="384"/>
      <c r="F74" s="388" t="s">
        <v>325</v>
      </c>
      <c r="G74" s="388" t="s">
        <v>326</v>
      </c>
      <c r="H74" s="308"/>
      <c r="I74" s="309"/>
      <c r="J74" s="309"/>
      <c r="K74" s="10"/>
    </row>
    <row r="75" spans="1:11" ht="75" x14ac:dyDescent="0.25">
      <c r="A75" s="226" t="s">
        <v>519</v>
      </c>
      <c r="B75" s="226"/>
      <c r="C75" s="384" t="s">
        <v>625</v>
      </c>
      <c r="D75" s="384" t="s">
        <v>626</v>
      </c>
      <c r="E75" s="384"/>
      <c r="F75" s="388" t="s">
        <v>327</v>
      </c>
      <c r="G75" s="388"/>
      <c r="H75" s="308"/>
      <c r="I75" s="309"/>
      <c r="J75" s="309"/>
      <c r="K75" s="10"/>
    </row>
    <row r="76" spans="1:11" ht="75" x14ac:dyDescent="0.25">
      <c r="A76" s="226" t="s">
        <v>519</v>
      </c>
      <c r="B76" s="226"/>
      <c r="C76" s="384" t="s">
        <v>627</v>
      </c>
      <c r="D76" s="384" t="s">
        <v>628</v>
      </c>
      <c r="E76" s="384"/>
      <c r="F76" s="388" t="s">
        <v>328</v>
      </c>
      <c r="G76" s="388"/>
      <c r="H76" s="308"/>
      <c r="I76" s="309"/>
      <c r="J76" s="309"/>
      <c r="K76" s="10"/>
    </row>
    <row r="77" spans="1:11" ht="75" x14ac:dyDescent="0.25">
      <c r="A77" s="226" t="s">
        <v>519</v>
      </c>
      <c r="B77" s="226"/>
      <c r="C77" s="384" t="s">
        <v>629</v>
      </c>
      <c r="D77" s="384" t="s">
        <v>630</v>
      </c>
      <c r="E77" s="384"/>
      <c r="F77" s="388" t="s">
        <v>329</v>
      </c>
      <c r="G77" s="388"/>
      <c r="H77" s="308"/>
      <c r="I77" s="309"/>
      <c r="J77" s="309"/>
      <c r="K77" s="10"/>
    </row>
    <row r="78" spans="1:11" ht="75" x14ac:dyDescent="0.25">
      <c r="A78" s="226" t="s">
        <v>519</v>
      </c>
      <c r="B78" s="226"/>
      <c r="C78" s="384" t="s">
        <v>631</v>
      </c>
      <c r="D78" s="384" t="s">
        <v>632</v>
      </c>
      <c r="E78" s="384"/>
      <c r="F78" s="388" t="s">
        <v>330</v>
      </c>
      <c r="G78" s="388"/>
      <c r="H78" s="308"/>
      <c r="I78" s="309"/>
      <c r="J78" s="309"/>
      <c r="K78" s="10"/>
    </row>
    <row r="79" spans="1:11" ht="75" x14ac:dyDescent="0.25">
      <c r="A79" s="226" t="s">
        <v>519</v>
      </c>
      <c r="B79" s="226"/>
      <c r="C79" s="384" t="s">
        <v>633</v>
      </c>
      <c r="D79" s="384" t="s">
        <v>634</v>
      </c>
      <c r="E79" s="384"/>
      <c r="F79" s="388" t="s">
        <v>331</v>
      </c>
      <c r="G79" s="388"/>
      <c r="H79" s="308"/>
      <c r="I79" s="309"/>
      <c r="J79" s="309"/>
      <c r="K79" s="10"/>
    </row>
    <row r="80" spans="1:11" ht="75" x14ac:dyDescent="0.25">
      <c r="A80" s="226" t="s">
        <v>519</v>
      </c>
      <c r="B80" s="226"/>
      <c r="C80" s="384" t="s">
        <v>635</v>
      </c>
      <c r="D80" s="384" t="s">
        <v>636</v>
      </c>
      <c r="E80" s="384"/>
      <c r="F80" s="388" t="s">
        <v>332</v>
      </c>
      <c r="G80" s="388" t="s">
        <v>333</v>
      </c>
      <c r="H80" s="308"/>
      <c r="I80" s="309"/>
      <c r="J80" s="309"/>
      <c r="K80" s="10"/>
    </row>
    <row r="81" spans="1:11" ht="75" x14ac:dyDescent="0.25">
      <c r="A81" s="226" t="s">
        <v>519</v>
      </c>
      <c r="B81" s="226"/>
      <c r="C81" s="384" t="s">
        <v>637</v>
      </c>
      <c r="D81" s="384" t="s">
        <v>638</v>
      </c>
      <c r="E81" s="384"/>
      <c r="F81" s="388" t="s">
        <v>334</v>
      </c>
      <c r="G81" s="388" t="s">
        <v>335</v>
      </c>
      <c r="H81" s="308"/>
      <c r="I81" s="309"/>
      <c r="J81" s="309"/>
      <c r="K81" s="10"/>
    </row>
    <row r="82" spans="1:11" ht="75" x14ac:dyDescent="0.25">
      <c r="A82" s="226" t="s">
        <v>519</v>
      </c>
      <c r="B82" s="226"/>
      <c r="C82" s="384" t="s">
        <v>639</v>
      </c>
      <c r="D82" s="384" t="s">
        <v>640</v>
      </c>
      <c r="E82" s="384"/>
      <c r="F82" s="388" t="s">
        <v>336</v>
      </c>
      <c r="G82" s="388" t="s">
        <v>337</v>
      </c>
      <c r="H82" s="308"/>
      <c r="I82" s="309"/>
      <c r="J82" s="309"/>
      <c r="K82" s="10"/>
    </row>
    <row r="83" spans="1:11" ht="75" x14ac:dyDescent="0.25">
      <c r="A83" s="226" t="s">
        <v>519</v>
      </c>
      <c r="B83" s="226"/>
      <c r="C83" s="384" t="s">
        <v>199</v>
      </c>
      <c r="D83" s="384" t="s">
        <v>338</v>
      </c>
      <c r="E83" s="384"/>
      <c r="F83" s="388" t="s">
        <v>339</v>
      </c>
      <c r="G83" s="388"/>
      <c r="H83" s="308"/>
      <c r="I83" s="309"/>
      <c r="J83" s="309"/>
      <c r="K83" s="10"/>
    </row>
    <row r="84" spans="1:11" ht="75" x14ac:dyDescent="0.25">
      <c r="A84" s="226" t="s">
        <v>519</v>
      </c>
      <c r="B84" s="226"/>
      <c r="C84" s="384" t="s">
        <v>521</v>
      </c>
      <c r="D84" s="384" t="s">
        <v>525</v>
      </c>
      <c r="E84" s="384"/>
      <c r="F84" s="388" t="s">
        <v>233</v>
      </c>
      <c r="G84" s="388"/>
      <c r="H84" s="308"/>
      <c r="I84" s="309"/>
      <c r="J84" s="309"/>
      <c r="K84" s="10"/>
    </row>
    <row r="85" spans="1:11" ht="105" x14ac:dyDescent="0.25">
      <c r="A85" s="226" t="s">
        <v>519</v>
      </c>
      <c r="B85" s="226"/>
      <c r="C85" s="384" t="s">
        <v>523</v>
      </c>
      <c r="D85" s="384" t="s">
        <v>527</v>
      </c>
      <c r="E85" s="384"/>
      <c r="F85" s="388" t="s">
        <v>234</v>
      </c>
      <c r="G85" s="388" t="s">
        <v>235</v>
      </c>
      <c r="H85" s="308"/>
      <c r="I85" s="309"/>
      <c r="J85" s="309"/>
      <c r="K85" s="10"/>
    </row>
    <row r="86" spans="1:11" ht="75" x14ac:dyDescent="0.25">
      <c r="A86" s="226" t="s">
        <v>519</v>
      </c>
      <c r="B86" s="226"/>
      <c r="C86" s="384" t="s">
        <v>524</v>
      </c>
      <c r="D86" s="384" t="s">
        <v>529</v>
      </c>
      <c r="E86" s="384"/>
      <c r="F86" s="388" t="s">
        <v>236</v>
      </c>
      <c r="G86" s="388" t="s">
        <v>237</v>
      </c>
      <c r="H86" s="308"/>
      <c r="I86" s="309"/>
      <c r="J86" s="309"/>
      <c r="K86" s="10"/>
    </row>
    <row r="87" spans="1:11" ht="75" x14ac:dyDescent="0.25">
      <c r="A87" s="226" t="s">
        <v>519</v>
      </c>
      <c r="B87" s="226"/>
      <c r="C87" s="384" t="s">
        <v>526</v>
      </c>
      <c r="D87" s="384" t="s">
        <v>531</v>
      </c>
      <c r="E87" s="384"/>
      <c r="F87" s="388" t="s">
        <v>340</v>
      </c>
      <c r="G87" s="388" t="s">
        <v>341</v>
      </c>
      <c r="H87" s="308"/>
      <c r="I87" s="309"/>
      <c r="J87" s="309"/>
      <c r="K87" s="10"/>
    </row>
    <row r="88" spans="1:11" ht="75" x14ac:dyDescent="0.25">
      <c r="A88" s="226" t="s">
        <v>519</v>
      </c>
      <c r="B88" s="226"/>
      <c r="C88" s="384" t="s">
        <v>528</v>
      </c>
      <c r="D88" s="384" t="s">
        <v>533</v>
      </c>
      <c r="E88" s="384"/>
      <c r="F88" s="388" t="s">
        <v>242</v>
      </c>
      <c r="G88" s="388" t="s">
        <v>342</v>
      </c>
      <c r="H88" s="308"/>
      <c r="I88" s="309"/>
      <c r="J88" s="309"/>
      <c r="K88" s="10"/>
    </row>
    <row r="89" spans="1:11" ht="75" x14ac:dyDescent="0.25">
      <c r="A89" s="226" t="s">
        <v>519</v>
      </c>
      <c r="B89" s="226"/>
      <c r="C89" s="384" t="s">
        <v>530</v>
      </c>
      <c r="D89" s="384" t="s">
        <v>534</v>
      </c>
      <c r="E89" s="384"/>
      <c r="F89" s="388" t="s">
        <v>343</v>
      </c>
      <c r="G89" s="388" t="s">
        <v>245</v>
      </c>
      <c r="H89" s="308"/>
      <c r="I89" s="309"/>
      <c r="J89" s="309"/>
      <c r="K89" s="10"/>
    </row>
    <row r="90" spans="1:11" ht="90" x14ac:dyDescent="0.25">
      <c r="A90" s="226" t="s">
        <v>519</v>
      </c>
      <c r="B90" s="226"/>
      <c r="C90" s="384" t="s">
        <v>532</v>
      </c>
      <c r="D90" s="384" t="s">
        <v>536</v>
      </c>
      <c r="E90" s="384"/>
      <c r="F90" s="388" t="s">
        <v>344</v>
      </c>
      <c r="G90" s="388" t="s">
        <v>345</v>
      </c>
      <c r="H90" s="308"/>
      <c r="I90" s="309"/>
      <c r="J90" s="309"/>
      <c r="K90" s="10"/>
    </row>
    <row r="91" spans="1:11" ht="75" x14ac:dyDescent="0.25">
      <c r="A91" s="226" t="s">
        <v>519</v>
      </c>
      <c r="B91" s="226"/>
      <c r="C91" s="384" t="s">
        <v>535</v>
      </c>
      <c r="D91" s="384" t="s">
        <v>538</v>
      </c>
      <c r="E91" s="384"/>
      <c r="F91" s="388" t="s">
        <v>248</v>
      </c>
      <c r="G91" s="388" t="s">
        <v>346</v>
      </c>
      <c r="H91" s="308"/>
      <c r="I91" s="309"/>
      <c r="J91" s="309"/>
      <c r="K91" s="10"/>
    </row>
    <row r="92" spans="1:11" ht="75" x14ac:dyDescent="0.25">
      <c r="A92" s="226" t="s">
        <v>519</v>
      </c>
      <c r="B92" s="226"/>
      <c r="C92" s="384" t="s">
        <v>537</v>
      </c>
      <c r="D92" s="384" t="s">
        <v>540</v>
      </c>
      <c r="E92" s="384"/>
      <c r="F92" s="388" t="s">
        <v>347</v>
      </c>
      <c r="G92" s="388" t="s">
        <v>250</v>
      </c>
      <c r="H92" s="308"/>
      <c r="I92" s="309"/>
      <c r="J92" s="309"/>
      <c r="K92" s="10"/>
    </row>
    <row r="93" spans="1:11" ht="75" x14ac:dyDescent="0.25">
      <c r="A93" s="226" t="s">
        <v>519</v>
      </c>
      <c r="B93" s="226"/>
      <c r="C93" s="384" t="s">
        <v>539</v>
      </c>
      <c r="D93" s="384" t="s">
        <v>542</v>
      </c>
      <c r="E93" s="384"/>
      <c r="F93" s="388" t="s">
        <v>348</v>
      </c>
      <c r="G93" s="388" t="s">
        <v>252</v>
      </c>
      <c r="H93" s="308"/>
      <c r="I93" s="309"/>
      <c r="J93" s="309"/>
      <c r="K93" s="10"/>
    </row>
    <row r="94" spans="1:11" ht="75" x14ac:dyDescent="0.25">
      <c r="A94" s="226" t="s">
        <v>519</v>
      </c>
      <c r="B94" s="226"/>
      <c r="C94" s="384" t="s">
        <v>541</v>
      </c>
      <c r="D94" s="384" t="s">
        <v>544</v>
      </c>
      <c r="E94" s="384"/>
      <c r="F94" s="388" t="s">
        <v>349</v>
      </c>
      <c r="G94" s="388" t="s">
        <v>254</v>
      </c>
      <c r="H94" s="308"/>
      <c r="I94" s="309"/>
      <c r="J94" s="309"/>
      <c r="K94" s="10"/>
    </row>
    <row r="95" spans="1:11" ht="75" x14ac:dyDescent="0.25">
      <c r="A95" s="226" t="s">
        <v>519</v>
      </c>
      <c r="B95" s="226"/>
      <c r="C95" s="384" t="s">
        <v>543</v>
      </c>
      <c r="D95" s="384" t="s">
        <v>546</v>
      </c>
      <c r="E95" s="384"/>
      <c r="F95" s="388" t="s">
        <v>255</v>
      </c>
      <c r="G95" s="388" t="s">
        <v>350</v>
      </c>
      <c r="H95" s="308"/>
      <c r="I95" s="309"/>
      <c r="J95" s="309"/>
      <c r="K95" s="10"/>
    </row>
    <row r="96" spans="1:11" ht="135" x14ac:dyDescent="0.25">
      <c r="A96" s="226" t="s">
        <v>519</v>
      </c>
      <c r="B96" s="226"/>
      <c r="C96" s="384" t="s">
        <v>545</v>
      </c>
      <c r="D96" s="384" t="s">
        <v>548</v>
      </c>
      <c r="E96" s="384"/>
      <c r="F96" s="388" t="s">
        <v>257</v>
      </c>
      <c r="G96" s="388" t="s">
        <v>226</v>
      </c>
      <c r="H96" s="308"/>
      <c r="I96" s="309"/>
      <c r="J96" s="309"/>
      <c r="K96" s="10"/>
    </row>
    <row r="97" spans="1:11" ht="75" x14ac:dyDescent="0.25">
      <c r="A97" s="226" t="s">
        <v>519</v>
      </c>
      <c r="B97" s="226"/>
      <c r="C97" s="384" t="s">
        <v>547</v>
      </c>
      <c r="D97" s="384" t="s">
        <v>550</v>
      </c>
      <c r="E97" s="384"/>
      <c r="F97" s="388" t="s">
        <v>259</v>
      </c>
      <c r="G97" s="388" t="s">
        <v>260</v>
      </c>
      <c r="H97" s="308"/>
      <c r="I97" s="309"/>
      <c r="J97" s="309"/>
      <c r="K97" s="10"/>
    </row>
    <row r="98" spans="1:11" ht="75" x14ac:dyDescent="0.25">
      <c r="A98" s="226" t="s">
        <v>519</v>
      </c>
      <c r="B98" s="226"/>
      <c r="C98" s="384" t="s">
        <v>549</v>
      </c>
      <c r="D98" s="384" t="s">
        <v>552</v>
      </c>
      <c r="E98" s="384"/>
      <c r="F98" s="388" t="s">
        <v>351</v>
      </c>
      <c r="G98" s="388" t="s">
        <v>262</v>
      </c>
      <c r="H98" s="308"/>
      <c r="I98" s="309"/>
      <c r="J98" s="309"/>
      <c r="K98" s="10"/>
    </row>
    <row r="99" spans="1:11" ht="75" x14ac:dyDescent="0.25">
      <c r="A99" s="226" t="s">
        <v>519</v>
      </c>
      <c r="B99" s="226"/>
      <c r="C99" s="384" t="s">
        <v>551</v>
      </c>
      <c r="D99" s="384" t="s">
        <v>554</v>
      </c>
      <c r="E99" s="384"/>
      <c r="F99" s="388" t="s">
        <v>263</v>
      </c>
      <c r="G99" s="388"/>
      <c r="H99" s="308"/>
      <c r="I99" s="309"/>
      <c r="J99" s="309"/>
      <c r="K99" s="10"/>
    </row>
    <row r="100" spans="1:11" ht="75" x14ac:dyDescent="0.25">
      <c r="A100" s="226" t="s">
        <v>519</v>
      </c>
      <c r="B100" s="226"/>
      <c r="C100" s="384" t="s">
        <v>553</v>
      </c>
      <c r="D100" s="384" t="s">
        <v>556</v>
      </c>
      <c r="E100" s="384"/>
      <c r="F100" s="388" t="s">
        <v>352</v>
      </c>
      <c r="G100" s="388" t="s">
        <v>273</v>
      </c>
      <c r="H100" s="308"/>
      <c r="I100" s="309"/>
      <c r="J100" s="309"/>
      <c r="K100" s="10"/>
    </row>
    <row r="101" spans="1:11" ht="75" x14ac:dyDescent="0.25">
      <c r="A101" s="226" t="s">
        <v>519</v>
      </c>
      <c r="B101" s="226"/>
      <c r="C101" s="384" t="s">
        <v>555</v>
      </c>
      <c r="D101" s="384" t="s">
        <v>558</v>
      </c>
      <c r="E101" s="384"/>
      <c r="F101" s="388" t="s">
        <v>264</v>
      </c>
      <c r="G101" s="388" t="s">
        <v>265</v>
      </c>
      <c r="H101" s="308"/>
      <c r="I101" s="309"/>
      <c r="J101" s="309"/>
      <c r="K101" s="10"/>
    </row>
    <row r="102" spans="1:11" ht="75" x14ac:dyDescent="0.25">
      <c r="A102" s="226" t="s">
        <v>519</v>
      </c>
      <c r="B102" s="226"/>
      <c r="C102" s="384" t="s">
        <v>557</v>
      </c>
      <c r="D102" s="384" t="s">
        <v>560</v>
      </c>
      <c r="E102" s="384"/>
      <c r="F102" s="388" t="s">
        <v>268</v>
      </c>
      <c r="G102" s="388" t="s">
        <v>269</v>
      </c>
      <c r="H102" s="308"/>
      <c r="I102" s="309"/>
      <c r="J102" s="309"/>
      <c r="K102" s="10"/>
    </row>
    <row r="103" spans="1:11" ht="75" x14ac:dyDescent="0.25">
      <c r="A103" s="226" t="s">
        <v>519</v>
      </c>
      <c r="B103" s="226"/>
      <c r="C103" s="384" t="s">
        <v>559</v>
      </c>
      <c r="D103" s="384" t="s">
        <v>562</v>
      </c>
      <c r="E103" s="384"/>
      <c r="F103" s="388" t="s">
        <v>353</v>
      </c>
      <c r="G103" s="388" t="s">
        <v>271</v>
      </c>
      <c r="H103" s="308"/>
      <c r="I103" s="309"/>
      <c r="J103" s="309"/>
      <c r="K103" s="10"/>
    </row>
    <row r="104" spans="1:11" ht="90" x14ac:dyDescent="0.25">
      <c r="A104" s="226" t="s">
        <v>519</v>
      </c>
      <c r="B104" s="226"/>
      <c r="C104" s="384" t="s">
        <v>561</v>
      </c>
      <c r="D104" s="384" t="s">
        <v>564</v>
      </c>
      <c r="E104" s="384"/>
      <c r="F104" s="388" t="s">
        <v>354</v>
      </c>
      <c r="G104" s="388" t="s">
        <v>355</v>
      </c>
      <c r="H104" s="308"/>
      <c r="I104" s="309"/>
      <c r="J104" s="309"/>
      <c r="K104" s="10"/>
    </row>
    <row r="105" spans="1:11" ht="75" x14ac:dyDescent="0.25">
      <c r="A105" s="226" t="s">
        <v>519</v>
      </c>
      <c r="B105" s="226"/>
      <c r="C105" s="384" t="s">
        <v>563</v>
      </c>
      <c r="D105" s="384" t="s">
        <v>566</v>
      </c>
      <c r="E105" s="384"/>
      <c r="F105" s="388" t="s">
        <v>356</v>
      </c>
      <c r="G105" s="388" t="s">
        <v>357</v>
      </c>
      <c r="H105" s="308"/>
      <c r="I105" s="309"/>
      <c r="J105" s="309"/>
      <c r="K105" s="10"/>
    </row>
    <row r="106" spans="1:11" ht="75" x14ac:dyDescent="0.25">
      <c r="A106" s="226" t="s">
        <v>519</v>
      </c>
      <c r="B106" s="226"/>
      <c r="C106" s="384" t="s">
        <v>565</v>
      </c>
      <c r="D106" s="384" t="s">
        <v>568</v>
      </c>
      <c r="E106" s="384"/>
      <c r="F106" s="388" t="s">
        <v>358</v>
      </c>
      <c r="G106" s="388" t="s">
        <v>359</v>
      </c>
      <c r="H106" s="308"/>
      <c r="I106" s="309"/>
      <c r="J106" s="309"/>
      <c r="K106" s="10"/>
    </row>
    <row r="107" spans="1:11" ht="75" x14ac:dyDescent="0.25">
      <c r="A107" s="226" t="s">
        <v>519</v>
      </c>
      <c r="B107" s="226"/>
      <c r="C107" s="384" t="s">
        <v>567</v>
      </c>
      <c r="D107" s="384" t="s">
        <v>570</v>
      </c>
      <c r="E107" s="384"/>
      <c r="F107" s="388" t="s">
        <v>276</v>
      </c>
      <c r="G107" s="388"/>
      <c r="H107" s="308"/>
      <c r="I107" s="309"/>
      <c r="J107" s="309"/>
      <c r="K107" s="10"/>
    </row>
    <row r="108" spans="1:11" ht="75" x14ac:dyDescent="0.25">
      <c r="A108" s="226" t="s">
        <v>519</v>
      </c>
      <c r="B108" s="226"/>
      <c r="C108" s="384" t="s">
        <v>569</v>
      </c>
      <c r="D108" s="384" t="s">
        <v>572</v>
      </c>
      <c r="E108" s="384"/>
      <c r="F108" s="388" t="s">
        <v>277</v>
      </c>
      <c r="G108" s="388" t="s">
        <v>278</v>
      </c>
      <c r="H108" s="308"/>
      <c r="I108" s="309"/>
      <c r="J108" s="309"/>
      <c r="K108" s="10"/>
    </row>
    <row r="109" spans="1:11" ht="75" x14ac:dyDescent="0.25">
      <c r="A109" s="226" t="s">
        <v>519</v>
      </c>
      <c r="B109" s="226"/>
      <c r="C109" s="384" t="s">
        <v>571</v>
      </c>
      <c r="D109" s="384" t="s">
        <v>574</v>
      </c>
      <c r="E109" s="384"/>
      <c r="F109" s="388" t="s">
        <v>279</v>
      </c>
      <c r="G109" s="388" t="s">
        <v>360</v>
      </c>
      <c r="H109" s="308"/>
      <c r="I109" s="309"/>
      <c r="J109" s="309"/>
      <c r="K109" s="10"/>
    </row>
    <row r="110" spans="1:11" ht="75" x14ac:dyDescent="0.25">
      <c r="A110" s="226" t="s">
        <v>519</v>
      </c>
      <c r="B110" s="226"/>
      <c r="C110" s="384" t="s">
        <v>573</v>
      </c>
      <c r="D110" s="384" t="s">
        <v>576</v>
      </c>
      <c r="E110" s="384"/>
      <c r="F110" s="388" t="s">
        <v>361</v>
      </c>
      <c r="G110" s="388" t="s">
        <v>360</v>
      </c>
      <c r="H110" s="308"/>
      <c r="I110" s="309"/>
      <c r="J110" s="309"/>
      <c r="K110" s="10"/>
    </row>
    <row r="111" spans="1:11" ht="75" x14ac:dyDescent="0.25">
      <c r="A111" s="226" t="s">
        <v>519</v>
      </c>
      <c r="B111" s="226"/>
      <c r="C111" s="384" t="s">
        <v>575</v>
      </c>
      <c r="D111" s="384" t="s">
        <v>578</v>
      </c>
      <c r="E111" s="384"/>
      <c r="F111" s="388" t="s">
        <v>362</v>
      </c>
      <c r="G111" s="388" t="s">
        <v>363</v>
      </c>
      <c r="H111" s="308"/>
      <c r="I111" s="309"/>
      <c r="J111" s="309"/>
      <c r="K111" s="10"/>
    </row>
    <row r="112" spans="1:11" ht="75" x14ac:dyDescent="0.25">
      <c r="A112" s="226" t="s">
        <v>519</v>
      </c>
      <c r="B112" s="226"/>
      <c r="C112" s="384" t="s">
        <v>577</v>
      </c>
      <c r="D112" s="384" t="s">
        <v>580</v>
      </c>
      <c r="E112" s="384"/>
      <c r="F112" s="388" t="s">
        <v>364</v>
      </c>
      <c r="G112" s="388" t="s">
        <v>224</v>
      </c>
      <c r="H112" s="308"/>
      <c r="I112" s="309"/>
      <c r="J112" s="309"/>
      <c r="K112" s="10"/>
    </row>
    <row r="113" spans="1:11" ht="75" x14ac:dyDescent="0.25">
      <c r="A113" s="226" t="s">
        <v>519</v>
      </c>
      <c r="B113" s="226"/>
      <c r="C113" s="384" t="s">
        <v>579</v>
      </c>
      <c r="D113" s="384" t="s">
        <v>582</v>
      </c>
      <c r="E113" s="384"/>
      <c r="F113" s="388" t="s">
        <v>365</v>
      </c>
      <c r="G113" s="388" t="s">
        <v>366</v>
      </c>
      <c r="H113" s="308"/>
      <c r="I113" s="309"/>
      <c r="J113" s="309"/>
      <c r="K113" s="10"/>
    </row>
    <row r="114" spans="1:11" ht="75" x14ac:dyDescent="0.25">
      <c r="A114" s="226" t="s">
        <v>519</v>
      </c>
      <c r="B114" s="226"/>
      <c r="C114" s="384" t="s">
        <v>581</v>
      </c>
      <c r="D114" s="384" t="s">
        <v>584</v>
      </c>
      <c r="E114" s="384"/>
      <c r="F114" s="388" t="s">
        <v>367</v>
      </c>
      <c r="G114" s="388" t="s">
        <v>368</v>
      </c>
      <c r="H114" s="308"/>
      <c r="I114" s="309"/>
      <c r="J114" s="309"/>
      <c r="K114" s="10"/>
    </row>
    <row r="115" spans="1:11" ht="75" x14ac:dyDescent="0.25">
      <c r="A115" s="226" t="s">
        <v>519</v>
      </c>
      <c r="B115" s="226"/>
      <c r="C115" s="384" t="s">
        <v>583</v>
      </c>
      <c r="D115" s="384" t="s">
        <v>586</v>
      </c>
      <c r="E115" s="384"/>
      <c r="F115" s="388" t="s">
        <v>369</v>
      </c>
      <c r="G115" s="388" t="s">
        <v>370</v>
      </c>
      <c r="H115" s="308"/>
      <c r="I115" s="309"/>
      <c r="J115" s="309"/>
      <c r="K115" s="10"/>
    </row>
    <row r="116" spans="1:11" ht="75" x14ac:dyDescent="0.25">
      <c r="A116" s="226" t="s">
        <v>519</v>
      </c>
      <c r="B116" s="226"/>
      <c r="C116" s="384" t="s">
        <v>585</v>
      </c>
      <c r="D116" s="384" t="s">
        <v>588</v>
      </c>
      <c r="E116" s="384"/>
      <c r="F116" s="388" t="s">
        <v>282</v>
      </c>
      <c r="G116" s="388" t="s">
        <v>283</v>
      </c>
      <c r="H116" s="308"/>
      <c r="I116" s="309"/>
      <c r="J116" s="309"/>
      <c r="K116" s="10"/>
    </row>
    <row r="117" spans="1:11" ht="75" x14ac:dyDescent="0.25">
      <c r="A117" s="226" t="s">
        <v>519</v>
      </c>
      <c r="B117" s="226"/>
      <c r="C117" s="384" t="s">
        <v>587</v>
      </c>
      <c r="D117" s="384" t="s">
        <v>590</v>
      </c>
      <c r="E117" s="384"/>
      <c r="F117" s="388" t="s">
        <v>284</v>
      </c>
      <c r="G117" s="388"/>
      <c r="H117" s="308"/>
      <c r="I117" s="309"/>
      <c r="J117" s="309"/>
      <c r="K117" s="10"/>
    </row>
    <row r="118" spans="1:11" ht="75" x14ac:dyDescent="0.25">
      <c r="A118" s="226" t="s">
        <v>519</v>
      </c>
      <c r="B118" s="226"/>
      <c r="C118" s="384" t="s">
        <v>589</v>
      </c>
      <c r="D118" s="384" t="s">
        <v>592</v>
      </c>
      <c r="E118" s="384"/>
      <c r="F118" s="388" t="s">
        <v>285</v>
      </c>
      <c r="G118" s="388" t="s">
        <v>371</v>
      </c>
      <c r="H118" s="308"/>
      <c r="I118" s="309"/>
      <c r="J118" s="309"/>
      <c r="K118" s="10"/>
    </row>
    <row r="119" spans="1:11" ht="75" x14ac:dyDescent="0.25">
      <c r="A119" s="226" t="s">
        <v>519</v>
      </c>
      <c r="B119" s="226"/>
      <c r="C119" s="384" t="s">
        <v>591</v>
      </c>
      <c r="D119" s="384" t="s">
        <v>594</v>
      </c>
      <c r="E119" s="384"/>
      <c r="F119" s="388" t="s">
        <v>372</v>
      </c>
      <c r="G119" s="388" t="s">
        <v>288</v>
      </c>
      <c r="H119" s="308"/>
      <c r="I119" s="309"/>
      <c r="J119" s="309"/>
      <c r="K119" s="10"/>
    </row>
    <row r="120" spans="1:11" ht="75" x14ac:dyDescent="0.25">
      <c r="A120" s="226" t="s">
        <v>519</v>
      </c>
      <c r="B120" s="226"/>
      <c r="C120" s="384" t="s">
        <v>593</v>
      </c>
      <c r="D120" s="384" t="s">
        <v>596</v>
      </c>
      <c r="E120" s="384"/>
      <c r="F120" s="388" t="s">
        <v>289</v>
      </c>
      <c r="G120" s="388" t="s">
        <v>290</v>
      </c>
      <c r="H120" s="308"/>
      <c r="I120" s="309"/>
      <c r="J120" s="309"/>
      <c r="K120" s="10"/>
    </row>
    <row r="121" spans="1:11" ht="75" x14ac:dyDescent="0.25">
      <c r="A121" s="226" t="s">
        <v>519</v>
      </c>
      <c r="B121" s="226"/>
      <c r="C121" s="384" t="s">
        <v>595</v>
      </c>
      <c r="D121" s="384" t="s">
        <v>598</v>
      </c>
      <c r="E121" s="384"/>
      <c r="F121" s="388" t="s">
        <v>291</v>
      </c>
      <c r="G121" s="388" t="s">
        <v>373</v>
      </c>
      <c r="H121" s="308"/>
      <c r="I121" s="309"/>
      <c r="J121" s="309"/>
      <c r="K121" s="10"/>
    </row>
    <row r="122" spans="1:11" ht="75" x14ac:dyDescent="0.25">
      <c r="A122" s="226" t="s">
        <v>519</v>
      </c>
      <c r="B122" s="226"/>
      <c r="C122" s="384" t="s">
        <v>597</v>
      </c>
      <c r="D122" s="384" t="s">
        <v>600</v>
      </c>
      <c r="E122" s="384"/>
      <c r="F122" s="388" t="s">
        <v>293</v>
      </c>
      <c r="G122" s="388" t="s">
        <v>374</v>
      </c>
      <c r="H122" s="308"/>
      <c r="I122" s="309"/>
      <c r="J122" s="309"/>
      <c r="K122" s="10"/>
    </row>
    <row r="123" spans="1:11" ht="75" x14ac:dyDescent="0.25">
      <c r="A123" s="226" t="s">
        <v>519</v>
      </c>
      <c r="B123" s="226"/>
      <c r="C123" s="384" t="s">
        <v>599</v>
      </c>
      <c r="D123" s="384" t="s">
        <v>602</v>
      </c>
      <c r="E123" s="384"/>
      <c r="F123" s="388" t="s">
        <v>295</v>
      </c>
      <c r="G123" s="388" t="s">
        <v>296</v>
      </c>
      <c r="H123" s="308"/>
      <c r="I123" s="309"/>
      <c r="J123" s="309"/>
      <c r="K123" s="10"/>
    </row>
    <row r="124" spans="1:11" ht="75" x14ac:dyDescent="0.25">
      <c r="A124" s="226" t="s">
        <v>519</v>
      </c>
      <c r="B124" s="226"/>
      <c r="C124" s="384" t="s">
        <v>601</v>
      </c>
      <c r="D124" s="384" t="s">
        <v>604</v>
      </c>
      <c r="E124" s="384"/>
      <c r="F124" s="388" t="s">
        <v>297</v>
      </c>
      <c r="G124" s="388" t="s">
        <v>375</v>
      </c>
      <c r="H124" s="308"/>
      <c r="I124" s="309"/>
      <c r="J124" s="309"/>
      <c r="K124" s="10"/>
    </row>
    <row r="125" spans="1:11" ht="75" x14ac:dyDescent="0.25">
      <c r="A125" s="226" t="s">
        <v>519</v>
      </c>
      <c r="B125" s="226"/>
      <c r="C125" s="384" t="s">
        <v>603</v>
      </c>
      <c r="D125" s="384" t="s">
        <v>606</v>
      </c>
      <c r="E125" s="384"/>
      <c r="F125" s="388" t="s">
        <v>299</v>
      </c>
      <c r="G125" s="388" t="s">
        <v>376</v>
      </c>
      <c r="H125" s="308"/>
      <c r="I125" s="309"/>
      <c r="J125" s="309"/>
      <c r="K125" s="10"/>
    </row>
    <row r="126" spans="1:11" ht="75" x14ac:dyDescent="0.25">
      <c r="A126" s="226" t="s">
        <v>519</v>
      </c>
      <c r="B126" s="226"/>
      <c r="C126" s="384" t="s">
        <v>605</v>
      </c>
      <c r="D126" s="384" t="s">
        <v>608</v>
      </c>
      <c r="E126" s="384"/>
      <c r="F126" s="388" t="s">
        <v>301</v>
      </c>
      <c r="G126" s="388" t="s">
        <v>377</v>
      </c>
      <c r="H126" s="308"/>
      <c r="I126" s="309"/>
      <c r="J126" s="309"/>
      <c r="K126" s="10"/>
    </row>
    <row r="127" spans="1:11" ht="75" x14ac:dyDescent="0.25">
      <c r="A127" s="226" t="s">
        <v>519</v>
      </c>
      <c r="B127" s="226"/>
      <c r="C127" s="384" t="s">
        <v>607</v>
      </c>
      <c r="D127" s="384" t="s">
        <v>610</v>
      </c>
      <c r="E127" s="384"/>
      <c r="F127" s="388" t="s">
        <v>303</v>
      </c>
      <c r="G127" s="388"/>
      <c r="H127" s="308"/>
      <c r="I127" s="309"/>
      <c r="J127" s="309"/>
      <c r="K127" s="10"/>
    </row>
    <row r="128" spans="1:11" ht="75" x14ac:dyDescent="0.25">
      <c r="A128" s="226" t="s">
        <v>519</v>
      </c>
      <c r="B128" s="226"/>
      <c r="C128" s="384" t="s">
        <v>609</v>
      </c>
      <c r="D128" s="384" t="s">
        <v>612</v>
      </c>
      <c r="E128" s="384"/>
      <c r="F128" s="388" t="s">
        <v>378</v>
      </c>
      <c r="G128" s="388" t="s">
        <v>379</v>
      </c>
      <c r="H128" s="308"/>
      <c r="I128" s="309"/>
      <c r="J128" s="309"/>
      <c r="K128" s="10"/>
    </row>
    <row r="129" spans="1:11" ht="75" x14ac:dyDescent="0.25">
      <c r="A129" s="226" t="s">
        <v>519</v>
      </c>
      <c r="B129" s="226"/>
      <c r="C129" s="384" t="s">
        <v>611</v>
      </c>
      <c r="D129" s="384" t="s">
        <v>614</v>
      </c>
      <c r="E129" s="384"/>
      <c r="F129" s="388" t="s">
        <v>306</v>
      </c>
      <c r="G129" s="388" t="s">
        <v>380</v>
      </c>
      <c r="H129" s="308"/>
      <c r="I129" s="309"/>
      <c r="J129" s="309"/>
      <c r="K129" s="10"/>
    </row>
    <row r="130" spans="1:11" ht="75" x14ac:dyDescent="0.25">
      <c r="A130" s="226" t="s">
        <v>519</v>
      </c>
      <c r="B130" s="226"/>
      <c r="C130" s="384" t="s">
        <v>613</v>
      </c>
      <c r="D130" s="384" t="s">
        <v>616</v>
      </c>
      <c r="E130" s="384"/>
      <c r="F130" s="388" t="s">
        <v>308</v>
      </c>
      <c r="G130" s="388" t="s">
        <v>381</v>
      </c>
      <c r="H130" s="308"/>
      <c r="I130" s="309"/>
      <c r="J130" s="309"/>
      <c r="K130" s="10"/>
    </row>
    <row r="131" spans="1:11" ht="75" x14ac:dyDescent="0.25">
      <c r="A131" s="226" t="s">
        <v>519</v>
      </c>
      <c r="B131" s="226"/>
      <c r="C131" s="384" t="s">
        <v>615</v>
      </c>
      <c r="D131" s="384" t="s">
        <v>618</v>
      </c>
      <c r="E131" s="384"/>
      <c r="F131" s="388" t="s">
        <v>310</v>
      </c>
      <c r="G131" s="388"/>
      <c r="H131" s="308"/>
      <c r="I131" s="309"/>
      <c r="J131" s="309"/>
      <c r="K131" s="10"/>
    </row>
    <row r="132" spans="1:11" ht="75" x14ac:dyDescent="0.25">
      <c r="A132" s="226" t="s">
        <v>519</v>
      </c>
      <c r="B132" s="226"/>
      <c r="C132" s="384" t="s">
        <v>617</v>
      </c>
      <c r="D132" s="384" t="s">
        <v>620</v>
      </c>
      <c r="E132" s="384"/>
      <c r="F132" s="388" t="s">
        <v>382</v>
      </c>
      <c r="G132" s="388" t="s">
        <v>383</v>
      </c>
      <c r="H132" s="308"/>
      <c r="I132" s="309"/>
      <c r="J132" s="309"/>
      <c r="K132" s="10"/>
    </row>
    <row r="133" spans="1:11" ht="75" x14ac:dyDescent="0.25">
      <c r="A133" s="226" t="s">
        <v>519</v>
      </c>
      <c r="B133" s="226"/>
      <c r="C133" s="384" t="s">
        <v>619</v>
      </c>
      <c r="D133" s="384" t="s">
        <v>622</v>
      </c>
      <c r="E133" s="384"/>
      <c r="F133" s="388" t="s">
        <v>384</v>
      </c>
      <c r="G133" s="388" t="s">
        <v>385</v>
      </c>
      <c r="H133" s="308"/>
      <c r="I133" s="309"/>
      <c r="J133" s="309"/>
      <c r="K133" s="10"/>
    </row>
    <row r="134" spans="1:11" ht="75" x14ac:dyDescent="0.25">
      <c r="A134" s="226" t="s">
        <v>519</v>
      </c>
      <c r="B134" s="226"/>
      <c r="C134" s="384" t="s">
        <v>621</v>
      </c>
      <c r="D134" s="384" t="s">
        <v>624</v>
      </c>
      <c r="E134" s="384"/>
      <c r="F134" s="388" t="s">
        <v>313</v>
      </c>
      <c r="G134" s="388" t="s">
        <v>314</v>
      </c>
      <c r="H134" s="308"/>
      <c r="I134" s="309"/>
      <c r="J134" s="309"/>
      <c r="K134" s="10"/>
    </row>
    <row r="135" spans="1:11" ht="75" x14ac:dyDescent="0.25">
      <c r="A135" s="226" t="s">
        <v>519</v>
      </c>
      <c r="B135" s="226"/>
      <c r="C135" s="384" t="s">
        <v>623</v>
      </c>
      <c r="D135" s="384" t="s">
        <v>626</v>
      </c>
      <c r="E135" s="384"/>
      <c r="F135" s="388" t="s">
        <v>386</v>
      </c>
      <c r="G135" s="388" t="s">
        <v>387</v>
      </c>
      <c r="H135" s="308"/>
      <c r="I135" s="309"/>
      <c r="J135" s="309"/>
      <c r="K135" s="10"/>
    </row>
    <row r="136" spans="1:11" ht="75" x14ac:dyDescent="0.25">
      <c r="A136" s="226" t="s">
        <v>519</v>
      </c>
      <c r="B136" s="226"/>
      <c r="C136" s="384" t="s">
        <v>625</v>
      </c>
      <c r="D136" s="384" t="s">
        <v>628</v>
      </c>
      <c r="E136" s="384"/>
      <c r="F136" s="388" t="s">
        <v>315</v>
      </c>
      <c r="G136" s="388" t="s">
        <v>316</v>
      </c>
      <c r="H136" s="308"/>
      <c r="I136" s="309"/>
      <c r="J136" s="309"/>
      <c r="K136" s="10"/>
    </row>
    <row r="137" spans="1:11" ht="75" x14ac:dyDescent="0.25">
      <c r="A137" s="226" t="s">
        <v>519</v>
      </c>
      <c r="B137" s="226"/>
      <c r="C137" s="384" t="s">
        <v>627</v>
      </c>
      <c r="D137" s="384" t="s">
        <v>630</v>
      </c>
      <c r="E137" s="384"/>
      <c r="F137" s="388" t="s">
        <v>317</v>
      </c>
      <c r="G137" s="388" t="s">
        <v>318</v>
      </c>
      <c r="H137" s="308"/>
      <c r="I137" s="309"/>
      <c r="J137" s="309"/>
      <c r="K137" s="10"/>
    </row>
    <row r="138" spans="1:11" ht="75" x14ac:dyDescent="0.25">
      <c r="A138" s="226" t="s">
        <v>519</v>
      </c>
      <c r="B138" s="226"/>
      <c r="C138" s="384" t="s">
        <v>629</v>
      </c>
      <c r="D138" s="384" t="s">
        <v>632</v>
      </c>
      <c r="E138" s="384"/>
      <c r="F138" s="388" t="s">
        <v>319</v>
      </c>
      <c r="G138" s="388" t="s">
        <v>388</v>
      </c>
      <c r="H138" s="308"/>
      <c r="I138" s="309"/>
      <c r="J138" s="309"/>
      <c r="K138" s="10"/>
    </row>
    <row r="139" spans="1:11" ht="75" x14ac:dyDescent="0.25">
      <c r="A139" s="226" t="s">
        <v>519</v>
      </c>
      <c r="B139" s="226"/>
      <c r="C139" s="384" t="s">
        <v>631</v>
      </c>
      <c r="D139" s="384" t="s">
        <v>634</v>
      </c>
      <c r="E139" s="384"/>
      <c r="F139" s="388" t="s">
        <v>321</v>
      </c>
      <c r="G139" s="388" t="s">
        <v>389</v>
      </c>
      <c r="H139" s="308"/>
      <c r="I139" s="309"/>
      <c r="J139" s="309"/>
      <c r="K139" s="10"/>
    </row>
    <row r="140" spans="1:11" ht="75" x14ac:dyDescent="0.25">
      <c r="A140" s="226" t="s">
        <v>519</v>
      </c>
      <c r="B140" s="226"/>
      <c r="C140" s="384" t="s">
        <v>633</v>
      </c>
      <c r="D140" s="384" t="s">
        <v>636</v>
      </c>
      <c r="E140" s="384"/>
      <c r="F140" s="388" t="s">
        <v>390</v>
      </c>
      <c r="G140" s="388" t="s">
        <v>391</v>
      </c>
      <c r="H140" s="308"/>
      <c r="I140" s="309"/>
      <c r="J140" s="309"/>
      <c r="K140" s="10"/>
    </row>
    <row r="141" spans="1:11" ht="165" x14ac:dyDescent="0.25">
      <c r="A141" s="226" t="s">
        <v>519</v>
      </c>
      <c r="B141" s="226"/>
      <c r="C141" s="384" t="s">
        <v>635</v>
      </c>
      <c r="D141" s="384" t="s">
        <v>638</v>
      </c>
      <c r="E141" s="384"/>
      <c r="F141" s="388" t="s">
        <v>325</v>
      </c>
      <c r="G141" s="388" t="s">
        <v>326</v>
      </c>
      <c r="H141" s="308"/>
      <c r="I141" s="309"/>
      <c r="J141" s="309"/>
      <c r="K141" s="10"/>
    </row>
    <row r="142" spans="1:11" ht="75" x14ac:dyDescent="0.25">
      <c r="A142" s="226" t="s">
        <v>519</v>
      </c>
      <c r="B142" s="226"/>
      <c r="C142" s="384" t="s">
        <v>637</v>
      </c>
      <c r="D142" s="384" t="s">
        <v>640</v>
      </c>
      <c r="E142" s="384"/>
      <c r="F142" s="388" t="s">
        <v>327</v>
      </c>
      <c r="G142" s="388"/>
      <c r="H142" s="308"/>
      <c r="I142" s="309"/>
      <c r="J142" s="309"/>
      <c r="K142" s="10"/>
    </row>
    <row r="143" spans="1:11" ht="75" x14ac:dyDescent="0.25">
      <c r="A143" s="226" t="s">
        <v>519</v>
      </c>
      <c r="B143" s="226"/>
      <c r="C143" s="384" t="s">
        <v>639</v>
      </c>
      <c r="D143" s="384" t="s">
        <v>641</v>
      </c>
      <c r="E143" s="384"/>
      <c r="F143" s="388" t="s">
        <v>328</v>
      </c>
      <c r="G143" s="388"/>
      <c r="H143" s="308"/>
      <c r="I143" s="309"/>
      <c r="J143" s="309"/>
      <c r="K143" s="10"/>
    </row>
    <row r="144" spans="1:11" ht="75" x14ac:dyDescent="0.25">
      <c r="A144" s="226" t="s">
        <v>519</v>
      </c>
      <c r="B144" s="226"/>
      <c r="C144" s="384" t="s">
        <v>642</v>
      </c>
      <c r="D144" s="384" t="s">
        <v>643</v>
      </c>
      <c r="E144" s="384"/>
      <c r="F144" s="388" t="s">
        <v>330</v>
      </c>
      <c r="G144" s="388"/>
      <c r="H144" s="308"/>
      <c r="I144" s="309"/>
      <c r="J144" s="309"/>
      <c r="K144" s="10"/>
    </row>
    <row r="145" spans="1:11" ht="75" x14ac:dyDescent="0.25">
      <c r="A145" s="226" t="s">
        <v>519</v>
      </c>
      <c r="B145" s="226"/>
      <c r="C145" s="384" t="s">
        <v>644</v>
      </c>
      <c r="D145" s="384" t="s">
        <v>645</v>
      </c>
      <c r="E145" s="384"/>
      <c r="F145" s="388" t="s">
        <v>392</v>
      </c>
      <c r="G145" s="388"/>
      <c r="H145" s="308"/>
      <c r="I145" s="309"/>
      <c r="J145" s="309"/>
      <c r="K145" s="10"/>
    </row>
    <row r="146" spans="1:11" ht="75" x14ac:dyDescent="0.25">
      <c r="A146" s="226" t="s">
        <v>519</v>
      </c>
      <c r="B146" s="226"/>
      <c r="C146" s="384" t="s">
        <v>646</v>
      </c>
      <c r="D146" s="384" t="s">
        <v>647</v>
      </c>
      <c r="E146" s="384"/>
      <c r="F146" s="388" t="s">
        <v>393</v>
      </c>
      <c r="G146" s="388"/>
      <c r="H146" s="308"/>
      <c r="I146" s="309"/>
      <c r="J146" s="309"/>
      <c r="K146" s="10"/>
    </row>
    <row r="147" spans="1:11" ht="75" x14ac:dyDescent="0.25">
      <c r="A147" s="226" t="s">
        <v>519</v>
      </c>
      <c r="B147" s="226"/>
      <c r="C147" s="384" t="s">
        <v>648</v>
      </c>
      <c r="D147" s="384" t="s">
        <v>649</v>
      </c>
      <c r="E147" s="384"/>
      <c r="F147" s="388" t="s">
        <v>394</v>
      </c>
      <c r="G147" s="388"/>
      <c r="H147" s="308"/>
      <c r="I147" s="309"/>
      <c r="J147" s="309"/>
      <c r="K147" s="10"/>
    </row>
    <row r="148" spans="1:11" ht="75" x14ac:dyDescent="0.25">
      <c r="A148" s="226" t="s">
        <v>519</v>
      </c>
      <c r="B148" s="226"/>
      <c r="C148" s="384" t="s">
        <v>650</v>
      </c>
      <c r="D148" s="384" t="s">
        <v>651</v>
      </c>
      <c r="E148" s="384"/>
      <c r="F148" s="388" t="s">
        <v>331</v>
      </c>
      <c r="G148" s="388"/>
      <c r="H148" s="308"/>
      <c r="I148" s="309"/>
      <c r="J148" s="309"/>
      <c r="K148" s="10"/>
    </row>
    <row r="149" spans="1:11" ht="75" x14ac:dyDescent="0.25">
      <c r="A149" s="226" t="s">
        <v>519</v>
      </c>
      <c r="B149" s="226"/>
      <c r="C149" s="384" t="s">
        <v>652</v>
      </c>
      <c r="D149" s="384" t="s">
        <v>653</v>
      </c>
      <c r="E149" s="384"/>
      <c r="F149" s="388" t="s">
        <v>395</v>
      </c>
      <c r="G149" s="388" t="s">
        <v>333</v>
      </c>
      <c r="H149" s="308"/>
      <c r="I149" s="309"/>
      <c r="J149" s="309"/>
      <c r="K149" s="10"/>
    </row>
    <row r="150" spans="1:11" ht="75" x14ac:dyDescent="0.25">
      <c r="A150" s="226" t="s">
        <v>519</v>
      </c>
      <c r="B150" s="226"/>
      <c r="C150" s="384" t="s">
        <v>654</v>
      </c>
      <c r="D150" s="384" t="s">
        <v>655</v>
      </c>
      <c r="E150" s="384"/>
      <c r="F150" s="388" t="s">
        <v>396</v>
      </c>
      <c r="G150" s="388" t="s">
        <v>333</v>
      </c>
      <c r="H150" s="308"/>
      <c r="I150" s="309"/>
      <c r="J150" s="309"/>
      <c r="K150" s="10"/>
    </row>
    <row r="151" spans="1:11" ht="75" x14ac:dyDescent="0.25">
      <c r="A151" s="226" t="s">
        <v>519</v>
      </c>
      <c r="B151" s="226"/>
      <c r="C151" s="384" t="s">
        <v>656</v>
      </c>
      <c r="D151" s="384" t="s">
        <v>657</v>
      </c>
      <c r="E151" s="384"/>
      <c r="F151" s="388" t="s">
        <v>397</v>
      </c>
      <c r="G151" s="388" t="s">
        <v>398</v>
      </c>
      <c r="H151" s="308"/>
      <c r="I151" s="309"/>
      <c r="J151" s="309"/>
      <c r="K151" s="10"/>
    </row>
    <row r="152" spans="1:11" ht="75" x14ac:dyDescent="0.25">
      <c r="A152" s="226" t="s">
        <v>519</v>
      </c>
      <c r="B152" s="226"/>
      <c r="C152" s="384" t="s">
        <v>658</v>
      </c>
      <c r="D152" s="384" t="s">
        <v>659</v>
      </c>
      <c r="E152" s="384"/>
      <c r="F152" s="388" t="s">
        <v>399</v>
      </c>
      <c r="G152" s="388" t="s">
        <v>335</v>
      </c>
      <c r="H152" s="308"/>
      <c r="I152" s="309"/>
      <c r="J152" s="309"/>
      <c r="K152" s="10"/>
    </row>
    <row r="153" spans="1:11" ht="75" x14ac:dyDescent="0.25">
      <c r="A153" s="226" t="s">
        <v>519</v>
      </c>
      <c r="B153" s="226"/>
      <c r="C153" s="384" t="s">
        <v>660</v>
      </c>
      <c r="D153" s="384" t="s">
        <v>661</v>
      </c>
      <c r="E153" s="384"/>
      <c r="F153" s="388" t="s">
        <v>400</v>
      </c>
      <c r="G153" s="388" t="s">
        <v>401</v>
      </c>
      <c r="H153" s="308"/>
      <c r="I153" s="309"/>
      <c r="J153" s="309"/>
      <c r="K153" s="10"/>
    </row>
    <row r="154" spans="1:11" ht="75" x14ac:dyDescent="0.25">
      <c r="A154" s="226" t="s">
        <v>519</v>
      </c>
      <c r="B154" s="226"/>
      <c r="C154" s="384" t="s">
        <v>199</v>
      </c>
      <c r="D154" s="384" t="s">
        <v>402</v>
      </c>
      <c r="E154" s="384"/>
      <c r="F154" s="388" t="s">
        <v>403</v>
      </c>
      <c r="G154" s="388"/>
      <c r="H154" s="308"/>
      <c r="I154" s="309"/>
      <c r="J154" s="309"/>
      <c r="K154" s="10"/>
    </row>
    <row r="155" spans="1:11" ht="75" x14ac:dyDescent="0.25">
      <c r="A155" s="226" t="s">
        <v>519</v>
      </c>
      <c r="B155" s="226"/>
      <c r="C155" s="384" t="s">
        <v>521</v>
      </c>
      <c r="D155" s="384" t="s">
        <v>662</v>
      </c>
      <c r="E155" s="384"/>
      <c r="F155" s="388" t="s">
        <v>233</v>
      </c>
      <c r="G155" s="388"/>
      <c r="H155" s="308"/>
      <c r="I155" s="309"/>
      <c r="J155" s="309"/>
      <c r="K155" s="10"/>
    </row>
    <row r="156" spans="1:11" ht="105" x14ac:dyDescent="0.25">
      <c r="A156" s="226" t="s">
        <v>519</v>
      </c>
      <c r="B156" s="226"/>
      <c r="C156" s="384" t="s">
        <v>523</v>
      </c>
      <c r="D156" s="384" t="s">
        <v>663</v>
      </c>
      <c r="E156" s="384"/>
      <c r="F156" s="388" t="s">
        <v>404</v>
      </c>
      <c r="G156" s="388" t="s">
        <v>405</v>
      </c>
      <c r="H156" s="308"/>
      <c r="I156" s="309"/>
      <c r="J156" s="309"/>
      <c r="K156" s="10"/>
    </row>
    <row r="157" spans="1:11" ht="75" x14ac:dyDescent="0.25">
      <c r="A157" s="226" t="s">
        <v>519</v>
      </c>
      <c r="B157" s="226"/>
      <c r="C157" s="384" t="s">
        <v>524</v>
      </c>
      <c r="D157" s="384" t="s">
        <v>664</v>
      </c>
      <c r="E157" s="384"/>
      <c r="F157" s="388" t="s">
        <v>406</v>
      </c>
      <c r="G157" s="388" t="s">
        <v>407</v>
      </c>
      <c r="H157" s="308"/>
      <c r="I157" s="309"/>
      <c r="J157" s="309"/>
      <c r="K157" s="10"/>
    </row>
    <row r="158" spans="1:11" ht="75" x14ac:dyDescent="0.25">
      <c r="A158" s="226" t="s">
        <v>519</v>
      </c>
      <c r="B158" s="226"/>
      <c r="C158" s="384" t="s">
        <v>526</v>
      </c>
      <c r="D158" s="384" t="s">
        <v>665</v>
      </c>
      <c r="E158" s="384"/>
      <c r="F158" s="388" t="s">
        <v>408</v>
      </c>
      <c r="G158" s="388" t="s">
        <v>409</v>
      </c>
      <c r="H158" s="308"/>
      <c r="I158" s="309"/>
      <c r="J158" s="309"/>
      <c r="K158" s="10"/>
    </row>
    <row r="159" spans="1:11" ht="75" x14ac:dyDescent="0.25">
      <c r="A159" s="226" t="s">
        <v>519</v>
      </c>
      <c r="B159" s="226"/>
      <c r="C159" s="384" t="s">
        <v>528</v>
      </c>
      <c r="D159" s="384" t="s">
        <v>666</v>
      </c>
      <c r="E159" s="384"/>
      <c r="F159" s="388" t="s">
        <v>410</v>
      </c>
      <c r="G159" s="388" t="s">
        <v>411</v>
      </c>
      <c r="H159" s="308"/>
      <c r="I159" s="309"/>
      <c r="J159" s="309"/>
      <c r="K159" s="10"/>
    </row>
    <row r="160" spans="1:11" ht="75" x14ac:dyDescent="0.25">
      <c r="A160" s="226" t="s">
        <v>519</v>
      </c>
      <c r="B160" s="226"/>
      <c r="C160" s="384" t="s">
        <v>530</v>
      </c>
      <c r="D160" s="384" t="s">
        <v>667</v>
      </c>
      <c r="E160" s="384"/>
      <c r="F160" s="388" t="s">
        <v>412</v>
      </c>
      <c r="G160" s="388" t="s">
        <v>413</v>
      </c>
      <c r="H160" s="308"/>
      <c r="I160" s="309"/>
      <c r="J160" s="309"/>
      <c r="K160" s="10"/>
    </row>
    <row r="161" spans="1:11" ht="75" x14ac:dyDescent="0.25">
      <c r="A161" s="226" t="s">
        <v>519</v>
      </c>
      <c r="B161" s="226"/>
      <c r="C161" s="384" t="s">
        <v>532</v>
      </c>
      <c r="D161" s="384" t="s">
        <v>668</v>
      </c>
      <c r="E161" s="384"/>
      <c r="F161" s="388" t="s">
        <v>414</v>
      </c>
      <c r="G161" s="388" t="s">
        <v>415</v>
      </c>
      <c r="H161" s="308"/>
      <c r="I161" s="309"/>
      <c r="J161" s="309"/>
      <c r="K161" s="10"/>
    </row>
    <row r="162" spans="1:11" ht="90" x14ac:dyDescent="0.25">
      <c r="A162" s="226" t="s">
        <v>519</v>
      </c>
      <c r="B162" s="226"/>
      <c r="C162" s="384" t="s">
        <v>535</v>
      </c>
      <c r="D162" s="384" t="s">
        <v>669</v>
      </c>
      <c r="E162" s="384"/>
      <c r="F162" s="388" t="s">
        <v>416</v>
      </c>
      <c r="G162" s="388" t="s">
        <v>247</v>
      </c>
      <c r="H162" s="308"/>
      <c r="I162" s="309"/>
      <c r="J162" s="309"/>
      <c r="K162" s="10"/>
    </row>
    <row r="163" spans="1:11" ht="75" x14ac:dyDescent="0.25">
      <c r="A163" s="226" t="s">
        <v>519</v>
      </c>
      <c r="B163" s="226"/>
      <c r="C163" s="384" t="s">
        <v>537</v>
      </c>
      <c r="D163" s="384" t="s">
        <v>670</v>
      </c>
      <c r="E163" s="384"/>
      <c r="F163" s="388" t="s">
        <v>417</v>
      </c>
      <c r="G163" s="388" t="s">
        <v>418</v>
      </c>
      <c r="H163" s="308"/>
      <c r="I163" s="309"/>
      <c r="J163" s="309"/>
      <c r="K163" s="10"/>
    </row>
    <row r="164" spans="1:11" ht="75" x14ac:dyDescent="0.25">
      <c r="A164" s="226" t="s">
        <v>519</v>
      </c>
      <c r="B164" s="226"/>
      <c r="C164" s="384" t="s">
        <v>539</v>
      </c>
      <c r="D164" s="384" t="s">
        <v>671</v>
      </c>
      <c r="E164" s="384"/>
      <c r="F164" s="388" t="s">
        <v>419</v>
      </c>
      <c r="G164" s="388" t="s">
        <v>420</v>
      </c>
      <c r="H164" s="308"/>
      <c r="I164" s="309"/>
      <c r="J164" s="309"/>
      <c r="K164" s="10"/>
    </row>
    <row r="165" spans="1:11" ht="75" x14ac:dyDescent="0.25">
      <c r="A165" s="226" t="s">
        <v>519</v>
      </c>
      <c r="B165" s="226"/>
      <c r="C165" s="384" t="s">
        <v>541</v>
      </c>
      <c r="D165" s="384" t="s">
        <v>672</v>
      </c>
      <c r="E165" s="384"/>
      <c r="F165" s="388" t="s">
        <v>421</v>
      </c>
      <c r="G165" s="388" t="s">
        <v>422</v>
      </c>
      <c r="H165" s="308"/>
      <c r="I165" s="309"/>
      <c r="J165" s="309"/>
      <c r="K165" s="10"/>
    </row>
    <row r="166" spans="1:11" ht="75" x14ac:dyDescent="0.25">
      <c r="A166" s="226" t="s">
        <v>519</v>
      </c>
      <c r="B166" s="226"/>
      <c r="C166" s="384" t="s">
        <v>543</v>
      </c>
      <c r="D166" s="384" t="s">
        <v>673</v>
      </c>
      <c r="E166" s="384"/>
      <c r="F166" s="388" t="s">
        <v>423</v>
      </c>
      <c r="G166" s="388" t="s">
        <v>252</v>
      </c>
      <c r="H166" s="308"/>
      <c r="I166" s="309"/>
      <c r="J166" s="309"/>
      <c r="K166" s="10"/>
    </row>
    <row r="167" spans="1:11" ht="75" x14ac:dyDescent="0.25">
      <c r="A167" s="226" t="s">
        <v>519</v>
      </c>
      <c r="B167" s="226"/>
      <c r="C167" s="384" t="s">
        <v>545</v>
      </c>
      <c r="D167" s="384" t="s">
        <v>674</v>
      </c>
      <c r="E167" s="384"/>
      <c r="F167" s="388" t="s">
        <v>424</v>
      </c>
      <c r="G167" s="388" t="s">
        <v>254</v>
      </c>
      <c r="H167" s="308"/>
      <c r="I167" s="309"/>
      <c r="J167" s="309"/>
      <c r="K167" s="10"/>
    </row>
    <row r="168" spans="1:11" ht="135" x14ac:dyDescent="0.25">
      <c r="A168" s="226" t="s">
        <v>519</v>
      </c>
      <c r="B168" s="226"/>
      <c r="C168" s="384" t="s">
        <v>547</v>
      </c>
      <c r="D168" s="384" t="s">
        <v>675</v>
      </c>
      <c r="E168" s="384"/>
      <c r="F168" s="388" t="s">
        <v>425</v>
      </c>
      <c r="G168" s="388" t="s">
        <v>226</v>
      </c>
      <c r="H168" s="308"/>
      <c r="I168" s="309"/>
      <c r="J168" s="309"/>
      <c r="K168" s="10"/>
    </row>
    <row r="169" spans="1:11" ht="75" x14ac:dyDescent="0.25">
      <c r="A169" s="226" t="s">
        <v>519</v>
      </c>
      <c r="B169" s="226"/>
      <c r="C169" s="384" t="s">
        <v>549</v>
      </c>
      <c r="D169" s="384" t="s">
        <v>676</v>
      </c>
      <c r="E169" s="384"/>
      <c r="F169" s="388" t="s">
        <v>259</v>
      </c>
      <c r="G169" s="388" t="s">
        <v>260</v>
      </c>
      <c r="H169" s="308"/>
      <c r="I169" s="309"/>
      <c r="J169" s="309"/>
      <c r="K169" s="10"/>
    </row>
    <row r="170" spans="1:11" ht="75" x14ac:dyDescent="0.25">
      <c r="A170" s="226" t="s">
        <v>519</v>
      </c>
      <c r="B170" s="226"/>
      <c r="C170" s="384" t="s">
        <v>551</v>
      </c>
      <c r="D170" s="384" t="s">
        <v>677</v>
      </c>
      <c r="E170" s="384"/>
      <c r="F170" s="388" t="s">
        <v>426</v>
      </c>
      <c r="G170" s="388" t="s">
        <v>427</v>
      </c>
      <c r="H170" s="308"/>
      <c r="I170" s="309"/>
      <c r="J170" s="309"/>
      <c r="K170" s="10"/>
    </row>
    <row r="171" spans="1:11" ht="75" x14ac:dyDescent="0.25">
      <c r="A171" s="226" t="s">
        <v>519</v>
      </c>
      <c r="B171" s="226"/>
      <c r="C171" s="384" t="s">
        <v>553</v>
      </c>
      <c r="D171" s="384" t="s">
        <v>678</v>
      </c>
      <c r="E171" s="384"/>
      <c r="F171" s="388" t="s">
        <v>428</v>
      </c>
      <c r="G171" s="388" t="s">
        <v>262</v>
      </c>
      <c r="H171" s="308"/>
      <c r="I171" s="309"/>
      <c r="J171" s="309"/>
      <c r="K171" s="10"/>
    </row>
    <row r="172" spans="1:11" ht="75" x14ac:dyDescent="0.25">
      <c r="A172" s="226" t="s">
        <v>519</v>
      </c>
      <c r="B172" s="226"/>
      <c r="C172" s="384" t="s">
        <v>555</v>
      </c>
      <c r="D172" s="384" t="s">
        <v>679</v>
      </c>
      <c r="E172" s="384"/>
      <c r="F172" s="388" t="s">
        <v>263</v>
      </c>
      <c r="G172" s="388"/>
      <c r="H172" s="308"/>
      <c r="I172" s="309"/>
      <c r="J172" s="309"/>
      <c r="K172" s="10"/>
    </row>
    <row r="173" spans="1:11" ht="75" x14ac:dyDescent="0.25">
      <c r="A173" s="226" t="s">
        <v>519</v>
      </c>
      <c r="B173" s="226"/>
      <c r="C173" s="384" t="s">
        <v>557</v>
      </c>
      <c r="D173" s="384" t="s">
        <v>680</v>
      </c>
      <c r="E173" s="384"/>
      <c r="F173" s="388" t="s">
        <v>264</v>
      </c>
      <c r="G173" s="388" t="s">
        <v>265</v>
      </c>
      <c r="H173" s="308"/>
      <c r="I173" s="309"/>
      <c r="J173" s="309"/>
      <c r="K173" s="10"/>
    </row>
    <row r="174" spans="1:11" ht="90" x14ac:dyDescent="0.25">
      <c r="A174" s="226" t="s">
        <v>519</v>
      </c>
      <c r="B174" s="226"/>
      <c r="C174" s="384" t="s">
        <v>559</v>
      </c>
      <c r="D174" s="384" t="s">
        <v>681</v>
      </c>
      <c r="E174" s="384"/>
      <c r="F174" s="388" t="s">
        <v>354</v>
      </c>
      <c r="G174" s="388" t="s">
        <v>355</v>
      </c>
      <c r="H174" s="308"/>
      <c r="I174" s="309"/>
      <c r="J174" s="309"/>
      <c r="K174" s="10"/>
    </row>
    <row r="175" spans="1:11" ht="75" x14ac:dyDescent="0.25">
      <c r="A175" s="226" t="s">
        <v>519</v>
      </c>
      <c r="B175" s="226"/>
      <c r="C175" s="384" t="s">
        <v>561</v>
      </c>
      <c r="D175" s="384" t="s">
        <v>682</v>
      </c>
      <c r="E175" s="384"/>
      <c r="F175" s="388" t="s">
        <v>268</v>
      </c>
      <c r="G175" s="388" t="s">
        <v>269</v>
      </c>
      <c r="H175" s="308"/>
      <c r="I175" s="309"/>
      <c r="J175" s="309"/>
      <c r="K175" s="10"/>
    </row>
    <row r="176" spans="1:11" ht="75" x14ac:dyDescent="0.25">
      <c r="A176" s="226" t="s">
        <v>519</v>
      </c>
      <c r="B176" s="226"/>
      <c r="C176" s="384" t="s">
        <v>563</v>
      </c>
      <c r="D176" s="384" t="s">
        <v>683</v>
      </c>
      <c r="E176" s="384"/>
      <c r="F176" s="388" t="s">
        <v>429</v>
      </c>
      <c r="G176" s="388" t="s">
        <v>430</v>
      </c>
      <c r="H176" s="308"/>
      <c r="I176" s="309"/>
      <c r="J176" s="309"/>
      <c r="K176" s="10"/>
    </row>
    <row r="177" spans="1:11" ht="75" x14ac:dyDescent="0.25">
      <c r="A177" s="226" t="s">
        <v>519</v>
      </c>
      <c r="B177" s="226"/>
      <c r="C177" s="384" t="s">
        <v>565</v>
      </c>
      <c r="D177" s="384" t="s">
        <v>684</v>
      </c>
      <c r="E177" s="384"/>
      <c r="F177" s="388" t="s">
        <v>431</v>
      </c>
      <c r="G177" s="388" t="s">
        <v>271</v>
      </c>
      <c r="H177" s="308"/>
      <c r="I177" s="309"/>
      <c r="J177" s="309"/>
      <c r="K177" s="10"/>
    </row>
    <row r="178" spans="1:11" ht="75" x14ac:dyDescent="0.25">
      <c r="A178" s="226" t="s">
        <v>519</v>
      </c>
      <c r="B178" s="226"/>
      <c r="C178" s="384" t="s">
        <v>567</v>
      </c>
      <c r="D178" s="384" t="s">
        <v>685</v>
      </c>
      <c r="E178" s="384"/>
      <c r="F178" s="388" t="s">
        <v>356</v>
      </c>
      <c r="G178" s="388" t="s">
        <v>357</v>
      </c>
      <c r="H178" s="308"/>
      <c r="I178" s="309"/>
      <c r="J178" s="309"/>
      <c r="K178" s="10"/>
    </row>
    <row r="179" spans="1:11" ht="75" x14ac:dyDescent="0.25">
      <c r="A179" s="226" t="s">
        <v>519</v>
      </c>
      <c r="B179" s="226"/>
      <c r="C179" s="384" t="s">
        <v>569</v>
      </c>
      <c r="D179" s="384" t="s">
        <v>686</v>
      </c>
      <c r="E179" s="384"/>
      <c r="F179" s="388" t="s">
        <v>358</v>
      </c>
      <c r="G179" s="388" t="s">
        <v>359</v>
      </c>
      <c r="H179" s="308"/>
      <c r="I179" s="309"/>
      <c r="J179" s="309"/>
      <c r="K179" s="10"/>
    </row>
    <row r="180" spans="1:11" ht="75" x14ac:dyDescent="0.25">
      <c r="A180" s="226" t="s">
        <v>519</v>
      </c>
      <c r="B180" s="226"/>
      <c r="C180" s="384" t="s">
        <v>571</v>
      </c>
      <c r="D180" s="384" t="s">
        <v>687</v>
      </c>
      <c r="E180" s="384"/>
      <c r="F180" s="388" t="s">
        <v>276</v>
      </c>
      <c r="G180" s="388"/>
      <c r="H180" s="308"/>
      <c r="I180" s="309"/>
      <c r="J180" s="309"/>
      <c r="K180" s="10"/>
    </row>
    <row r="181" spans="1:11" ht="75" x14ac:dyDescent="0.25">
      <c r="A181" s="226" t="s">
        <v>519</v>
      </c>
      <c r="B181" s="226"/>
      <c r="C181" s="384" t="s">
        <v>573</v>
      </c>
      <c r="D181" s="384" t="s">
        <v>688</v>
      </c>
      <c r="E181" s="384"/>
      <c r="F181" s="388" t="s">
        <v>432</v>
      </c>
      <c r="G181" s="388" t="s">
        <v>370</v>
      </c>
      <c r="H181" s="308"/>
      <c r="I181" s="309"/>
      <c r="J181" s="309"/>
      <c r="K181" s="10"/>
    </row>
    <row r="182" spans="1:11" ht="75" x14ac:dyDescent="0.25">
      <c r="A182" s="226" t="s">
        <v>519</v>
      </c>
      <c r="B182" s="226"/>
      <c r="C182" s="384" t="s">
        <v>575</v>
      </c>
      <c r="D182" s="384" t="s">
        <v>689</v>
      </c>
      <c r="E182" s="384"/>
      <c r="F182" s="388" t="s">
        <v>433</v>
      </c>
      <c r="G182" s="388" t="s">
        <v>434</v>
      </c>
      <c r="H182" s="308"/>
      <c r="I182" s="309"/>
      <c r="J182" s="309"/>
      <c r="K182" s="10"/>
    </row>
    <row r="183" spans="1:11" ht="75" x14ac:dyDescent="0.25">
      <c r="A183" s="226" t="s">
        <v>519</v>
      </c>
      <c r="B183" s="226"/>
      <c r="C183" s="384" t="s">
        <v>577</v>
      </c>
      <c r="D183" s="384" t="s">
        <v>690</v>
      </c>
      <c r="E183" s="384"/>
      <c r="F183" s="388" t="s">
        <v>277</v>
      </c>
      <c r="G183" s="388" t="s">
        <v>278</v>
      </c>
      <c r="H183" s="308"/>
      <c r="I183" s="309"/>
      <c r="J183" s="309"/>
      <c r="K183" s="10"/>
    </row>
    <row r="184" spans="1:11" ht="75" x14ac:dyDescent="0.25">
      <c r="A184" s="226" t="s">
        <v>519</v>
      </c>
      <c r="B184" s="226"/>
      <c r="C184" s="384" t="s">
        <v>579</v>
      </c>
      <c r="D184" s="384" t="s">
        <v>691</v>
      </c>
      <c r="E184" s="384"/>
      <c r="F184" s="388" t="s">
        <v>279</v>
      </c>
      <c r="G184" s="388" t="s">
        <v>360</v>
      </c>
      <c r="H184" s="308"/>
      <c r="I184" s="309"/>
      <c r="J184" s="309"/>
      <c r="K184" s="10"/>
    </row>
    <row r="185" spans="1:11" ht="75" x14ac:dyDescent="0.25">
      <c r="A185" s="226" t="s">
        <v>519</v>
      </c>
      <c r="B185" s="226"/>
      <c r="C185" s="384" t="s">
        <v>581</v>
      </c>
      <c r="D185" s="384" t="s">
        <v>692</v>
      </c>
      <c r="E185" s="384"/>
      <c r="F185" s="388" t="s">
        <v>361</v>
      </c>
      <c r="G185" s="388" t="s">
        <v>360</v>
      </c>
      <c r="H185" s="308"/>
      <c r="I185" s="309"/>
      <c r="J185" s="309"/>
      <c r="K185" s="10"/>
    </row>
    <row r="186" spans="1:11" ht="75" x14ac:dyDescent="0.25">
      <c r="A186" s="226" t="s">
        <v>519</v>
      </c>
      <c r="B186" s="226"/>
      <c r="C186" s="384" t="s">
        <v>583</v>
      </c>
      <c r="D186" s="384" t="s">
        <v>693</v>
      </c>
      <c r="E186" s="384"/>
      <c r="F186" s="388" t="s">
        <v>435</v>
      </c>
      <c r="G186" s="388" t="s">
        <v>436</v>
      </c>
      <c r="H186" s="308"/>
      <c r="I186" s="309"/>
      <c r="J186" s="309"/>
      <c r="K186" s="10"/>
    </row>
    <row r="187" spans="1:11" ht="90" x14ac:dyDescent="0.25">
      <c r="A187" s="226" t="s">
        <v>519</v>
      </c>
      <c r="B187" s="226"/>
      <c r="C187" s="384" t="s">
        <v>585</v>
      </c>
      <c r="D187" s="384" t="s">
        <v>694</v>
      </c>
      <c r="E187" s="384"/>
      <c r="F187" s="388" t="s">
        <v>437</v>
      </c>
      <c r="G187" s="388" t="s">
        <v>438</v>
      </c>
      <c r="H187" s="308"/>
      <c r="I187" s="309"/>
      <c r="J187" s="309"/>
      <c r="K187" s="10"/>
    </row>
    <row r="188" spans="1:11" ht="75" x14ac:dyDescent="0.25">
      <c r="A188" s="226" t="s">
        <v>519</v>
      </c>
      <c r="B188" s="226"/>
      <c r="C188" s="384" t="s">
        <v>587</v>
      </c>
      <c r="D188" s="384" t="s">
        <v>695</v>
      </c>
      <c r="E188" s="384"/>
      <c r="F188" s="388" t="s">
        <v>439</v>
      </c>
      <c r="G188" s="388" t="s">
        <v>366</v>
      </c>
      <c r="H188" s="308"/>
      <c r="I188" s="309"/>
      <c r="J188" s="309"/>
      <c r="K188" s="10"/>
    </row>
    <row r="189" spans="1:11" ht="75" x14ac:dyDescent="0.25">
      <c r="A189" s="226" t="s">
        <v>519</v>
      </c>
      <c r="B189" s="226"/>
      <c r="C189" s="384" t="s">
        <v>589</v>
      </c>
      <c r="D189" s="384" t="s">
        <v>696</v>
      </c>
      <c r="E189" s="384"/>
      <c r="F189" s="388" t="s">
        <v>440</v>
      </c>
      <c r="G189" s="388" t="s">
        <v>441</v>
      </c>
      <c r="H189" s="308"/>
      <c r="I189" s="309"/>
      <c r="J189" s="309"/>
      <c r="K189" s="10"/>
    </row>
    <row r="190" spans="1:11" ht="75" x14ac:dyDescent="0.25">
      <c r="A190" s="226" t="s">
        <v>519</v>
      </c>
      <c r="B190" s="226"/>
      <c r="C190" s="384" t="s">
        <v>591</v>
      </c>
      <c r="D190" s="384" t="s">
        <v>697</v>
      </c>
      <c r="E190" s="384"/>
      <c r="F190" s="388" t="s">
        <v>442</v>
      </c>
      <c r="G190" s="388" t="s">
        <v>443</v>
      </c>
      <c r="H190" s="308"/>
      <c r="I190" s="309"/>
      <c r="J190" s="309"/>
      <c r="K190" s="10"/>
    </row>
    <row r="191" spans="1:11" ht="75" x14ac:dyDescent="0.25">
      <c r="A191" s="226" t="s">
        <v>519</v>
      </c>
      <c r="B191" s="226"/>
      <c r="C191" s="384" t="s">
        <v>593</v>
      </c>
      <c r="D191" s="384" t="s">
        <v>698</v>
      </c>
      <c r="E191" s="384"/>
      <c r="F191" s="388" t="s">
        <v>444</v>
      </c>
      <c r="G191" s="388" t="s">
        <v>445</v>
      </c>
      <c r="H191" s="308"/>
      <c r="I191" s="309"/>
      <c r="J191" s="309"/>
      <c r="K191" s="10"/>
    </row>
    <row r="192" spans="1:11" ht="75" x14ac:dyDescent="0.25">
      <c r="A192" s="226" t="s">
        <v>519</v>
      </c>
      <c r="B192" s="226"/>
      <c r="C192" s="384" t="s">
        <v>595</v>
      </c>
      <c r="D192" s="384" t="s">
        <v>699</v>
      </c>
      <c r="E192" s="384"/>
      <c r="F192" s="388" t="s">
        <v>282</v>
      </c>
      <c r="G192" s="388" t="s">
        <v>283</v>
      </c>
      <c r="H192" s="308"/>
      <c r="I192" s="309"/>
      <c r="J192" s="309"/>
      <c r="K192" s="10"/>
    </row>
    <row r="193" spans="1:11" ht="75" x14ac:dyDescent="0.25">
      <c r="A193" s="226" t="s">
        <v>519</v>
      </c>
      <c r="B193" s="226"/>
      <c r="C193" s="384" t="s">
        <v>597</v>
      </c>
      <c r="D193" s="384" t="s">
        <v>700</v>
      </c>
      <c r="E193" s="384"/>
      <c r="F193" s="388" t="s">
        <v>284</v>
      </c>
      <c r="G193" s="388"/>
      <c r="H193" s="308"/>
      <c r="I193" s="309"/>
      <c r="J193" s="309"/>
      <c r="K193" s="10"/>
    </row>
    <row r="194" spans="1:11" ht="75" x14ac:dyDescent="0.25">
      <c r="A194" s="226" t="s">
        <v>519</v>
      </c>
      <c r="B194" s="226"/>
      <c r="C194" s="384" t="s">
        <v>599</v>
      </c>
      <c r="D194" s="384" t="s">
        <v>701</v>
      </c>
      <c r="E194" s="384"/>
      <c r="F194" s="388" t="s">
        <v>446</v>
      </c>
      <c r="G194" s="388" t="s">
        <v>447</v>
      </c>
      <c r="H194" s="308"/>
      <c r="I194" s="309"/>
      <c r="J194" s="309"/>
      <c r="K194" s="10"/>
    </row>
    <row r="195" spans="1:11" ht="75" x14ac:dyDescent="0.25">
      <c r="A195" s="226" t="s">
        <v>519</v>
      </c>
      <c r="B195" s="226"/>
      <c r="C195" s="384" t="s">
        <v>601</v>
      </c>
      <c r="D195" s="384" t="s">
        <v>702</v>
      </c>
      <c r="E195" s="384"/>
      <c r="F195" s="388" t="s">
        <v>448</v>
      </c>
      <c r="G195" s="388" t="s">
        <v>449</v>
      </c>
      <c r="H195" s="308"/>
      <c r="I195" s="309"/>
      <c r="J195" s="309"/>
      <c r="K195" s="10"/>
    </row>
    <row r="196" spans="1:11" ht="75" x14ac:dyDescent="0.25">
      <c r="A196" s="226" t="s">
        <v>519</v>
      </c>
      <c r="B196" s="226"/>
      <c r="C196" s="384" t="s">
        <v>603</v>
      </c>
      <c r="D196" s="384" t="s">
        <v>703</v>
      </c>
      <c r="E196" s="384"/>
      <c r="F196" s="388" t="s">
        <v>450</v>
      </c>
      <c r="G196" s="388" t="s">
        <v>451</v>
      </c>
      <c r="H196" s="308"/>
      <c r="I196" s="309"/>
      <c r="J196" s="309"/>
      <c r="K196" s="10"/>
    </row>
    <row r="197" spans="1:11" ht="75" x14ac:dyDescent="0.25">
      <c r="A197" s="226" t="s">
        <v>519</v>
      </c>
      <c r="B197" s="226"/>
      <c r="C197" s="384" t="s">
        <v>605</v>
      </c>
      <c r="D197" s="384" t="s">
        <v>704</v>
      </c>
      <c r="E197" s="384"/>
      <c r="F197" s="388" t="s">
        <v>293</v>
      </c>
      <c r="G197" s="388" t="s">
        <v>374</v>
      </c>
      <c r="H197" s="308"/>
      <c r="I197" s="309"/>
      <c r="J197" s="309"/>
      <c r="K197" s="10"/>
    </row>
    <row r="198" spans="1:11" ht="75" x14ac:dyDescent="0.25">
      <c r="A198" s="226" t="s">
        <v>519</v>
      </c>
      <c r="B198" s="226"/>
      <c r="C198" s="384" t="s">
        <v>607</v>
      </c>
      <c r="D198" s="384" t="s">
        <v>705</v>
      </c>
      <c r="E198" s="384"/>
      <c r="F198" s="388" t="s">
        <v>452</v>
      </c>
      <c r="G198" s="388" t="s">
        <v>375</v>
      </c>
      <c r="H198" s="308"/>
      <c r="I198" s="309"/>
      <c r="J198" s="309"/>
      <c r="K198" s="10"/>
    </row>
    <row r="199" spans="1:11" ht="75" x14ac:dyDescent="0.25">
      <c r="A199" s="226" t="s">
        <v>519</v>
      </c>
      <c r="B199" s="226"/>
      <c r="C199" s="384" t="s">
        <v>609</v>
      </c>
      <c r="D199" s="384" t="s">
        <v>706</v>
      </c>
      <c r="E199" s="384"/>
      <c r="F199" s="388" t="s">
        <v>453</v>
      </c>
      <c r="G199" s="388" t="s">
        <v>377</v>
      </c>
      <c r="H199" s="308"/>
      <c r="I199" s="309"/>
      <c r="J199" s="309"/>
      <c r="K199" s="10"/>
    </row>
    <row r="200" spans="1:11" ht="75" x14ac:dyDescent="0.25">
      <c r="A200" s="226" t="s">
        <v>519</v>
      </c>
      <c r="B200" s="226"/>
      <c r="C200" s="384" t="s">
        <v>611</v>
      </c>
      <c r="D200" s="384" t="s">
        <v>707</v>
      </c>
      <c r="E200" s="384"/>
      <c r="F200" s="388" t="s">
        <v>303</v>
      </c>
      <c r="G200" s="388"/>
      <c r="H200" s="308"/>
      <c r="I200" s="309"/>
      <c r="J200" s="309"/>
      <c r="K200" s="10"/>
    </row>
    <row r="201" spans="1:11" ht="75" x14ac:dyDescent="0.25">
      <c r="A201" s="226" t="s">
        <v>519</v>
      </c>
      <c r="B201" s="226"/>
      <c r="C201" s="384" t="s">
        <v>613</v>
      </c>
      <c r="D201" s="384" t="s">
        <v>708</v>
      </c>
      <c r="E201" s="384"/>
      <c r="F201" s="388" t="s">
        <v>378</v>
      </c>
      <c r="G201" s="388" t="s">
        <v>379</v>
      </c>
      <c r="H201" s="308"/>
      <c r="I201" s="309"/>
      <c r="J201" s="309"/>
      <c r="K201" s="10"/>
    </row>
    <row r="202" spans="1:11" ht="75" x14ac:dyDescent="0.25">
      <c r="A202" s="226" t="s">
        <v>519</v>
      </c>
      <c r="B202" s="226"/>
      <c r="C202" s="384" t="s">
        <v>615</v>
      </c>
      <c r="D202" s="384" t="s">
        <v>709</v>
      </c>
      <c r="E202" s="384"/>
      <c r="F202" s="388" t="s">
        <v>306</v>
      </c>
      <c r="G202" s="388" t="s">
        <v>454</v>
      </c>
      <c r="H202" s="308"/>
      <c r="I202" s="309"/>
      <c r="J202" s="309"/>
      <c r="K202" s="10"/>
    </row>
    <row r="203" spans="1:11" ht="75" x14ac:dyDescent="0.25">
      <c r="A203" s="226" t="s">
        <v>519</v>
      </c>
      <c r="B203" s="226"/>
      <c r="C203" s="384" t="s">
        <v>617</v>
      </c>
      <c r="D203" s="384" t="s">
        <v>710</v>
      </c>
      <c r="E203" s="384"/>
      <c r="F203" s="388" t="s">
        <v>308</v>
      </c>
      <c r="G203" s="388" t="s">
        <v>381</v>
      </c>
      <c r="H203" s="308"/>
      <c r="I203" s="309"/>
      <c r="J203" s="309"/>
      <c r="K203" s="10"/>
    </row>
    <row r="204" spans="1:11" ht="75" x14ac:dyDescent="0.25">
      <c r="A204" s="226" t="s">
        <v>519</v>
      </c>
      <c r="B204" s="226"/>
      <c r="C204" s="384" t="s">
        <v>619</v>
      </c>
      <c r="D204" s="384" t="s">
        <v>711</v>
      </c>
      <c r="E204" s="384"/>
      <c r="F204" s="388" t="s">
        <v>310</v>
      </c>
      <c r="G204" s="388"/>
      <c r="H204" s="308"/>
      <c r="I204" s="309"/>
      <c r="J204" s="309"/>
      <c r="K204" s="10"/>
    </row>
    <row r="205" spans="1:11" ht="75" x14ac:dyDescent="0.25">
      <c r="A205" s="226" t="s">
        <v>519</v>
      </c>
      <c r="B205" s="226"/>
      <c r="C205" s="384" t="s">
        <v>621</v>
      </c>
      <c r="D205" s="384" t="s">
        <v>712</v>
      </c>
      <c r="E205" s="384"/>
      <c r="F205" s="388" t="s">
        <v>382</v>
      </c>
      <c r="G205" s="388" t="s">
        <v>383</v>
      </c>
      <c r="H205" s="308"/>
      <c r="I205" s="309"/>
      <c r="J205" s="309"/>
      <c r="K205" s="10"/>
    </row>
    <row r="206" spans="1:11" ht="75" x14ac:dyDescent="0.25">
      <c r="A206" s="226" t="s">
        <v>519</v>
      </c>
      <c r="B206" s="226"/>
      <c r="C206" s="384" t="s">
        <v>623</v>
      </c>
      <c r="D206" s="384" t="s">
        <v>713</v>
      </c>
      <c r="E206" s="384"/>
      <c r="F206" s="388" t="s">
        <v>455</v>
      </c>
      <c r="G206" s="388" t="s">
        <v>385</v>
      </c>
      <c r="H206" s="308"/>
      <c r="I206" s="309"/>
      <c r="J206" s="309"/>
      <c r="K206" s="10"/>
    </row>
    <row r="207" spans="1:11" ht="75" x14ac:dyDescent="0.25">
      <c r="A207" s="226" t="s">
        <v>519</v>
      </c>
      <c r="B207" s="226"/>
      <c r="C207" s="384" t="s">
        <v>625</v>
      </c>
      <c r="D207" s="384" t="s">
        <v>714</v>
      </c>
      <c r="E207" s="384"/>
      <c r="F207" s="388" t="s">
        <v>456</v>
      </c>
      <c r="G207" s="388" t="s">
        <v>314</v>
      </c>
      <c r="H207" s="308"/>
      <c r="I207" s="309"/>
      <c r="J207" s="309"/>
      <c r="K207" s="10"/>
    </row>
    <row r="208" spans="1:11" ht="75" x14ac:dyDescent="0.25">
      <c r="A208" s="226" t="s">
        <v>519</v>
      </c>
      <c r="B208" s="226"/>
      <c r="C208" s="384" t="s">
        <v>627</v>
      </c>
      <c r="D208" s="384" t="s">
        <v>715</v>
      </c>
      <c r="E208" s="384"/>
      <c r="F208" s="388" t="s">
        <v>315</v>
      </c>
      <c r="G208" s="388" t="s">
        <v>316</v>
      </c>
      <c r="H208" s="308"/>
      <c r="I208" s="309"/>
      <c r="J208" s="309"/>
      <c r="K208" s="10"/>
    </row>
    <row r="209" spans="1:11" ht="75" x14ac:dyDescent="0.25">
      <c r="A209" s="226" t="s">
        <v>519</v>
      </c>
      <c r="B209" s="226"/>
      <c r="C209" s="384" t="s">
        <v>629</v>
      </c>
      <c r="D209" s="384" t="s">
        <v>716</v>
      </c>
      <c r="E209" s="384"/>
      <c r="F209" s="388" t="s">
        <v>317</v>
      </c>
      <c r="G209" s="388" t="s">
        <v>318</v>
      </c>
      <c r="H209" s="308"/>
      <c r="I209" s="309"/>
      <c r="J209" s="309"/>
      <c r="K209" s="10"/>
    </row>
    <row r="210" spans="1:11" ht="75" x14ac:dyDescent="0.25">
      <c r="A210" s="226" t="s">
        <v>519</v>
      </c>
      <c r="B210" s="226"/>
      <c r="C210" s="384" t="s">
        <v>631</v>
      </c>
      <c r="D210" s="384" t="s">
        <v>717</v>
      </c>
      <c r="E210" s="384"/>
      <c r="F210" s="388" t="s">
        <v>319</v>
      </c>
      <c r="G210" s="388" t="s">
        <v>388</v>
      </c>
      <c r="H210" s="308"/>
      <c r="I210" s="309"/>
      <c r="J210" s="309"/>
      <c r="K210" s="10"/>
    </row>
    <row r="211" spans="1:11" ht="75" x14ac:dyDescent="0.25">
      <c r="A211" s="226" t="s">
        <v>519</v>
      </c>
      <c r="B211" s="226"/>
      <c r="C211" s="384" t="s">
        <v>633</v>
      </c>
      <c r="D211" s="384" t="s">
        <v>718</v>
      </c>
      <c r="E211" s="384"/>
      <c r="F211" s="388" t="s">
        <v>321</v>
      </c>
      <c r="G211" s="388" t="s">
        <v>389</v>
      </c>
      <c r="H211" s="308"/>
      <c r="I211" s="309"/>
      <c r="J211" s="309"/>
      <c r="K211" s="10"/>
    </row>
    <row r="212" spans="1:11" ht="75" x14ac:dyDescent="0.25">
      <c r="A212" s="226" t="s">
        <v>519</v>
      </c>
      <c r="B212" s="226"/>
      <c r="C212" s="384" t="s">
        <v>635</v>
      </c>
      <c r="D212" s="384" t="s">
        <v>719</v>
      </c>
      <c r="E212" s="384"/>
      <c r="F212" s="388" t="s">
        <v>390</v>
      </c>
      <c r="G212" s="388" t="s">
        <v>391</v>
      </c>
      <c r="H212" s="308"/>
      <c r="I212" s="309"/>
      <c r="J212" s="309"/>
      <c r="K212" s="10"/>
    </row>
    <row r="213" spans="1:11" ht="165" x14ac:dyDescent="0.25">
      <c r="A213" s="226" t="s">
        <v>519</v>
      </c>
      <c r="B213" s="226"/>
      <c r="C213" s="384" t="s">
        <v>637</v>
      </c>
      <c r="D213" s="384" t="s">
        <v>720</v>
      </c>
      <c r="E213" s="384"/>
      <c r="F213" s="388" t="s">
        <v>325</v>
      </c>
      <c r="G213" s="388" t="s">
        <v>326</v>
      </c>
      <c r="H213" s="308"/>
      <c r="I213" s="309"/>
      <c r="J213" s="309"/>
      <c r="K213" s="10"/>
    </row>
    <row r="214" spans="1:11" ht="75" x14ac:dyDescent="0.25">
      <c r="A214" s="226" t="s">
        <v>519</v>
      </c>
      <c r="B214" s="226"/>
      <c r="C214" s="384" t="s">
        <v>639</v>
      </c>
      <c r="D214" s="384" t="s">
        <v>721</v>
      </c>
      <c r="E214" s="384"/>
      <c r="F214" s="388" t="s">
        <v>327</v>
      </c>
      <c r="G214" s="388"/>
      <c r="H214" s="308"/>
      <c r="I214" s="309"/>
      <c r="J214" s="309"/>
      <c r="K214" s="10"/>
    </row>
    <row r="215" spans="1:11" ht="75" x14ac:dyDescent="0.25">
      <c r="A215" s="226" t="s">
        <v>519</v>
      </c>
      <c r="B215" s="226"/>
      <c r="C215" s="384" t="s">
        <v>642</v>
      </c>
      <c r="D215" s="384" t="s">
        <v>722</v>
      </c>
      <c r="E215" s="384"/>
      <c r="F215" s="388" t="s">
        <v>457</v>
      </c>
      <c r="G215" s="388"/>
      <c r="H215" s="308"/>
      <c r="I215" s="309"/>
      <c r="J215" s="309"/>
      <c r="K215" s="10"/>
    </row>
    <row r="216" spans="1:11" ht="75" x14ac:dyDescent="0.25">
      <c r="A216" s="226" t="s">
        <v>519</v>
      </c>
      <c r="B216" s="226"/>
      <c r="C216" s="384" t="s">
        <v>644</v>
      </c>
      <c r="D216" s="384" t="s">
        <v>723</v>
      </c>
      <c r="E216" s="384"/>
      <c r="F216" s="388" t="s">
        <v>458</v>
      </c>
      <c r="G216" s="388"/>
      <c r="H216" s="308"/>
      <c r="I216" s="309"/>
      <c r="J216" s="309"/>
      <c r="K216" s="10"/>
    </row>
    <row r="217" spans="1:11" ht="75" x14ac:dyDescent="0.25">
      <c r="A217" s="226" t="s">
        <v>519</v>
      </c>
      <c r="B217" s="226"/>
      <c r="C217" s="384" t="s">
        <v>646</v>
      </c>
      <c r="D217" s="384" t="s">
        <v>724</v>
      </c>
      <c r="E217" s="384"/>
      <c r="F217" s="388" t="s">
        <v>459</v>
      </c>
      <c r="G217" s="388"/>
      <c r="H217" s="308"/>
      <c r="I217" s="309"/>
      <c r="J217" s="309"/>
      <c r="K217" s="10"/>
    </row>
    <row r="218" spans="1:11" ht="75" x14ac:dyDescent="0.25">
      <c r="A218" s="226" t="s">
        <v>519</v>
      </c>
      <c r="B218" s="226"/>
      <c r="C218" s="384" t="s">
        <v>648</v>
      </c>
      <c r="D218" s="384" t="s">
        <v>725</v>
      </c>
      <c r="E218" s="384"/>
      <c r="F218" s="388" t="s">
        <v>460</v>
      </c>
      <c r="G218" s="388"/>
      <c r="H218" s="308"/>
      <c r="I218" s="309"/>
      <c r="J218" s="309"/>
      <c r="K218" s="10"/>
    </row>
    <row r="219" spans="1:11" ht="75" x14ac:dyDescent="0.25">
      <c r="A219" s="226" t="s">
        <v>519</v>
      </c>
      <c r="B219" s="226"/>
      <c r="C219" s="384" t="s">
        <v>650</v>
      </c>
      <c r="D219" s="384" t="s">
        <v>726</v>
      </c>
      <c r="E219" s="384"/>
      <c r="F219" s="388" t="s">
        <v>393</v>
      </c>
      <c r="G219" s="388"/>
      <c r="H219" s="308"/>
      <c r="I219" s="309"/>
      <c r="J219" s="309"/>
      <c r="K219" s="10"/>
    </row>
    <row r="220" spans="1:11" ht="75" x14ac:dyDescent="0.25">
      <c r="A220" s="226" t="s">
        <v>519</v>
      </c>
      <c r="B220" s="226"/>
      <c r="C220" s="384" t="s">
        <v>652</v>
      </c>
      <c r="D220" s="384" t="s">
        <v>727</v>
      </c>
      <c r="E220" s="384"/>
      <c r="F220" s="388" t="s">
        <v>461</v>
      </c>
      <c r="G220" s="388"/>
      <c r="H220" s="308"/>
      <c r="I220" s="309"/>
      <c r="J220" s="309"/>
      <c r="K220" s="10"/>
    </row>
    <row r="221" spans="1:11" ht="75" x14ac:dyDescent="0.25">
      <c r="A221" s="226" t="s">
        <v>519</v>
      </c>
      <c r="B221" s="226"/>
      <c r="C221" s="384" t="s">
        <v>654</v>
      </c>
      <c r="D221" s="384" t="s">
        <v>728</v>
      </c>
      <c r="E221" s="384"/>
      <c r="F221" s="388" t="s">
        <v>462</v>
      </c>
      <c r="G221" s="388"/>
      <c r="H221" s="308"/>
      <c r="I221" s="309"/>
      <c r="J221" s="309"/>
      <c r="K221" s="10"/>
    </row>
    <row r="222" spans="1:11" ht="75" x14ac:dyDescent="0.25">
      <c r="A222" s="226" t="s">
        <v>519</v>
      </c>
      <c r="B222" s="226"/>
      <c r="C222" s="384" t="s">
        <v>656</v>
      </c>
      <c r="D222" s="384" t="s">
        <v>729</v>
      </c>
      <c r="E222" s="384"/>
      <c r="F222" s="388" t="s">
        <v>463</v>
      </c>
      <c r="G222" s="388"/>
      <c r="H222" s="308"/>
      <c r="I222" s="309"/>
      <c r="J222" s="309"/>
      <c r="K222" s="10"/>
    </row>
    <row r="223" spans="1:11" ht="75" x14ac:dyDescent="0.25">
      <c r="A223" s="226" t="s">
        <v>519</v>
      </c>
      <c r="B223" s="226"/>
      <c r="C223" s="384" t="s">
        <v>658</v>
      </c>
      <c r="D223" s="384" t="s">
        <v>730</v>
      </c>
      <c r="E223" s="384"/>
      <c r="F223" s="388" t="s">
        <v>395</v>
      </c>
      <c r="G223" s="388" t="s">
        <v>333</v>
      </c>
      <c r="H223" s="308"/>
      <c r="I223" s="309"/>
      <c r="J223" s="309"/>
      <c r="K223" s="10"/>
    </row>
    <row r="224" spans="1:11" ht="75" x14ac:dyDescent="0.25">
      <c r="A224" s="226" t="s">
        <v>519</v>
      </c>
      <c r="B224" s="226"/>
      <c r="C224" s="384" t="s">
        <v>660</v>
      </c>
      <c r="D224" s="384" t="s">
        <v>731</v>
      </c>
      <c r="E224" s="384"/>
      <c r="F224" s="388" t="s">
        <v>464</v>
      </c>
      <c r="G224" s="388" t="s">
        <v>333</v>
      </c>
      <c r="H224" s="308"/>
      <c r="I224" s="309"/>
      <c r="J224" s="309"/>
      <c r="K224" s="10"/>
    </row>
    <row r="225" spans="1:11" ht="75" x14ac:dyDescent="0.25">
      <c r="A225" s="226" t="s">
        <v>519</v>
      </c>
      <c r="B225" s="226"/>
      <c r="C225" s="384" t="s">
        <v>732</v>
      </c>
      <c r="D225" s="384" t="s">
        <v>733</v>
      </c>
      <c r="E225" s="384"/>
      <c r="F225" s="388" t="s">
        <v>465</v>
      </c>
      <c r="G225" s="388" t="s">
        <v>333</v>
      </c>
      <c r="H225" s="308"/>
      <c r="I225" s="309"/>
      <c r="J225" s="309"/>
      <c r="K225" s="10"/>
    </row>
    <row r="226" spans="1:11" ht="75" x14ac:dyDescent="0.25">
      <c r="A226" s="226" t="s">
        <v>519</v>
      </c>
      <c r="B226" s="226"/>
      <c r="C226" s="384" t="s">
        <v>734</v>
      </c>
      <c r="D226" s="384" t="s">
        <v>735</v>
      </c>
      <c r="E226" s="384"/>
      <c r="F226" s="388" t="s">
        <v>466</v>
      </c>
      <c r="G226" s="388"/>
      <c r="H226" s="308"/>
      <c r="I226" s="309"/>
      <c r="J226" s="309"/>
      <c r="K226" s="10"/>
    </row>
    <row r="227" spans="1:11" ht="75" x14ac:dyDescent="0.25">
      <c r="A227" s="226" t="s">
        <v>519</v>
      </c>
      <c r="B227" s="226"/>
      <c r="C227" s="384" t="s">
        <v>736</v>
      </c>
      <c r="D227" s="384" t="s">
        <v>737</v>
      </c>
      <c r="E227" s="384"/>
      <c r="F227" s="388" t="s">
        <v>467</v>
      </c>
      <c r="G227" s="388"/>
      <c r="H227" s="308"/>
      <c r="I227" s="309"/>
      <c r="J227" s="309"/>
      <c r="K227" s="10"/>
    </row>
    <row r="228" spans="1:11" ht="75" x14ac:dyDescent="0.25">
      <c r="A228" s="226" t="s">
        <v>519</v>
      </c>
      <c r="B228" s="226"/>
      <c r="C228" s="384" t="s">
        <v>738</v>
      </c>
      <c r="D228" s="384" t="s">
        <v>739</v>
      </c>
      <c r="E228" s="384"/>
      <c r="F228" s="388" t="s">
        <v>397</v>
      </c>
      <c r="G228" s="388" t="s">
        <v>398</v>
      </c>
      <c r="H228" s="308"/>
      <c r="I228" s="309"/>
      <c r="J228" s="309"/>
      <c r="K228" s="10"/>
    </row>
    <row r="229" spans="1:11" ht="75" x14ac:dyDescent="0.25">
      <c r="A229" s="226" t="s">
        <v>519</v>
      </c>
      <c r="B229" s="226"/>
      <c r="C229" s="384" t="s">
        <v>740</v>
      </c>
      <c r="D229" s="384" t="s">
        <v>741</v>
      </c>
      <c r="E229" s="384"/>
      <c r="F229" s="388" t="s">
        <v>468</v>
      </c>
      <c r="G229" s="388"/>
      <c r="H229" s="308"/>
      <c r="I229" s="309"/>
      <c r="J229" s="309"/>
      <c r="K229" s="10"/>
    </row>
    <row r="230" spans="1:11" ht="75" x14ac:dyDescent="0.25">
      <c r="A230" s="226" t="s">
        <v>519</v>
      </c>
      <c r="B230" s="226"/>
      <c r="C230" s="384" t="s">
        <v>742</v>
      </c>
      <c r="D230" s="384" t="s">
        <v>743</v>
      </c>
      <c r="E230" s="384"/>
      <c r="F230" s="388" t="s">
        <v>469</v>
      </c>
      <c r="G230" s="388"/>
      <c r="H230" s="308"/>
      <c r="I230" s="309"/>
      <c r="J230" s="309"/>
      <c r="K230" s="10"/>
    </row>
    <row r="231" spans="1:11" ht="75" x14ac:dyDescent="0.25">
      <c r="A231" s="226" t="s">
        <v>519</v>
      </c>
      <c r="B231" s="226"/>
      <c r="C231" s="384" t="s">
        <v>744</v>
      </c>
      <c r="D231" s="384" t="s">
        <v>745</v>
      </c>
      <c r="E231" s="384"/>
      <c r="F231" s="388" t="s">
        <v>470</v>
      </c>
      <c r="G231" s="388" t="s">
        <v>471</v>
      </c>
      <c r="H231" s="308"/>
      <c r="I231" s="309"/>
      <c r="J231" s="309"/>
      <c r="K231" s="10"/>
    </row>
    <row r="232" spans="1:11" ht="30" x14ac:dyDescent="0.25">
      <c r="A232" s="226" t="s">
        <v>519</v>
      </c>
      <c r="B232" s="226"/>
      <c r="C232" s="384"/>
      <c r="D232" s="384"/>
      <c r="E232" s="384"/>
      <c r="F232" s="388" t="s">
        <v>775</v>
      </c>
      <c r="G232" s="388"/>
      <c r="H232" s="308"/>
      <c r="I232" s="309"/>
      <c r="J232" s="309"/>
      <c r="K232" s="10"/>
    </row>
    <row r="233" spans="1:11" ht="18.75" x14ac:dyDescent="0.25">
      <c r="A233" s="226" t="s">
        <v>519</v>
      </c>
      <c r="B233" s="226"/>
      <c r="C233" s="384"/>
      <c r="D233" s="384"/>
      <c r="E233" s="384"/>
      <c r="F233" s="388" t="s">
        <v>776</v>
      </c>
      <c r="G233" s="388"/>
      <c r="H233" s="308"/>
      <c r="I233" s="309"/>
      <c r="J233" s="309"/>
      <c r="K233" s="10"/>
    </row>
    <row r="234" spans="1:11" ht="18.75" x14ac:dyDescent="0.25">
      <c r="A234" s="226" t="s">
        <v>519</v>
      </c>
      <c r="B234" s="226"/>
      <c r="C234" s="384"/>
      <c r="D234" s="384"/>
      <c r="E234" s="384"/>
      <c r="F234" s="388" t="s">
        <v>777</v>
      </c>
      <c r="G234" s="388"/>
      <c r="H234" s="308"/>
      <c r="I234" s="309"/>
      <c r="J234" s="309"/>
      <c r="K234" s="10"/>
    </row>
    <row r="235" spans="1:11" ht="30" x14ac:dyDescent="0.25">
      <c r="A235" s="226" t="s">
        <v>519</v>
      </c>
      <c r="B235" s="226"/>
      <c r="C235" s="384"/>
      <c r="D235" s="384"/>
      <c r="E235" s="384"/>
      <c r="F235" s="388" t="s">
        <v>778</v>
      </c>
      <c r="G235" s="388"/>
      <c r="H235" s="308"/>
      <c r="I235" s="309"/>
      <c r="J235" s="309"/>
      <c r="K235" s="10"/>
    </row>
    <row r="236" spans="1:11" ht="45" x14ac:dyDescent="0.25">
      <c r="A236" s="226" t="s">
        <v>519</v>
      </c>
      <c r="B236" s="226"/>
      <c r="C236" s="384"/>
      <c r="D236" s="384"/>
      <c r="E236" s="384"/>
      <c r="F236" s="388" t="s">
        <v>779</v>
      </c>
      <c r="G236" s="388"/>
      <c r="H236" s="308"/>
      <c r="I236" s="309"/>
      <c r="J236" s="309"/>
      <c r="K236" s="10"/>
    </row>
    <row r="237" spans="1:11" ht="18.75" x14ac:dyDescent="0.25">
      <c r="A237" s="226" t="s">
        <v>519</v>
      </c>
      <c r="B237" s="226"/>
      <c r="C237" s="384"/>
      <c r="D237" s="384"/>
      <c r="E237" s="384"/>
      <c r="F237" s="388" t="s">
        <v>780</v>
      </c>
      <c r="G237" s="388"/>
      <c r="H237" s="308"/>
      <c r="I237" s="309"/>
      <c r="J237" s="309"/>
      <c r="K237" s="10"/>
    </row>
    <row r="238" spans="1:11" ht="18.75" x14ac:dyDescent="0.25">
      <c r="A238" s="226" t="s">
        <v>519</v>
      </c>
      <c r="B238" s="226"/>
      <c r="C238" s="384"/>
      <c r="D238" s="384"/>
      <c r="E238" s="384"/>
      <c r="F238" s="388" t="s">
        <v>781</v>
      </c>
      <c r="G238" s="388"/>
      <c r="H238" s="308"/>
      <c r="I238" s="309"/>
      <c r="J238" s="309"/>
      <c r="K238" s="10"/>
    </row>
    <row r="239" spans="1:11" ht="45" x14ac:dyDescent="0.25">
      <c r="A239" s="226" t="s">
        <v>519</v>
      </c>
      <c r="B239" s="226"/>
      <c r="C239" s="384"/>
      <c r="D239" s="384"/>
      <c r="E239" s="384"/>
      <c r="F239" s="388" t="s">
        <v>782</v>
      </c>
      <c r="G239" s="388"/>
      <c r="H239" s="308"/>
      <c r="I239" s="309"/>
      <c r="J239" s="309"/>
      <c r="K239" s="10"/>
    </row>
    <row r="240" spans="1:11" ht="18.75" x14ac:dyDescent="0.25">
      <c r="A240" s="226" t="s">
        <v>519</v>
      </c>
      <c r="B240" s="226"/>
      <c r="C240" s="384"/>
      <c r="D240" s="384"/>
      <c r="E240" s="384"/>
      <c r="F240" s="388" t="s">
        <v>783</v>
      </c>
      <c r="G240" s="388"/>
      <c r="H240" s="308"/>
      <c r="I240" s="309"/>
      <c r="J240" s="309"/>
      <c r="K240" s="10"/>
    </row>
    <row r="241" spans="1:11" ht="18.75" x14ac:dyDescent="0.25">
      <c r="A241" s="226" t="s">
        <v>519</v>
      </c>
      <c r="B241" s="226"/>
      <c r="C241" s="384"/>
      <c r="D241" s="384"/>
      <c r="E241" s="384"/>
      <c r="F241" s="388" t="s">
        <v>784</v>
      </c>
      <c r="G241" s="388"/>
      <c r="H241" s="308"/>
      <c r="I241" s="309"/>
      <c r="J241" s="309"/>
      <c r="K241" s="10"/>
    </row>
    <row r="242" spans="1:11" ht="18.75" x14ac:dyDescent="0.25">
      <c r="A242" s="226" t="s">
        <v>519</v>
      </c>
      <c r="B242" s="226"/>
      <c r="C242" s="384"/>
      <c r="D242" s="384"/>
      <c r="E242" s="384"/>
      <c r="F242" s="388" t="s">
        <v>785</v>
      </c>
      <c r="G242" s="388"/>
      <c r="H242" s="308"/>
      <c r="I242" s="309"/>
      <c r="J242" s="309"/>
      <c r="K242" s="10"/>
    </row>
    <row r="243" spans="1:11" ht="30" x14ac:dyDescent="0.25">
      <c r="A243" s="226" t="s">
        <v>519</v>
      </c>
      <c r="B243" s="226"/>
      <c r="C243" s="384"/>
      <c r="D243" s="384"/>
      <c r="E243" s="384"/>
      <c r="F243" s="388" t="s">
        <v>786</v>
      </c>
      <c r="G243" s="388"/>
      <c r="H243" s="308"/>
      <c r="I243" s="309"/>
      <c r="J243" s="309"/>
      <c r="K243" s="10"/>
    </row>
    <row r="244" spans="1:11" ht="30" x14ac:dyDescent="0.25">
      <c r="A244" s="226" t="s">
        <v>519</v>
      </c>
      <c r="B244" s="226"/>
      <c r="C244" s="384"/>
      <c r="D244" s="384"/>
      <c r="E244" s="384"/>
      <c r="F244" s="388" t="s">
        <v>787</v>
      </c>
      <c r="G244" s="388"/>
      <c r="H244" s="308"/>
      <c r="I244" s="309"/>
      <c r="J244" s="309"/>
      <c r="K244" s="10"/>
    </row>
    <row r="245" spans="1:11" ht="18.75" x14ac:dyDescent="0.25">
      <c r="A245" s="226" t="s">
        <v>519</v>
      </c>
      <c r="B245" s="226"/>
      <c r="C245" s="384"/>
      <c r="D245" s="384"/>
      <c r="E245" s="384"/>
      <c r="F245" s="388" t="s">
        <v>788</v>
      </c>
      <c r="G245" s="388"/>
      <c r="H245" s="308"/>
      <c r="I245" s="309"/>
      <c r="J245" s="309"/>
      <c r="K245" s="10"/>
    </row>
    <row r="246" spans="1:11" ht="18.75" x14ac:dyDescent="0.25">
      <c r="A246" s="226" t="s">
        <v>519</v>
      </c>
      <c r="B246" s="226"/>
      <c r="C246" s="384"/>
      <c r="D246" s="384"/>
      <c r="E246" s="384"/>
      <c r="F246" s="388" t="s">
        <v>789</v>
      </c>
      <c r="G246" s="388"/>
      <c r="H246" s="308"/>
      <c r="I246" s="309"/>
      <c r="J246" s="309"/>
      <c r="K246" s="10"/>
    </row>
    <row r="247" spans="1:11" ht="60" x14ac:dyDescent="0.25">
      <c r="A247" s="226" t="s">
        <v>519</v>
      </c>
      <c r="B247" s="226"/>
      <c r="C247" s="384"/>
      <c r="D247" s="384"/>
      <c r="E247" s="384"/>
      <c r="F247" s="388" t="s">
        <v>790</v>
      </c>
      <c r="G247" s="388"/>
      <c r="H247" s="308"/>
      <c r="I247" s="309"/>
      <c r="J247" s="309"/>
      <c r="K247" s="10"/>
    </row>
    <row r="248" spans="1:11" ht="18.75" x14ac:dyDescent="0.25">
      <c r="A248" s="226" t="s">
        <v>519</v>
      </c>
      <c r="B248" s="226"/>
      <c r="C248" s="384"/>
      <c r="D248" s="384"/>
      <c r="E248" s="384"/>
      <c r="F248" s="388" t="s">
        <v>791</v>
      </c>
      <c r="G248" s="388"/>
      <c r="H248" s="308"/>
      <c r="I248" s="309"/>
      <c r="J248" s="309"/>
      <c r="K248" s="10"/>
    </row>
    <row r="249" spans="1:11" ht="18.75" x14ac:dyDescent="0.25">
      <c r="A249" s="226" t="s">
        <v>519</v>
      </c>
      <c r="B249" s="226"/>
      <c r="C249" s="384"/>
      <c r="D249" s="384"/>
      <c r="E249" s="384"/>
      <c r="F249" s="388" t="s">
        <v>792</v>
      </c>
      <c r="G249" s="388"/>
      <c r="H249" s="308"/>
      <c r="I249" s="309"/>
      <c r="J249" s="309"/>
      <c r="K249" s="10"/>
    </row>
    <row r="250" spans="1:11" ht="18.75" x14ac:dyDescent="0.25">
      <c r="A250" s="226" t="s">
        <v>519</v>
      </c>
      <c r="B250" s="226"/>
      <c r="C250" s="384"/>
      <c r="D250" s="384"/>
      <c r="E250" s="384"/>
      <c r="F250" s="388" t="s">
        <v>793</v>
      </c>
      <c r="G250" s="388"/>
      <c r="H250" s="308"/>
      <c r="I250" s="309"/>
      <c r="J250" s="309"/>
      <c r="K250" s="10"/>
    </row>
    <row r="251" spans="1:11" ht="18.75" x14ac:dyDescent="0.25">
      <c r="A251" s="226" t="s">
        <v>519</v>
      </c>
      <c r="B251" s="226"/>
      <c r="C251" s="384"/>
      <c r="D251" s="384"/>
      <c r="E251" s="384"/>
      <c r="F251" s="388" t="s">
        <v>794</v>
      </c>
      <c r="G251" s="388"/>
      <c r="H251" s="308"/>
      <c r="I251" s="309"/>
      <c r="J251" s="309"/>
      <c r="K251" s="10"/>
    </row>
    <row r="252" spans="1:11" ht="18.75" x14ac:dyDescent="0.25">
      <c r="A252" s="226" t="s">
        <v>519</v>
      </c>
      <c r="B252" s="226"/>
      <c r="C252" s="384"/>
      <c r="D252" s="384"/>
      <c r="E252" s="384"/>
      <c r="F252" s="388" t="s">
        <v>795</v>
      </c>
      <c r="G252" s="388"/>
      <c r="H252" s="308"/>
      <c r="I252" s="309"/>
      <c r="J252" s="309"/>
      <c r="K252" s="10"/>
    </row>
    <row r="253" spans="1:11" ht="18.75" x14ac:dyDescent="0.25">
      <c r="A253" s="226" t="s">
        <v>519</v>
      </c>
      <c r="B253" s="226"/>
      <c r="C253" s="384"/>
      <c r="D253" s="384"/>
      <c r="E253" s="384"/>
      <c r="F253" s="388" t="s">
        <v>796</v>
      </c>
      <c r="G253" s="388"/>
      <c r="H253" s="308"/>
      <c r="I253" s="309"/>
      <c r="J253" s="309"/>
      <c r="K253" s="10"/>
    </row>
    <row r="254" spans="1:11" ht="18.75" x14ac:dyDescent="0.25">
      <c r="A254" s="226" t="s">
        <v>519</v>
      </c>
      <c r="B254" s="226"/>
      <c r="C254" s="384"/>
      <c r="D254" s="384"/>
      <c r="E254" s="384"/>
      <c r="F254" s="388" t="s">
        <v>797</v>
      </c>
      <c r="G254" s="388"/>
      <c r="H254" s="308"/>
      <c r="I254" s="309"/>
      <c r="J254" s="309"/>
      <c r="K254" s="10"/>
    </row>
    <row r="255" spans="1:11" ht="30" x14ac:dyDescent="0.25">
      <c r="A255" s="226" t="s">
        <v>519</v>
      </c>
      <c r="B255" s="226"/>
      <c r="C255" s="384"/>
      <c r="D255" s="384"/>
      <c r="E255" s="384"/>
      <c r="F255" s="388" t="s">
        <v>798</v>
      </c>
      <c r="G255" s="388"/>
      <c r="H255" s="308"/>
      <c r="I255" s="309"/>
      <c r="J255" s="309"/>
      <c r="K255" s="10"/>
    </row>
    <row r="256" spans="1:11" ht="45" x14ac:dyDescent="0.25">
      <c r="A256" s="226" t="s">
        <v>519</v>
      </c>
      <c r="B256" s="226"/>
      <c r="C256" s="384"/>
      <c r="D256" s="384"/>
      <c r="E256" s="384"/>
      <c r="F256" s="388" t="s">
        <v>799</v>
      </c>
      <c r="G256" s="388"/>
      <c r="H256" s="308"/>
      <c r="I256" s="309"/>
      <c r="J256" s="309"/>
      <c r="K256" s="10"/>
    </row>
    <row r="257" spans="1:11" ht="60" x14ac:dyDescent="0.25">
      <c r="A257" s="226" t="s">
        <v>519</v>
      </c>
      <c r="B257" s="226"/>
      <c r="C257" s="384"/>
      <c r="D257" s="384"/>
      <c r="E257" s="384"/>
      <c r="F257" s="388" t="s">
        <v>800</v>
      </c>
      <c r="G257" s="388"/>
      <c r="H257" s="308"/>
      <c r="I257" s="309"/>
      <c r="J257" s="309"/>
      <c r="K257" s="10"/>
    </row>
    <row r="258" spans="1:11" ht="18.75" x14ac:dyDescent="0.25">
      <c r="A258" s="226" t="s">
        <v>519</v>
      </c>
      <c r="B258" s="226"/>
      <c r="C258" s="384"/>
      <c r="D258" s="384"/>
      <c r="E258" s="384"/>
      <c r="F258" s="388" t="s">
        <v>801</v>
      </c>
      <c r="G258" s="388"/>
      <c r="H258" s="308"/>
      <c r="I258" s="309"/>
      <c r="J258" s="309"/>
      <c r="K258" s="10"/>
    </row>
    <row r="259" spans="1:11" ht="30" x14ac:dyDescent="0.25">
      <c r="A259" s="226" t="s">
        <v>519</v>
      </c>
      <c r="B259" s="226"/>
      <c r="C259" s="384"/>
      <c r="D259" s="384"/>
      <c r="E259" s="384"/>
      <c r="F259" s="388" t="s">
        <v>802</v>
      </c>
      <c r="G259" s="388"/>
      <c r="H259" s="308"/>
      <c r="I259" s="309"/>
      <c r="J259" s="309"/>
      <c r="K259" s="10"/>
    </row>
    <row r="260" spans="1:11" ht="30" x14ac:dyDescent="0.25">
      <c r="A260" s="226" t="s">
        <v>519</v>
      </c>
      <c r="B260" s="226"/>
      <c r="C260" s="384"/>
      <c r="D260" s="384"/>
      <c r="E260" s="384"/>
      <c r="F260" s="388" t="s">
        <v>803</v>
      </c>
      <c r="G260" s="388"/>
      <c r="H260" s="308"/>
      <c r="I260" s="309"/>
      <c r="J260" s="309"/>
      <c r="K260" s="10"/>
    </row>
    <row r="261" spans="1:11" ht="30" x14ac:dyDescent="0.25">
      <c r="A261" s="226" t="s">
        <v>519</v>
      </c>
      <c r="B261" s="226"/>
      <c r="C261" s="384"/>
      <c r="D261" s="384"/>
      <c r="E261" s="384"/>
      <c r="F261" s="388" t="s">
        <v>804</v>
      </c>
      <c r="G261" s="388"/>
      <c r="H261" s="308"/>
      <c r="I261" s="309"/>
      <c r="J261" s="309"/>
      <c r="K261" s="10"/>
    </row>
    <row r="262" spans="1:11" ht="18.75" x14ac:dyDescent="0.25">
      <c r="A262" s="226" t="s">
        <v>519</v>
      </c>
      <c r="B262" s="226"/>
      <c r="C262" s="384"/>
      <c r="D262" s="384"/>
      <c r="E262" s="384"/>
      <c r="F262" s="388" t="s">
        <v>805</v>
      </c>
      <c r="G262" s="388"/>
      <c r="H262" s="308"/>
      <c r="I262" s="309"/>
      <c r="J262" s="309"/>
      <c r="K262" s="10"/>
    </row>
    <row r="263" spans="1:11" ht="30" x14ac:dyDescent="0.25">
      <c r="A263" s="226" t="s">
        <v>519</v>
      </c>
      <c r="B263" s="226"/>
      <c r="C263" s="384"/>
      <c r="D263" s="384"/>
      <c r="E263" s="384"/>
      <c r="F263" s="388" t="s">
        <v>806</v>
      </c>
      <c r="G263" s="388"/>
      <c r="H263" s="308"/>
      <c r="I263" s="309"/>
      <c r="J263" s="309"/>
      <c r="K263" s="10"/>
    </row>
    <row r="264" spans="1:11" ht="18.75" x14ac:dyDescent="0.25">
      <c r="A264" s="226" t="s">
        <v>519</v>
      </c>
      <c r="B264" s="226"/>
      <c r="C264" s="384"/>
      <c r="D264" s="384"/>
      <c r="E264" s="384"/>
      <c r="F264" s="388" t="s">
        <v>807</v>
      </c>
      <c r="G264" s="388"/>
      <c r="H264" s="308"/>
      <c r="I264" s="309"/>
      <c r="J264" s="309"/>
      <c r="K264" s="10"/>
    </row>
    <row r="265" spans="1:11" ht="18.75" x14ac:dyDescent="0.25">
      <c r="A265" s="226" t="s">
        <v>519</v>
      </c>
      <c r="B265" s="226"/>
      <c r="C265" s="384"/>
      <c r="D265" s="384"/>
      <c r="E265" s="384"/>
      <c r="F265" s="388" t="s">
        <v>776</v>
      </c>
      <c r="G265" s="388"/>
      <c r="H265" s="308"/>
      <c r="I265" s="309"/>
      <c r="J265" s="309"/>
      <c r="K265" s="10"/>
    </row>
    <row r="266" spans="1:11" ht="18.75" x14ac:dyDescent="0.25">
      <c r="A266" s="226" t="s">
        <v>519</v>
      </c>
      <c r="B266" s="226"/>
      <c r="C266" s="384"/>
      <c r="D266" s="384"/>
      <c r="E266" s="384"/>
      <c r="F266" s="388" t="s">
        <v>808</v>
      </c>
      <c r="G266" s="388"/>
      <c r="H266" s="308"/>
      <c r="I266" s="309"/>
      <c r="J266" s="309"/>
      <c r="K266" s="10"/>
    </row>
    <row r="267" spans="1:11" ht="30" x14ac:dyDescent="0.25">
      <c r="A267" s="226" t="s">
        <v>519</v>
      </c>
      <c r="B267" s="226"/>
      <c r="C267" s="384"/>
      <c r="D267" s="384"/>
      <c r="E267" s="384"/>
      <c r="F267" s="388" t="s">
        <v>809</v>
      </c>
      <c r="G267" s="388"/>
      <c r="H267" s="308"/>
      <c r="I267" s="309"/>
      <c r="J267" s="309"/>
      <c r="K267" s="10"/>
    </row>
    <row r="268" spans="1:11" ht="60" x14ac:dyDescent="0.25">
      <c r="A268" s="226" t="s">
        <v>519</v>
      </c>
      <c r="B268" s="226"/>
      <c r="C268" s="384"/>
      <c r="D268" s="384"/>
      <c r="E268" s="384"/>
      <c r="F268" s="388" t="s">
        <v>810</v>
      </c>
      <c r="G268" s="388"/>
      <c r="H268" s="308"/>
      <c r="I268" s="309"/>
      <c r="J268" s="309"/>
      <c r="K268" s="10"/>
    </row>
    <row r="269" spans="1:11" ht="45" x14ac:dyDescent="0.25">
      <c r="A269" s="226" t="s">
        <v>519</v>
      </c>
      <c r="B269" s="226"/>
      <c r="C269" s="384"/>
      <c r="D269" s="384"/>
      <c r="E269" s="384"/>
      <c r="F269" s="388" t="s">
        <v>811</v>
      </c>
      <c r="G269" s="388"/>
      <c r="H269" s="308"/>
      <c r="I269" s="309"/>
      <c r="J269" s="309"/>
      <c r="K269" s="10"/>
    </row>
    <row r="270" spans="1:11" ht="18.75" x14ac:dyDescent="0.25">
      <c r="A270" s="226" t="s">
        <v>519</v>
      </c>
      <c r="B270" s="226"/>
      <c r="C270" s="384"/>
      <c r="D270" s="384"/>
      <c r="E270" s="384"/>
      <c r="F270" s="388" t="s">
        <v>812</v>
      </c>
      <c r="G270" s="388"/>
      <c r="H270" s="308"/>
      <c r="I270" s="309"/>
      <c r="J270" s="309"/>
      <c r="K270" s="10"/>
    </row>
    <row r="271" spans="1:11" ht="18.75" x14ac:dyDescent="0.25">
      <c r="A271" s="226" t="s">
        <v>519</v>
      </c>
      <c r="B271" s="226"/>
      <c r="C271" s="384"/>
      <c r="D271" s="384"/>
      <c r="E271" s="384"/>
      <c r="F271" s="388" t="s">
        <v>813</v>
      </c>
      <c r="G271" s="388"/>
      <c r="H271" s="308"/>
      <c r="I271" s="309"/>
      <c r="J271" s="309"/>
      <c r="K271" s="10"/>
    </row>
    <row r="272" spans="1:11" ht="18.75" x14ac:dyDescent="0.25">
      <c r="A272" s="226" t="s">
        <v>519</v>
      </c>
      <c r="B272" s="226"/>
      <c r="C272" s="384"/>
      <c r="D272" s="384"/>
      <c r="E272" s="384"/>
      <c r="F272" s="388" t="s">
        <v>814</v>
      </c>
      <c r="G272" s="388"/>
      <c r="H272" s="308"/>
      <c r="I272" s="309"/>
      <c r="J272" s="309"/>
      <c r="K272" s="10"/>
    </row>
    <row r="273" spans="1:11" ht="18.75" x14ac:dyDescent="0.25">
      <c r="A273" s="226" t="s">
        <v>519</v>
      </c>
      <c r="B273" s="226"/>
      <c r="C273" s="384"/>
      <c r="D273" s="384"/>
      <c r="E273" s="384"/>
      <c r="F273" s="388" t="s">
        <v>815</v>
      </c>
      <c r="G273" s="388"/>
      <c r="H273" s="308"/>
      <c r="I273" s="309"/>
      <c r="J273" s="309"/>
      <c r="K273" s="10"/>
    </row>
    <row r="274" spans="1:11" ht="18.75" x14ac:dyDescent="0.25">
      <c r="A274" s="226" t="s">
        <v>519</v>
      </c>
      <c r="B274" s="226"/>
      <c r="C274" s="384"/>
      <c r="D274" s="384"/>
      <c r="E274" s="384"/>
      <c r="F274" s="388" t="s">
        <v>816</v>
      </c>
      <c r="G274" s="388"/>
      <c r="H274" s="308"/>
      <c r="I274" s="309"/>
      <c r="J274" s="309"/>
      <c r="K274" s="10"/>
    </row>
    <row r="275" spans="1:11" ht="45" x14ac:dyDescent="0.25">
      <c r="A275" s="226" t="s">
        <v>519</v>
      </c>
      <c r="B275" s="226"/>
      <c r="C275" s="384"/>
      <c r="D275" s="384"/>
      <c r="E275" s="384"/>
      <c r="F275" s="388" t="s">
        <v>817</v>
      </c>
      <c r="G275" s="388"/>
      <c r="H275" s="308"/>
      <c r="I275" s="309"/>
      <c r="J275" s="309"/>
      <c r="K275" s="10"/>
    </row>
    <row r="276" spans="1:11" ht="30" x14ac:dyDescent="0.25">
      <c r="A276" s="226" t="s">
        <v>519</v>
      </c>
      <c r="B276" s="226"/>
      <c r="C276" s="384"/>
      <c r="D276" s="384"/>
      <c r="E276" s="384"/>
      <c r="F276" s="388" t="s">
        <v>818</v>
      </c>
      <c r="G276" s="388"/>
      <c r="H276" s="308"/>
      <c r="I276" s="309"/>
      <c r="J276" s="309"/>
      <c r="K276" s="10"/>
    </row>
    <row r="277" spans="1:11" ht="45" x14ac:dyDescent="0.25">
      <c r="A277" s="226" t="s">
        <v>519</v>
      </c>
      <c r="B277" s="226"/>
      <c r="C277" s="384"/>
      <c r="D277" s="384"/>
      <c r="E277" s="384"/>
      <c r="F277" s="388" t="s">
        <v>819</v>
      </c>
      <c r="G277" s="388"/>
      <c r="H277" s="308"/>
      <c r="I277" s="309"/>
      <c r="J277" s="309"/>
      <c r="K277" s="10"/>
    </row>
    <row r="278" spans="1:11" ht="30" x14ac:dyDescent="0.25">
      <c r="A278" s="226" t="s">
        <v>519</v>
      </c>
      <c r="B278" s="226"/>
      <c r="C278" s="384"/>
      <c r="D278" s="384"/>
      <c r="E278" s="384"/>
      <c r="F278" s="388" t="s">
        <v>820</v>
      </c>
      <c r="G278" s="388"/>
      <c r="H278" s="308"/>
      <c r="I278" s="309"/>
      <c r="J278" s="309"/>
      <c r="K278" s="10"/>
    </row>
    <row r="279" spans="1:11" ht="18.75" x14ac:dyDescent="0.25">
      <c r="A279" s="226" t="s">
        <v>519</v>
      </c>
      <c r="B279" s="226"/>
      <c r="C279" s="384"/>
      <c r="D279" s="384"/>
      <c r="E279" s="384"/>
      <c r="F279" s="388" t="s">
        <v>821</v>
      </c>
      <c r="G279" s="388"/>
      <c r="H279" s="308"/>
      <c r="I279" s="309"/>
      <c r="J279" s="309"/>
      <c r="K279" s="10"/>
    </row>
    <row r="280" spans="1:11" ht="30" x14ac:dyDescent="0.25">
      <c r="A280" s="226" t="s">
        <v>519</v>
      </c>
      <c r="B280" s="226"/>
      <c r="C280" s="384"/>
      <c r="D280" s="384"/>
      <c r="E280" s="384"/>
      <c r="F280" s="388" t="s">
        <v>822</v>
      </c>
      <c r="G280" s="388"/>
      <c r="H280" s="308"/>
      <c r="I280" s="309"/>
      <c r="J280" s="309"/>
      <c r="K280" s="10"/>
    </row>
    <row r="281" spans="1:11" ht="18.75" x14ac:dyDescent="0.25">
      <c r="A281" s="226" t="s">
        <v>519</v>
      </c>
      <c r="B281" s="226"/>
      <c r="C281" s="384"/>
      <c r="D281" s="384"/>
      <c r="E281" s="384"/>
      <c r="F281" s="388" t="s">
        <v>823</v>
      </c>
      <c r="G281" s="388"/>
      <c r="H281" s="308"/>
      <c r="I281" s="309"/>
      <c r="J281" s="309"/>
      <c r="K281" s="10"/>
    </row>
    <row r="282" spans="1:11" ht="30" x14ac:dyDescent="0.25">
      <c r="A282" s="226" t="s">
        <v>519</v>
      </c>
      <c r="B282" s="226"/>
      <c r="C282" s="384"/>
      <c r="D282" s="384"/>
      <c r="E282" s="384"/>
      <c r="F282" s="388" t="s">
        <v>824</v>
      </c>
      <c r="G282" s="388"/>
      <c r="H282" s="308"/>
      <c r="I282" s="309"/>
      <c r="J282" s="309"/>
      <c r="K282" s="10"/>
    </row>
    <row r="283" spans="1:11" ht="30" x14ac:dyDescent="0.25">
      <c r="A283" s="226" t="s">
        <v>519</v>
      </c>
      <c r="B283" s="226"/>
      <c r="C283" s="384"/>
      <c r="D283" s="384"/>
      <c r="E283" s="384"/>
      <c r="F283" s="388" t="s">
        <v>825</v>
      </c>
      <c r="G283" s="388"/>
      <c r="H283" s="308"/>
      <c r="I283" s="309"/>
      <c r="J283" s="309"/>
      <c r="K283" s="10"/>
    </row>
    <row r="284" spans="1:11" ht="18.75" x14ac:dyDescent="0.25">
      <c r="A284" s="226" t="s">
        <v>519</v>
      </c>
      <c r="B284" s="226"/>
      <c r="C284" s="384"/>
      <c r="D284" s="384"/>
      <c r="E284" s="384"/>
      <c r="F284" s="388" t="s">
        <v>826</v>
      </c>
      <c r="G284" s="388"/>
      <c r="H284" s="308"/>
      <c r="I284" s="309"/>
      <c r="J284" s="309"/>
      <c r="K284" s="10"/>
    </row>
    <row r="285" spans="1:11" ht="45" x14ac:dyDescent="0.25">
      <c r="A285" s="226" t="s">
        <v>519</v>
      </c>
      <c r="B285" s="226"/>
      <c r="C285" s="384"/>
      <c r="D285" s="384"/>
      <c r="E285" s="384"/>
      <c r="F285" s="388" t="s">
        <v>827</v>
      </c>
      <c r="G285" s="388"/>
      <c r="H285" s="308"/>
      <c r="I285" s="309"/>
      <c r="J285" s="309"/>
      <c r="K285" s="10"/>
    </row>
    <row r="286" spans="1:11" ht="18.75" x14ac:dyDescent="0.25">
      <c r="A286" s="226" t="s">
        <v>519</v>
      </c>
      <c r="B286" s="226"/>
      <c r="C286" s="384"/>
      <c r="D286" s="384"/>
      <c r="E286" s="384"/>
      <c r="F286" s="388" t="s">
        <v>828</v>
      </c>
      <c r="G286" s="388"/>
      <c r="H286" s="308"/>
      <c r="I286" s="309"/>
      <c r="J286" s="309"/>
      <c r="K286" s="10"/>
    </row>
    <row r="287" spans="1:11" ht="30" x14ac:dyDescent="0.25">
      <c r="A287" s="226" t="s">
        <v>519</v>
      </c>
      <c r="B287" s="226"/>
      <c r="C287" s="384"/>
      <c r="D287" s="384"/>
      <c r="E287" s="384"/>
      <c r="F287" s="388" t="s">
        <v>829</v>
      </c>
      <c r="G287" s="388"/>
      <c r="H287" s="308"/>
      <c r="I287" s="309"/>
      <c r="J287" s="309"/>
      <c r="K287" s="10"/>
    </row>
    <row r="288" spans="1:11" ht="60" x14ac:dyDescent="0.25">
      <c r="A288" s="226" t="s">
        <v>519</v>
      </c>
      <c r="B288" s="226"/>
      <c r="C288" s="384"/>
      <c r="D288" s="384"/>
      <c r="E288" s="384"/>
      <c r="F288" s="388" t="s">
        <v>830</v>
      </c>
      <c r="G288" s="388"/>
      <c r="H288" s="308"/>
      <c r="I288" s="309"/>
      <c r="J288" s="309"/>
      <c r="K288" s="10"/>
    </row>
    <row r="289" spans="1:11" ht="30" x14ac:dyDescent="0.25">
      <c r="A289" s="226" t="s">
        <v>519</v>
      </c>
      <c r="B289" s="226"/>
      <c r="C289" s="384"/>
      <c r="D289" s="384"/>
      <c r="E289" s="384"/>
      <c r="F289" s="388" t="s">
        <v>831</v>
      </c>
      <c r="G289" s="388"/>
      <c r="H289" s="308"/>
      <c r="I289" s="309"/>
      <c r="J289" s="309"/>
      <c r="K289" s="10"/>
    </row>
    <row r="290" spans="1:11" ht="105" x14ac:dyDescent="0.25">
      <c r="A290" s="226" t="s">
        <v>519</v>
      </c>
      <c r="B290" s="226"/>
      <c r="C290" s="384"/>
      <c r="D290" s="384"/>
      <c r="E290" s="384"/>
      <c r="F290" s="388" t="s">
        <v>832</v>
      </c>
      <c r="G290" s="388"/>
      <c r="H290" s="308"/>
      <c r="I290" s="309"/>
      <c r="J290" s="309"/>
      <c r="K290" s="10"/>
    </row>
    <row r="291" spans="1:11" ht="18.75" x14ac:dyDescent="0.25">
      <c r="A291" s="226" t="s">
        <v>519</v>
      </c>
      <c r="B291" s="226"/>
      <c r="C291" s="384"/>
      <c r="D291" s="384"/>
      <c r="E291" s="384"/>
      <c r="F291" s="388" t="s">
        <v>833</v>
      </c>
      <c r="G291" s="388"/>
      <c r="H291" s="308"/>
      <c r="I291" s="309"/>
      <c r="J291" s="309"/>
      <c r="K291" s="10"/>
    </row>
    <row r="292" spans="1:11" ht="18.75" x14ac:dyDescent="0.25">
      <c r="A292" s="226" t="s">
        <v>519</v>
      </c>
      <c r="B292" s="226"/>
      <c r="C292" s="384"/>
      <c r="D292" s="384"/>
      <c r="E292" s="384"/>
      <c r="F292" s="388" t="s">
        <v>834</v>
      </c>
      <c r="G292" s="388"/>
      <c r="H292" s="308"/>
      <c r="I292" s="309"/>
      <c r="J292" s="309"/>
      <c r="K292" s="10"/>
    </row>
    <row r="293" spans="1:11" ht="18.75" x14ac:dyDescent="0.25">
      <c r="A293" s="389" t="s">
        <v>519</v>
      </c>
      <c r="B293" s="389"/>
      <c r="C293" s="390"/>
      <c r="D293" s="390"/>
      <c r="E293" s="390"/>
      <c r="F293" s="391" t="s">
        <v>835</v>
      </c>
      <c r="G293" s="391"/>
      <c r="H293" s="308"/>
      <c r="I293" s="311"/>
      <c r="J293" s="311"/>
      <c r="K293" s="312"/>
    </row>
    <row r="294" spans="1:11" ht="30" x14ac:dyDescent="0.25">
      <c r="A294" s="385" t="s">
        <v>511</v>
      </c>
      <c r="B294" s="385"/>
      <c r="C294" s="386"/>
      <c r="D294" s="386"/>
      <c r="E294" s="386"/>
      <c r="F294" s="386" t="s">
        <v>190</v>
      </c>
      <c r="G294" s="412"/>
      <c r="H294" s="308"/>
      <c r="I294" s="314"/>
      <c r="J294" s="314"/>
      <c r="K294" s="315"/>
    </row>
    <row r="295" spans="1:11" ht="30" x14ac:dyDescent="0.25">
      <c r="A295" s="226" t="s">
        <v>511</v>
      </c>
      <c r="B295" s="226"/>
      <c r="C295" s="384"/>
      <c r="D295" s="384"/>
      <c r="E295" s="384"/>
      <c r="F295" s="384" t="s">
        <v>836</v>
      </c>
      <c r="G295" s="414"/>
      <c r="H295" s="308"/>
      <c r="I295" s="309"/>
      <c r="J295" s="309"/>
      <c r="K295" s="10"/>
    </row>
    <row r="296" spans="1:11" ht="60" x14ac:dyDescent="0.25">
      <c r="A296" s="226" t="s">
        <v>511</v>
      </c>
      <c r="B296" s="226"/>
      <c r="C296" s="384"/>
      <c r="D296" s="384"/>
      <c r="E296" s="384"/>
      <c r="F296" s="384" t="s">
        <v>837</v>
      </c>
      <c r="G296" s="414"/>
      <c r="H296" s="308"/>
      <c r="I296" s="309"/>
      <c r="J296" s="309"/>
      <c r="K296" s="10"/>
    </row>
    <row r="297" spans="1:11" ht="30" x14ac:dyDescent="0.25">
      <c r="A297" s="226" t="s">
        <v>511</v>
      </c>
      <c r="B297" s="226"/>
      <c r="C297" s="384"/>
      <c r="D297" s="384"/>
      <c r="E297" s="384"/>
      <c r="F297" s="384" t="s">
        <v>193</v>
      </c>
      <c r="G297" s="414"/>
      <c r="H297" s="308"/>
      <c r="I297" s="309"/>
      <c r="J297" s="309"/>
      <c r="K297" s="10"/>
    </row>
    <row r="298" spans="1:11" ht="45" x14ac:dyDescent="0.25">
      <c r="A298" s="226" t="s">
        <v>511</v>
      </c>
      <c r="B298" s="226"/>
      <c r="C298" s="384" t="s">
        <v>194</v>
      </c>
      <c r="D298" s="384" t="s">
        <v>195</v>
      </c>
      <c r="E298" s="384" t="s">
        <v>196</v>
      </c>
      <c r="F298" s="384" t="s">
        <v>197</v>
      </c>
      <c r="G298" s="414" t="s">
        <v>198</v>
      </c>
      <c r="H298" s="308"/>
      <c r="I298" s="309"/>
      <c r="J298" s="309"/>
      <c r="K298" s="10"/>
    </row>
    <row r="299" spans="1:11" ht="135" x14ac:dyDescent="0.25">
      <c r="A299" s="226" t="s">
        <v>511</v>
      </c>
      <c r="B299" s="226"/>
      <c r="C299" s="384" t="s">
        <v>199</v>
      </c>
      <c r="D299" s="384" t="s">
        <v>200</v>
      </c>
      <c r="E299" s="384" t="s">
        <v>201</v>
      </c>
      <c r="F299" s="384" t="s">
        <v>202</v>
      </c>
      <c r="G299" s="414" t="s">
        <v>203</v>
      </c>
      <c r="H299" s="308"/>
      <c r="I299" s="309"/>
      <c r="J299" s="309"/>
      <c r="K299" s="10"/>
    </row>
    <row r="300" spans="1:11" ht="45" x14ac:dyDescent="0.25">
      <c r="A300" s="226" t="s">
        <v>511</v>
      </c>
      <c r="B300" s="226"/>
      <c r="C300" s="384"/>
      <c r="D300" s="384"/>
      <c r="E300" s="384"/>
      <c r="F300" s="384" t="s">
        <v>204</v>
      </c>
      <c r="G300" s="414"/>
      <c r="H300" s="308"/>
      <c r="I300" s="309"/>
      <c r="J300" s="309"/>
      <c r="K300" s="10"/>
    </row>
    <row r="301" spans="1:11" ht="120" x14ac:dyDescent="0.25">
      <c r="A301" s="226" t="s">
        <v>511</v>
      </c>
      <c r="B301" s="226"/>
      <c r="C301" s="384"/>
      <c r="D301" s="384"/>
      <c r="E301" s="384"/>
      <c r="F301" s="384" t="s">
        <v>838</v>
      </c>
      <c r="G301" s="414"/>
      <c r="H301" s="308"/>
      <c r="I301" s="309"/>
      <c r="J301" s="309"/>
      <c r="K301" s="10"/>
    </row>
    <row r="302" spans="1:11" ht="60" x14ac:dyDescent="0.25">
      <c r="A302" s="389" t="s">
        <v>511</v>
      </c>
      <c r="B302" s="389"/>
      <c r="C302" s="390"/>
      <c r="D302" s="390"/>
      <c r="E302" s="390"/>
      <c r="F302" s="390" t="s">
        <v>206</v>
      </c>
      <c r="G302" s="413"/>
      <c r="H302" s="308"/>
      <c r="I302" s="311"/>
      <c r="J302" s="311"/>
      <c r="K302" s="312"/>
    </row>
    <row r="303" spans="1:11" ht="18.75" x14ac:dyDescent="0.25">
      <c r="A303" s="385" t="s">
        <v>746</v>
      </c>
      <c r="B303" s="385"/>
      <c r="C303" s="386"/>
      <c r="D303" s="386"/>
      <c r="E303" s="386"/>
      <c r="F303" s="386" t="s">
        <v>776</v>
      </c>
      <c r="G303" s="412"/>
      <c r="H303" s="308"/>
      <c r="I303" s="314"/>
      <c r="J303" s="314"/>
      <c r="K303" s="315"/>
    </row>
    <row r="304" spans="1:11" ht="18.75" x14ac:dyDescent="0.25">
      <c r="A304" s="226" t="s">
        <v>746</v>
      </c>
      <c r="B304" s="226"/>
      <c r="C304" s="384"/>
      <c r="D304" s="384"/>
      <c r="E304" s="384"/>
      <c r="F304" s="384" t="s">
        <v>808</v>
      </c>
      <c r="G304" s="414"/>
      <c r="H304" s="308"/>
      <c r="I304" s="309"/>
      <c r="J304" s="309"/>
      <c r="K304" s="10"/>
    </row>
    <row r="305" spans="1:11" ht="60" x14ac:dyDescent="0.25">
      <c r="A305" s="226" t="s">
        <v>746</v>
      </c>
      <c r="B305" s="226"/>
      <c r="C305" s="384"/>
      <c r="D305" s="384"/>
      <c r="E305" s="384"/>
      <c r="F305" s="384" t="s">
        <v>839</v>
      </c>
      <c r="G305" s="414"/>
      <c r="H305" s="308"/>
      <c r="I305" s="309"/>
      <c r="J305" s="309"/>
      <c r="K305" s="10"/>
    </row>
    <row r="306" spans="1:11" ht="18.75" x14ac:dyDescent="0.25">
      <c r="A306" s="226" t="s">
        <v>746</v>
      </c>
      <c r="B306" s="226"/>
      <c r="C306" s="384"/>
      <c r="D306" s="384"/>
      <c r="E306" s="384"/>
      <c r="F306" s="384" t="s">
        <v>840</v>
      </c>
      <c r="G306" s="414"/>
      <c r="H306" s="308"/>
      <c r="I306" s="309"/>
      <c r="J306" s="309"/>
      <c r="K306" s="10"/>
    </row>
    <row r="307" spans="1:11" ht="18.75" x14ac:dyDescent="0.25">
      <c r="A307" s="226" t="s">
        <v>746</v>
      </c>
      <c r="B307" s="226"/>
      <c r="C307" s="384"/>
      <c r="D307" s="384"/>
      <c r="E307" s="384"/>
      <c r="F307" s="384" t="s">
        <v>841</v>
      </c>
      <c r="G307" s="414"/>
      <c r="H307" s="308"/>
      <c r="I307" s="309"/>
      <c r="J307" s="309"/>
      <c r="K307" s="10"/>
    </row>
    <row r="308" spans="1:11" ht="18.75" x14ac:dyDescent="0.25">
      <c r="A308" s="226" t="s">
        <v>746</v>
      </c>
      <c r="B308" s="226"/>
      <c r="C308" s="384"/>
      <c r="D308" s="384"/>
      <c r="E308" s="384"/>
      <c r="F308" s="384" t="s">
        <v>842</v>
      </c>
      <c r="G308" s="414"/>
      <c r="H308" s="308"/>
      <c r="I308" s="309"/>
      <c r="J308" s="309"/>
      <c r="K308" s="10"/>
    </row>
    <row r="309" spans="1:11" ht="18.75" x14ac:dyDescent="0.25">
      <c r="A309" s="226" t="s">
        <v>746</v>
      </c>
      <c r="B309" s="226"/>
      <c r="C309" s="384"/>
      <c r="D309" s="384"/>
      <c r="E309" s="384"/>
      <c r="F309" s="384" t="s">
        <v>807</v>
      </c>
      <c r="G309" s="414"/>
      <c r="H309" s="308"/>
      <c r="I309" s="309"/>
      <c r="J309" s="309"/>
      <c r="K309" s="10"/>
    </row>
    <row r="310" spans="1:11" ht="18.75" x14ac:dyDescent="0.25">
      <c r="A310" s="226" t="s">
        <v>746</v>
      </c>
      <c r="B310" s="226"/>
      <c r="C310" s="384"/>
      <c r="D310" s="384"/>
      <c r="E310" s="384"/>
      <c r="F310" s="384" t="s">
        <v>776</v>
      </c>
      <c r="G310" s="414"/>
      <c r="H310" s="308"/>
      <c r="I310" s="309"/>
      <c r="J310" s="309"/>
      <c r="K310" s="10"/>
    </row>
    <row r="311" spans="1:11" ht="75" x14ac:dyDescent="0.25">
      <c r="A311" s="226" t="s">
        <v>746</v>
      </c>
      <c r="B311" s="226"/>
      <c r="C311" s="384"/>
      <c r="D311" s="384"/>
      <c r="E311" s="384"/>
      <c r="F311" s="384" t="s">
        <v>843</v>
      </c>
      <c r="G311" s="414"/>
      <c r="H311" s="308"/>
      <c r="I311" s="309"/>
      <c r="J311" s="309"/>
      <c r="K311" s="10"/>
    </row>
    <row r="312" spans="1:11" ht="18.75" x14ac:dyDescent="0.25">
      <c r="A312" s="226" t="s">
        <v>746</v>
      </c>
      <c r="B312" s="226"/>
      <c r="C312" s="384"/>
      <c r="D312" s="384"/>
      <c r="E312" s="384"/>
      <c r="F312" s="384" t="s">
        <v>808</v>
      </c>
      <c r="G312" s="414"/>
      <c r="H312" s="308"/>
      <c r="I312" s="309"/>
      <c r="J312" s="309"/>
      <c r="K312" s="10"/>
    </row>
    <row r="313" spans="1:11" ht="45" x14ac:dyDescent="0.25">
      <c r="A313" s="226" t="s">
        <v>746</v>
      </c>
      <c r="B313" s="226"/>
      <c r="C313" s="384"/>
      <c r="D313" s="384"/>
      <c r="E313" s="384"/>
      <c r="F313" s="384" t="s">
        <v>844</v>
      </c>
      <c r="G313" s="414"/>
      <c r="H313" s="308"/>
      <c r="I313" s="309"/>
      <c r="J313" s="309"/>
      <c r="K313" s="10"/>
    </row>
    <row r="314" spans="1:11" ht="60" x14ac:dyDescent="0.25">
      <c r="A314" s="226" t="s">
        <v>746</v>
      </c>
      <c r="B314" s="226"/>
      <c r="C314" s="384"/>
      <c r="D314" s="384"/>
      <c r="E314" s="384"/>
      <c r="F314" s="384" t="s">
        <v>845</v>
      </c>
      <c r="G314" s="414"/>
      <c r="H314" s="308"/>
      <c r="I314" s="309"/>
      <c r="J314" s="309"/>
      <c r="K314" s="10"/>
    </row>
    <row r="315" spans="1:11" ht="18.75" x14ac:dyDescent="0.25">
      <c r="A315" s="226" t="s">
        <v>746</v>
      </c>
      <c r="B315" s="226"/>
      <c r="C315" s="384"/>
      <c r="D315" s="384"/>
      <c r="E315" s="384"/>
      <c r="F315" s="384" t="s">
        <v>828</v>
      </c>
      <c r="G315" s="414"/>
      <c r="H315" s="308"/>
      <c r="I315" s="309"/>
      <c r="J315" s="309"/>
      <c r="K315" s="10"/>
    </row>
    <row r="316" spans="1:11" ht="30" x14ac:dyDescent="0.25">
      <c r="A316" s="226" t="s">
        <v>746</v>
      </c>
      <c r="B316" s="226"/>
      <c r="C316" s="384"/>
      <c r="D316" s="384"/>
      <c r="E316" s="384"/>
      <c r="F316" s="384" t="s">
        <v>846</v>
      </c>
      <c r="G316" s="414"/>
      <c r="H316" s="308"/>
      <c r="I316" s="309"/>
      <c r="J316" s="309"/>
      <c r="K316" s="10"/>
    </row>
    <row r="317" spans="1:11" ht="90" x14ac:dyDescent="0.25">
      <c r="A317" s="226" t="s">
        <v>746</v>
      </c>
      <c r="B317" s="226"/>
      <c r="C317" s="384"/>
      <c r="D317" s="384"/>
      <c r="E317" s="384"/>
      <c r="F317" s="384" t="s">
        <v>847</v>
      </c>
      <c r="G317" s="414" t="s">
        <v>848</v>
      </c>
      <c r="H317" s="308"/>
      <c r="I317" s="309"/>
      <c r="J317" s="309"/>
      <c r="K317" s="10"/>
    </row>
    <row r="318" spans="1:11" ht="90" x14ac:dyDescent="0.25">
      <c r="A318" s="226" t="s">
        <v>746</v>
      </c>
      <c r="B318" s="226"/>
      <c r="C318" s="384"/>
      <c r="D318" s="384"/>
      <c r="E318" s="384"/>
      <c r="F318" s="384" t="s">
        <v>849</v>
      </c>
      <c r="G318" s="414" t="s">
        <v>850</v>
      </c>
      <c r="H318" s="308"/>
      <c r="I318" s="309"/>
      <c r="J318" s="309"/>
      <c r="K318" s="10"/>
    </row>
    <row r="319" spans="1:11" ht="75" x14ac:dyDescent="0.25">
      <c r="A319" s="226" t="s">
        <v>746</v>
      </c>
      <c r="B319" s="226"/>
      <c r="C319" s="384" t="s">
        <v>199</v>
      </c>
      <c r="D319" s="384" t="s">
        <v>473</v>
      </c>
      <c r="E319" s="384" t="s">
        <v>474</v>
      </c>
      <c r="F319" s="384" t="s">
        <v>475</v>
      </c>
      <c r="G319" s="414" t="s">
        <v>476</v>
      </c>
      <c r="H319" s="308"/>
      <c r="I319" s="309"/>
      <c r="J319" s="309"/>
      <c r="K319" s="10"/>
    </row>
    <row r="320" spans="1:11" ht="120" x14ac:dyDescent="0.25">
      <c r="A320" s="389" t="s">
        <v>746</v>
      </c>
      <c r="B320" s="389"/>
      <c r="C320" s="390" t="s">
        <v>199</v>
      </c>
      <c r="D320" s="390"/>
      <c r="E320" s="390"/>
      <c r="F320" s="390" t="s">
        <v>477</v>
      </c>
      <c r="G320" s="413" t="s">
        <v>478</v>
      </c>
      <c r="H320" s="308"/>
      <c r="I320" s="311"/>
      <c r="J320" s="311"/>
      <c r="K320" s="312"/>
    </row>
    <row r="321" spans="1:11" ht="18.75" x14ac:dyDescent="0.25">
      <c r="A321" s="385" t="s">
        <v>750</v>
      </c>
      <c r="B321" s="385"/>
      <c r="C321" s="386"/>
      <c r="D321" s="386"/>
      <c r="E321" s="386"/>
      <c r="F321" s="386" t="s">
        <v>851</v>
      </c>
      <c r="G321" s="412"/>
      <c r="H321" s="308"/>
      <c r="I321" s="314"/>
      <c r="J321" s="314"/>
      <c r="K321" s="315"/>
    </row>
    <row r="322" spans="1:11" ht="18.75" x14ac:dyDescent="0.25">
      <c r="A322" s="226" t="s">
        <v>750</v>
      </c>
      <c r="B322" s="226"/>
      <c r="C322" s="384"/>
      <c r="D322" s="384"/>
      <c r="E322" s="384"/>
      <c r="F322" s="384" t="s">
        <v>776</v>
      </c>
      <c r="G322" s="414"/>
      <c r="H322" s="308"/>
      <c r="I322" s="309"/>
      <c r="J322" s="309"/>
      <c r="K322" s="10"/>
    </row>
    <row r="323" spans="1:11" ht="18.75" x14ac:dyDescent="0.25">
      <c r="A323" s="226" t="s">
        <v>750</v>
      </c>
      <c r="B323" s="226"/>
      <c r="C323" s="384"/>
      <c r="D323" s="384"/>
      <c r="E323" s="384"/>
      <c r="F323" s="384" t="s">
        <v>852</v>
      </c>
      <c r="G323" s="414"/>
      <c r="H323" s="308"/>
      <c r="I323" s="309"/>
      <c r="J323" s="309"/>
      <c r="K323" s="10"/>
    </row>
    <row r="324" spans="1:11" ht="45" x14ac:dyDescent="0.25">
      <c r="A324" s="226" t="s">
        <v>750</v>
      </c>
      <c r="B324" s="226"/>
      <c r="C324" s="384"/>
      <c r="D324" s="384"/>
      <c r="E324" s="384"/>
      <c r="F324" s="384" t="s">
        <v>853</v>
      </c>
      <c r="G324" s="414"/>
      <c r="H324" s="308"/>
      <c r="I324" s="309"/>
      <c r="J324" s="309"/>
      <c r="K324" s="10"/>
    </row>
    <row r="325" spans="1:11" ht="18.75" x14ac:dyDescent="0.25">
      <c r="A325" s="226" t="s">
        <v>750</v>
      </c>
      <c r="B325" s="226"/>
      <c r="C325" s="384"/>
      <c r="D325" s="384"/>
      <c r="E325" s="384"/>
      <c r="F325" s="384" t="s">
        <v>854</v>
      </c>
      <c r="G325" s="414"/>
      <c r="H325" s="308"/>
      <c r="I325" s="309"/>
      <c r="J325" s="309"/>
      <c r="K325" s="10"/>
    </row>
    <row r="326" spans="1:11" ht="30" x14ac:dyDescent="0.25">
      <c r="A326" s="226" t="s">
        <v>750</v>
      </c>
      <c r="B326" s="226"/>
      <c r="C326" s="384"/>
      <c r="D326" s="384"/>
      <c r="E326" s="384"/>
      <c r="F326" s="384" t="s">
        <v>855</v>
      </c>
      <c r="G326" s="414"/>
      <c r="H326" s="308"/>
      <c r="I326" s="309"/>
      <c r="J326" s="309"/>
      <c r="K326" s="10"/>
    </row>
    <row r="327" spans="1:11" ht="30" x14ac:dyDescent="0.25">
      <c r="A327" s="226" t="s">
        <v>750</v>
      </c>
      <c r="B327" s="226"/>
      <c r="C327" s="384"/>
      <c r="D327" s="384"/>
      <c r="E327" s="384"/>
      <c r="F327" s="384" t="s">
        <v>856</v>
      </c>
      <c r="G327" s="414"/>
      <c r="H327" s="308"/>
      <c r="I327" s="309"/>
      <c r="J327" s="309"/>
      <c r="K327" s="10"/>
    </row>
    <row r="328" spans="1:11" ht="30" x14ac:dyDescent="0.25">
      <c r="A328" s="226" t="s">
        <v>750</v>
      </c>
      <c r="B328" s="226"/>
      <c r="C328" s="384"/>
      <c r="D328" s="384"/>
      <c r="E328" s="384"/>
      <c r="F328" s="384" t="s">
        <v>857</v>
      </c>
      <c r="G328" s="414"/>
      <c r="H328" s="308"/>
      <c r="I328" s="309"/>
      <c r="J328" s="309"/>
      <c r="K328" s="10"/>
    </row>
    <row r="329" spans="1:11" ht="30" x14ac:dyDescent="0.25">
      <c r="A329" s="226" t="s">
        <v>750</v>
      </c>
      <c r="B329" s="226"/>
      <c r="C329" s="384"/>
      <c r="D329" s="384"/>
      <c r="E329" s="384"/>
      <c r="F329" s="384" t="s">
        <v>858</v>
      </c>
      <c r="G329" s="414" t="s">
        <v>859</v>
      </c>
      <c r="H329" s="308"/>
      <c r="I329" s="309"/>
      <c r="J329" s="309"/>
      <c r="K329" s="10"/>
    </row>
    <row r="330" spans="1:11" ht="30" x14ac:dyDescent="0.25">
      <c r="A330" s="226" t="s">
        <v>750</v>
      </c>
      <c r="B330" s="226"/>
      <c r="C330" s="384"/>
      <c r="D330" s="384"/>
      <c r="E330" s="384"/>
      <c r="F330" s="384" t="s">
        <v>860</v>
      </c>
      <c r="G330" s="414"/>
      <c r="H330" s="308"/>
      <c r="I330" s="309"/>
      <c r="J330" s="309"/>
      <c r="K330" s="10"/>
    </row>
    <row r="331" spans="1:11" ht="30" x14ac:dyDescent="0.25">
      <c r="A331" s="226" t="s">
        <v>750</v>
      </c>
      <c r="B331" s="226"/>
      <c r="C331" s="384"/>
      <c r="D331" s="384"/>
      <c r="E331" s="384"/>
      <c r="F331" s="384" t="s">
        <v>861</v>
      </c>
      <c r="G331" s="414"/>
      <c r="H331" s="308"/>
      <c r="I331" s="309"/>
      <c r="J331" s="309"/>
      <c r="K331" s="10"/>
    </row>
    <row r="332" spans="1:11" ht="30" x14ac:dyDescent="0.25">
      <c r="A332" s="226" t="s">
        <v>750</v>
      </c>
      <c r="B332" s="226"/>
      <c r="C332" s="384"/>
      <c r="D332" s="384"/>
      <c r="E332" s="384"/>
      <c r="F332" s="384" t="s">
        <v>481</v>
      </c>
      <c r="G332" s="414"/>
      <c r="H332" s="308"/>
      <c r="I332" s="309"/>
      <c r="J332" s="309"/>
      <c r="K332" s="10"/>
    </row>
    <row r="333" spans="1:11" ht="45" x14ac:dyDescent="0.25">
      <c r="A333" s="226" t="s">
        <v>750</v>
      </c>
      <c r="B333" s="226"/>
      <c r="C333" s="384" t="s">
        <v>482</v>
      </c>
      <c r="D333" s="384"/>
      <c r="E333" s="384"/>
      <c r="F333" s="384" t="s">
        <v>483</v>
      </c>
      <c r="G333" s="414"/>
      <c r="H333" s="308"/>
      <c r="I333" s="309"/>
      <c r="J333" s="309"/>
      <c r="K333" s="10"/>
    </row>
    <row r="334" spans="1:11" ht="60" x14ac:dyDescent="0.25">
      <c r="A334" s="226" t="s">
        <v>750</v>
      </c>
      <c r="B334" s="226"/>
      <c r="C334" s="384" t="s">
        <v>194</v>
      </c>
      <c r="D334" s="384"/>
      <c r="E334" s="384"/>
      <c r="F334" s="384" t="s">
        <v>484</v>
      </c>
      <c r="G334" s="414"/>
      <c r="H334" s="308"/>
      <c r="I334" s="309"/>
      <c r="J334" s="309"/>
      <c r="K334" s="10"/>
    </row>
    <row r="335" spans="1:11" ht="75" x14ac:dyDescent="0.25">
      <c r="A335" s="226" t="s">
        <v>750</v>
      </c>
      <c r="B335" s="226"/>
      <c r="C335" s="384" t="s">
        <v>485</v>
      </c>
      <c r="D335" s="384"/>
      <c r="E335" s="384"/>
      <c r="F335" s="384" t="s">
        <v>486</v>
      </c>
      <c r="G335" s="414"/>
      <c r="H335" s="308"/>
      <c r="I335" s="309"/>
      <c r="J335" s="309"/>
      <c r="K335" s="10"/>
    </row>
    <row r="336" spans="1:11" ht="45" x14ac:dyDescent="0.25">
      <c r="A336" s="226" t="s">
        <v>750</v>
      </c>
      <c r="B336" s="226"/>
      <c r="C336" s="384" t="s">
        <v>487</v>
      </c>
      <c r="D336" s="384"/>
      <c r="E336" s="384"/>
      <c r="F336" s="384" t="s">
        <v>488</v>
      </c>
      <c r="G336" s="414"/>
      <c r="H336" s="308"/>
      <c r="I336" s="309"/>
      <c r="J336" s="309"/>
      <c r="K336" s="10"/>
    </row>
    <row r="337" spans="1:11" ht="60" x14ac:dyDescent="0.25">
      <c r="A337" s="226" t="s">
        <v>750</v>
      </c>
      <c r="B337" s="226"/>
      <c r="C337" s="384" t="s">
        <v>489</v>
      </c>
      <c r="D337" s="384"/>
      <c r="E337" s="384"/>
      <c r="F337" s="384" t="s">
        <v>490</v>
      </c>
      <c r="G337" s="414"/>
      <c r="H337" s="308"/>
      <c r="I337" s="309"/>
      <c r="J337" s="309"/>
      <c r="K337" s="10"/>
    </row>
    <row r="338" spans="1:11" ht="45" x14ac:dyDescent="0.25">
      <c r="A338" s="226" t="s">
        <v>750</v>
      </c>
      <c r="B338" s="226"/>
      <c r="C338" s="384" t="s">
        <v>491</v>
      </c>
      <c r="D338" s="384"/>
      <c r="E338" s="384"/>
      <c r="F338" s="384" t="s">
        <v>492</v>
      </c>
      <c r="G338" s="414"/>
      <c r="H338" s="308"/>
      <c r="I338" s="309"/>
      <c r="J338" s="309"/>
      <c r="K338" s="10"/>
    </row>
    <row r="339" spans="1:11" ht="30" x14ac:dyDescent="0.25">
      <c r="A339" s="226" t="s">
        <v>750</v>
      </c>
      <c r="B339" s="226"/>
      <c r="C339" s="384"/>
      <c r="D339" s="384"/>
      <c r="E339" s="384"/>
      <c r="F339" s="384" t="s">
        <v>493</v>
      </c>
      <c r="G339" s="414"/>
      <c r="H339" s="308"/>
      <c r="I339" s="309"/>
      <c r="J339" s="309"/>
      <c r="K339" s="10"/>
    </row>
    <row r="340" spans="1:11" ht="30" x14ac:dyDescent="0.25">
      <c r="A340" s="389" t="s">
        <v>750</v>
      </c>
      <c r="B340" s="389"/>
      <c r="C340" s="390"/>
      <c r="D340" s="390"/>
      <c r="E340" s="390"/>
      <c r="F340" s="390" t="s">
        <v>494</v>
      </c>
      <c r="G340" s="413"/>
      <c r="H340" s="308"/>
      <c r="I340" s="311"/>
      <c r="J340" s="311"/>
      <c r="K340" s="312"/>
    </row>
    <row r="341" spans="1:11" ht="75" x14ac:dyDescent="0.25">
      <c r="A341" s="415" t="s">
        <v>771</v>
      </c>
      <c r="B341" s="415"/>
      <c r="C341" s="416" t="s">
        <v>496</v>
      </c>
      <c r="D341" s="416"/>
      <c r="E341" s="416"/>
      <c r="F341" s="416" t="s">
        <v>497</v>
      </c>
      <c r="G341" s="418"/>
      <c r="H341" s="308"/>
      <c r="I341" s="317"/>
      <c r="J341" s="317"/>
      <c r="K341" s="318"/>
    </row>
    <row r="342" spans="1:11" ht="38.25" customHeight="1" x14ac:dyDescent="0.25">
      <c r="A342" s="385" t="s">
        <v>767</v>
      </c>
      <c r="B342" s="385"/>
      <c r="C342" s="386"/>
      <c r="D342" s="386"/>
      <c r="E342" s="386"/>
      <c r="F342" s="386" t="s">
        <v>499</v>
      </c>
      <c r="G342" s="412"/>
      <c r="H342" s="308"/>
      <c r="I342" s="314"/>
      <c r="J342" s="314"/>
      <c r="K342" s="315"/>
    </row>
    <row r="343" spans="1:11" ht="45" x14ac:dyDescent="0.25">
      <c r="A343" s="226" t="s">
        <v>767</v>
      </c>
      <c r="B343" s="226"/>
      <c r="C343" s="384"/>
      <c r="D343" s="384"/>
      <c r="E343" s="384"/>
      <c r="F343" s="384" t="s">
        <v>500</v>
      </c>
      <c r="G343" s="414"/>
      <c r="H343" s="308"/>
      <c r="I343" s="309"/>
      <c r="J343" s="309"/>
      <c r="K343" s="10"/>
    </row>
    <row r="344" spans="1:11" ht="30" customHeight="1" x14ac:dyDescent="0.25">
      <c r="A344" s="13"/>
      <c r="B344" s="13"/>
      <c r="C344" s="13"/>
      <c r="D344" s="13"/>
      <c r="E344" s="13"/>
      <c r="F344" s="13"/>
      <c r="G344" s="319"/>
      <c r="H344" s="320">
        <f>COUNTA(H12:H343)</f>
        <v>0</v>
      </c>
      <c r="I344" s="320">
        <f t="shared" ref="I344:J344" si="0">COUNTA(I12:I343)</f>
        <v>0</v>
      </c>
      <c r="J344" s="320">
        <f t="shared" si="0"/>
        <v>0</v>
      </c>
      <c r="K344" s="296"/>
    </row>
    <row r="345" spans="1:11" ht="18.75" x14ac:dyDescent="0.25">
      <c r="A345" s="321"/>
      <c r="G345" s="299"/>
      <c r="H345" s="299"/>
      <c r="I345" s="299"/>
      <c r="K345" s="1"/>
    </row>
    <row r="346" spans="1:11" s="4" customFormat="1" ht="45" customHeight="1" x14ac:dyDescent="0.25">
      <c r="A346" s="686" t="s">
        <v>152</v>
      </c>
      <c r="B346" s="687"/>
      <c r="C346" s="687"/>
      <c r="D346" s="687"/>
      <c r="E346" s="687"/>
      <c r="F346" s="687"/>
      <c r="G346" s="687"/>
      <c r="H346" s="687"/>
      <c r="I346" s="687"/>
    </row>
    <row r="347" spans="1:11" s="4" customFormat="1" ht="30" x14ac:dyDescent="0.25">
      <c r="A347" s="688" t="s">
        <v>177</v>
      </c>
      <c r="B347" s="688"/>
      <c r="C347" s="688"/>
      <c r="D347" s="688"/>
      <c r="E347" s="688"/>
      <c r="F347" s="169" t="s">
        <v>503</v>
      </c>
      <c r="G347" s="300" t="s">
        <v>504</v>
      </c>
      <c r="H347" s="300" t="s">
        <v>505</v>
      </c>
      <c r="I347" s="301" t="s">
        <v>506</v>
      </c>
    </row>
    <row r="348" spans="1:11" s="4" customFormat="1" ht="20.100000000000001" customHeight="1" x14ac:dyDescent="0.25">
      <c r="A348" s="662" t="s">
        <v>511</v>
      </c>
      <c r="B348" s="663"/>
      <c r="C348" s="663"/>
      <c r="D348" s="663"/>
      <c r="E348" s="664"/>
      <c r="F348" s="302">
        <f>COUNTIFS($A$12:$A$343,A348,$H$12:$H$343,"&lt;&gt;")</f>
        <v>0</v>
      </c>
      <c r="G348" s="302">
        <f>COUNTIFS($A$12:$A$343,$A348,$I$12:$I$343,"&lt;&gt;")</f>
        <v>0</v>
      </c>
      <c r="H348" s="302">
        <f>COUNTIFS($A$12:$A$343,$A348,$J$12:$J$343,"&lt;&gt;")</f>
        <v>0</v>
      </c>
      <c r="I348" s="303" t="str">
        <f>IFERROR(F348/(F348+G348),"")</f>
        <v/>
      </c>
    </row>
    <row r="349" spans="1:11" s="4" customFormat="1" ht="20.100000000000001" customHeight="1" x14ac:dyDescent="0.25">
      <c r="A349" s="662" t="s">
        <v>770</v>
      </c>
      <c r="B349" s="663"/>
      <c r="C349" s="663"/>
      <c r="D349" s="663"/>
      <c r="E349" s="664"/>
      <c r="F349" s="302">
        <v>0</v>
      </c>
      <c r="G349" s="302">
        <v>0</v>
      </c>
      <c r="H349" s="302">
        <f>COUNTIFS($A$12:$A$343,$A349,$J$12:$J$343,"&lt;&gt;")</f>
        <v>0</v>
      </c>
      <c r="I349" s="303" t="str">
        <f>IFERROR(F349/(F349+G349),"")</f>
        <v/>
      </c>
    </row>
    <row r="350" spans="1:11" s="4" customFormat="1" ht="20.100000000000001" customHeight="1" x14ac:dyDescent="0.25">
      <c r="A350" s="665" t="s">
        <v>519</v>
      </c>
      <c r="B350" s="660"/>
      <c r="C350" s="660"/>
      <c r="D350" s="660"/>
      <c r="E350" s="666"/>
      <c r="F350" s="302">
        <f>COUNTIFS($A$12:$A$343,A350,$H$12:$H$343,"&lt;&gt;")</f>
        <v>0</v>
      </c>
      <c r="G350" s="302">
        <f>COUNTIFS($A$12:$A$343,$A350,$I$12:$I$343,"&lt;&gt;")</f>
        <v>0</v>
      </c>
      <c r="H350" s="302">
        <f>COUNTIFS($A$12:$A$343,$A350,$J$12:$J$343,"&lt;&gt;")</f>
        <v>0</v>
      </c>
      <c r="I350" s="303" t="str">
        <f t="shared" ref="I350:I355" si="1">IFERROR(F350/(F350+G350),"")</f>
        <v/>
      </c>
    </row>
    <row r="351" spans="1:11" s="4" customFormat="1" ht="20.100000000000001" customHeight="1" x14ac:dyDescent="0.25">
      <c r="A351" s="667" t="s">
        <v>746</v>
      </c>
      <c r="B351" s="667"/>
      <c r="C351" s="667"/>
      <c r="D351" s="667"/>
      <c r="E351" s="668"/>
      <c r="F351" s="302">
        <f t="shared" ref="F351:F354" si="2">COUNTIFS($A$12:$A$343,A351,$H$12:$H$343,"&lt;&gt;")</f>
        <v>0</v>
      </c>
      <c r="G351" s="302">
        <f t="shared" ref="G351:G354" si="3">COUNTIFS($A$12:$A$343,$A351,$I$12:$I$343,"&lt;&gt;")</f>
        <v>0</v>
      </c>
      <c r="H351" s="302">
        <f t="shared" ref="H351:H354" si="4">COUNTIFS($A$12:$A$343,$A351,$J$12:$J$343,"&lt;&gt;")</f>
        <v>0</v>
      </c>
      <c r="I351" s="303" t="str">
        <f t="shared" si="1"/>
        <v/>
      </c>
    </row>
    <row r="352" spans="1:11" s="4" customFormat="1" ht="20.100000000000001" customHeight="1" x14ac:dyDescent="0.25">
      <c r="A352" s="660" t="s">
        <v>750</v>
      </c>
      <c r="B352" s="660"/>
      <c r="C352" s="660"/>
      <c r="D352" s="660"/>
      <c r="E352" s="661"/>
      <c r="F352" s="302">
        <f t="shared" si="2"/>
        <v>0</v>
      </c>
      <c r="G352" s="302">
        <f t="shared" si="3"/>
        <v>0</v>
      </c>
      <c r="H352" s="302">
        <f t="shared" si="4"/>
        <v>0</v>
      </c>
      <c r="I352" s="303" t="str">
        <f t="shared" si="1"/>
        <v/>
      </c>
    </row>
    <row r="353" spans="1:9" s="4" customFormat="1" ht="20.100000000000001" customHeight="1" x14ac:dyDescent="0.25">
      <c r="A353" s="660" t="s">
        <v>767</v>
      </c>
      <c r="B353" s="660"/>
      <c r="C353" s="660"/>
      <c r="D353" s="660"/>
      <c r="E353" s="661"/>
      <c r="F353" s="302">
        <f t="shared" si="2"/>
        <v>0</v>
      </c>
      <c r="G353" s="302">
        <f t="shared" si="3"/>
        <v>0</v>
      </c>
      <c r="H353" s="302">
        <f t="shared" si="4"/>
        <v>0</v>
      </c>
      <c r="I353" s="303" t="str">
        <f t="shared" si="1"/>
        <v/>
      </c>
    </row>
    <row r="354" spans="1:9" s="4" customFormat="1" ht="24" customHeight="1" x14ac:dyDescent="0.25">
      <c r="A354" s="660" t="s">
        <v>771</v>
      </c>
      <c r="B354" s="660"/>
      <c r="C354" s="660"/>
      <c r="D354" s="660"/>
      <c r="E354" s="661"/>
      <c r="F354" s="302">
        <f t="shared" si="2"/>
        <v>0</v>
      </c>
      <c r="G354" s="302">
        <f t="shared" si="3"/>
        <v>0</v>
      </c>
      <c r="H354" s="302">
        <f t="shared" si="4"/>
        <v>0</v>
      </c>
      <c r="I354" s="303" t="str">
        <f>IFERROR(F354/(F354+G354),"")</f>
        <v/>
      </c>
    </row>
    <row r="355" spans="1:9" ht="18.75" x14ac:dyDescent="0.25">
      <c r="A355" s="683" t="s">
        <v>501</v>
      </c>
      <c r="B355" s="683"/>
      <c r="C355" s="683"/>
      <c r="D355" s="683"/>
      <c r="E355" s="684"/>
      <c r="F355" s="172">
        <f>SUM(F348:F354)</f>
        <v>0</v>
      </c>
      <c r="G355" s="172">
        <f>SUM(G348:G354)</f>
        <v>0</v>
      </c>
      <c r="H355" s="172">
        <f>SUM(H348:H354)</f>
        <v>0</v>
      </c>
      <c r="I355" s="304" t="str">
        <f t="shared" si="1"/>
        <v/>
      </c>
    </row>
    <row r="361" spans="1:9" ht="15.75" x14ac:dyDescent="0.25">
      <c r="B361" s="328"/>
      <c r="C361" s="328"/>
      <c r="D361" s="328"/>
      <c r="E361" s="328"/>
      <c r="F361" s="328"/>
    </row>
    <row r="362" spans="1:9" ht="15.75" x14ac:dyDescent="0.25">
      <c r="B362" s="328"/>
      <c r="C362" s="328"/>
      <c r="D362" s="328"/>
      <c r="E362" s="328"/>
      <c r="F362" s="328"/>
    </row>
    <row r="363" spans="1:9" ht="15.75" x14ac:dyDescent="0.25">
      <c r="B363" s="328"/>
      <c r="C363" s="328"/>
      <c r="D363" s="328"/>
      <c r="E363" s="328"/>
      <c r="F363" s="328"/>
    </row>
    <row r="364" spans="1:9" ht="15.75" x14ac:dyDescent="0.25">
      <c r="B364" s="328"/>
      <c r="C364" s="328"/>
      <c r="D364" s="328"/>
      <c r="E364" s="328"/>
      <c r="F364" s="328"/>
    </row>
    <row r="365" spans="1:9" ht="15.75" x14ac:dyDescent="0.25">
      <c r="B365" s="328"/>
      <c r="C365" s="328"/>
      <c r="D365" s="328"/>
      <c r="E365" s="328"/>
      <c r="F365" s="328"/>
    </row>
    <row r="366" spans="1:9" ht="15.75" x14ac:dyDescent="0.25">
      <c r="B366" s="328"/>
      <c r="C366" s="328"/>
      <c r="D366" s="328"/>
      <c r="E366" s="328"/>
      <c r="F366" s="328"/>
    </row>
    <row r="367" spans="1:9" ht="15.75" x14ac:dyDescent="0.25">
      <c r="B367" s="328"/>
      <c r="C367" s="328"/>
      <c r="D367" s="328"/>
      <c r="E367" s="328"/>
      <c r="F367" s="328"/>
    </row>
  </sheetData>
  <mergeCells count="18">
    <mergeCell ref="A1:A3"/>
    <mergeCell ref="B1:E3"/>
    <mergeCell ref="A6:G6"/>
    <mergeCell ref="G1:J3"/>
    <mergeCell ref="A5:J5"/>
    <mergeCell ref="A4:J4"/>
    <mergeCell ref="A351:E351"/>
    <mergeCell ref="A355:E355"/>
    <mergeCell ref="A353:E353"/>
    <mergeCell ref="A354:E354"/>
    <mergeCell ref="A7:G7"/>
    <mergeCell ref="A8:G8"/>
    <mergeCell ref="A352:E352"/>
    <mergeCell ref="A346:I346"/>
    <mergeCell ref="A347:E347"/>
    <mergeCell ref="A348:E348"/>
    <mergeCell ref="A350:E350"/>
    <mergeCell ref="A349:E349"/>
  </mergeCells>
  <conditionalFormatting sqref="H12:J343">
    <cfRule type="duplicateValues" dxfId="1975" priority="74"/>
  </conditionalFormatting>
  <pageMargins left="0.7" right="0.7" top="0.75" bottom="0.75" header="0.3" footer="0.3"/>
  <pageSetup orientation="portrait" r:id="rId1"/>
  <drawing r:id="rId2"/>
  <legacyDrawing r:id="rId3"/>
  <tableParts count="1">
    <tablePart r:id="rId4"/>
  </tableParts>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3">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2071</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2072</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055"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4">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2073</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2074</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038"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5">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2075</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2076</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021"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6">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2077</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2078</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1004"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7">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2079</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2080</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987"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8">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2081</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2082</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970"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9">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2083</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2084</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953"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0">
    <tabColor theme="4" tint="-0.89999084444715716"/>
    <pageSetUpPr fitToPage="1"/>
  </sheetPr>
  <dimension ref="A1:L128"/>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5703125" style="4" customWidth="1"/>
    <col min="6" max="6" width="14.140625" style="4" customWidth="1"/>
    <col min="7" max="7" width="52.7109375" style="4" customWidth="1"/>
    <col min="8" max="8" width="14.7109375" style="3" customWidth="1"/>
    <col min="9" max="9" width="12.5703125" style="4" customWidth="1"/>
    <col min="10" max="10" width="11.7109375" style="4" customWidth="1"/>
    <col min="11" max="11" width="57.5703125" style="33" customWidth="1"/>
    <col min="12" max="12" width="4.5703125" style="1" customWidth="1"/>
    <col min="13" max="16384" width="11.42578125" style="1"/>
  </cols>
  <sheetData>
    <row r="1" spans="1:12" ht="30" customHeight="1" x14ac:dyDescent="0.25">
      <c r="A1" s="747"/>
      <c r="B1" s="747"/>
      <c r="C1" s="700" t="s">
        <v>24</v>
      </c>
      <c r="D1" s="701"/>
      <c r="E1" s="701"/>
      <c r="F1" s="701"/>
      <c r="G1" s="748" t="s">
        <v>1</v>
      </c>
      <c r="H1" s="748"/>
      <c r="I1" s="748"/>
      <c r="J1" s="748"/>
      <c r="K1" s="749"/>
    </row>
    <row r="2" spans="1:12" ht="30" customHeight="1" x14ac:dyDescent="0.25">
      <c r="A2" s="747"/>
      <c r="B2" s="747"/>
      <c r="C2" s="703"/>
      <c r="D2" s="704"/>
      <c r="E2" s="704"/>
      <c r="F2" s="704"/>
      <c r="G2" s="690" t="s">
        <v>39</v>
      </c>
      <c r="H2" s="690"/>
      <c r="I2" s="690"/>
      <c r="J2" s="690"/>
      <c r="K2" s="749"/>
    </row>
    <row r="3" spans="1:12" ht="30" customHeight="1" x14ac:dyDescent="0.25">
      <c r="A3" s="747"/>
      <c r="B3" s="747"/>
      <c r="C3" s="706"/>
      <c r="D3" s="707"/>
      <c r="E3" s="707"/>
      <c r="F3" s="707"/>
      <c r="G3" s="748" t="s">
        <v>3</v>
      </c>
      <c r="H3" s="748"/>
      <c r="I3" s="748"/>
      <c r="J3" s="748"/>
      <c r="K3" s="749"/>
    </row>
    <row r="4" spans="1:12" ht="56.25" customHeight="1" x14ac:dyDescent="0.25">
      <c r="A4" s="720" t="s">
        <v>2085</v>
      </c>
      <c r="B4" s="720"/>
      <c r="C4" s="720"/>
      <c r="D4" s="720"/>
      <c r="E4" s="720"/>
      <c r="F4" s="720"/>
      <c r="G4" s="746"/>
      <c r="H4" s="746"/>
      <c r="I4" s="746"/>
      <c r="J4" s="746"/>
      <c r="K4" s="720"/>
      <c r="L4" s="263"/>
    </row>
    <row r="5" spans="1:12" ht="17.25" customHeight="1" x14ac:dyDescent="0.25">
      <c r="B5" s="5"/>
      <c r="C5" s="5"/>
      <c r="D5" s="5"/>
      <c r="E5" s="5"/>
      <c r="F5" s="5"/>
      <c r="H5" s="4"/>
      <c r="J5" s="1"/>
    </row>
    <row r="6" spans="1:12" ht="30" x14ac:dyDescent="0.25">
      <c r="A6" s="6"/>
      <c r="B6" s="7"/>
      <c r="C6" s="36" t="s">
        <v>172</v>
      </c>
      <c r="D6" s="36" t="s">
        <v>173</v>
      </c>
      <c r="E6" s="36" t="s">
        <v>174</v>
      </c>
      <c r="F6" s="5"/>
      <c r="H6" s="4"/>
      <c r="J6" s="1"/>
    </row>
    <row r="7" spans="1:12" ht="26.25" customHeight="1" x14ac:dyDescent="0.25">
      <c r="A7" s="719" t="s">
        <v>175</v>
      </c>
      <c r="B7" s="719"/>
      <c r="C7" s="28">
        <f>COUNTA(H13:H117)</f>
        <v>0</v>
      </c>
      <c r="D7" s="28">
        <f>COUNTA(I13:I117)</f>
        <v>0</v>
      </c>
      <c r="E7" s="28">
        <f>COUNTA(J13:J117)</f>
        <v>0</v>
      </c>
      <c r="F7" s="5"/>
      <c r="H7" s="4"/>
      <c r="J7" s="1"/>
    </row>
    <row r="8" spans="1:12" ht="30.75" customHeight="1" x14ac:dyDescent="0.25">
      <c r="A8" s="719" t="s">
        <v>176</v>
      </c>
      <c r="B8" s="719"/>
      <c r="C8" s="29" t="str">
        <f>IFERROR(C7/(D7+C7),"")</f>
        <v/>
      </c>
      <c r="D8" s="27"/>
      <c r="E8" s="27"/>
      <c r="F8" s="5"/>
      <c r="H8" s="4"/>
      <c r="J8" s="1"/>
    </row>
    <row r="9" spans="1:12" ht="27.75" customHeight="1" x14ac:dyDescent="0.25">
      <c r="A9" s="3"/>
      <c r="B9" s="5"/>
      <c r="C9" s="5"/>
      <c r="D9" s="5"/>
      <c r="E9" s="5"/>
      <c r="F9" s="5"/>
      <c r="H9" s="4"/>
      <c r="J9" s="1"/>
    </row>
    <row r="10" spans="1:12" ht="12.75" customHeight="1" x14ac:dyDescent="0.25">
      <c r="A10" s="3"/>
      <c r="B10" s="5"/>
      <c r="C10" s="5"/>
      <c r="D10" s="5"/>
      <c r="E10" s="5"/>
      <c r="F10" s="5"/>
      <c r="H10" s="4"/>
      <c r="J10" s="1"/>
    </row>
    <row r="11" spans="1:12" ht="15" customHeight="1" x14ac:dyDescent="0.25">
      <c r="A11" s="3"/>
      <c r="B11" s="5"/>
      <c r="C11" s="5"/>
      <c r="D11" s="5"/>
      <c r="E11" s="5"/>
      <c r="F11" s="5"/>
      <c r="H11" s="4"/>
      <c r="J11" s="1"/>
    </row>
    <row r="12" spans="1:12"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61" t="s">
        <v>865</v>
      </c>
      <c r="B13" s="9" t="s">
        <v>1883</v>
      </c>
      <c r="C13" s="8" t="s">
        <v>1755</v>
      </c>
      <c r="D13" s="9" t="s">
        <v>1756</v>
      </c>
      <c r="E13" s="9">
        <v>1</v>
      </c>
      <c r="F13" s="9">
        <v>1</v>
      </c>
      <c r="G13" s="8" t="s">
        <v>1757</v>
      </c>
      <c r="H13" s="15"/>
      <c r="I13" s="9"/>
      <c r="J13" s="9"/>
      <c r="K13" s="34"/>
    </row>
    <row r="14" spans="1:12" ht="60" x14ac:dyDescent="0.25">
      <c r="A14" s="61" t="s">
        <v>865</v>
      </c>
      <c r="B14" s="9" t="s">
        <v>1883</v>
      </c>
      <c r="C14" s="8" t="s">
        <v>1755</v>
      </c>
      <c r="D14" s="9" t="s">
        <v>1756</v>
      </c>
      <c r="E14" s="9">
        <v>2</v>
      </c>
      <c r="F14" s="9">
        <v>2</v>
      </c>
      <c r="G14" s="8" t="s">
        <v>1884</v>
      </c>
      <c r="H14" s="15"/>
      <c r="I14" s="9"/>
      <c r="J14" s="9"/>
      <c r="K14" s="34"/>
    </row>
    <row r="15" spans="1:12" ht="60" x14ac:dyDescent="0.25">
      <c r="A15" s="61" t="s">
        <v>865</v>
      </c>
      <c r="B15" s="9" t="s">
        <v>1883</v>
      </c>
      <c r="C15" s="8" t="s">
        <v>1755</v>
      </c>
      <c r="D15" s="9" t="s">
        <v>1756</v>
      </c>
      <c r="E15" s="9">
        <v>3</v>
      </c>
      <c r="F15" s="9">
        <v>3</v>
      </c>
      <c r="G15" s="422" t="s">
        <v>1885</v>
      </c>
      <c r="H15" s="15"/>
      <c r="I15" s="9"/>
      <c r="J15" s="9"/>
      <c r="K15" s="34"/>
    </row>
    <row r="16" spans="1:12" ht="60" x14ac:dyDescent="0.25">
      <c r="A16" s="61" t="s">
        <v>865</v>
      </c>
      <c r="B16" s="9" t="s">
        <v>1883</v>
      </c>
      <c r="C16" s="8" t="s">
        <v>1755</v>
      </c>
      <c r="D16" s="9" t="s">
        <v>1756</v>
      </c>
      <c r="E16" s="9">
        <v>3</v>
      </c>
      <c r="F16" s="9" t="s">
        <v>1405</v>
      </c>
      <c r="G16" s="71" t="s">
        <v>1886</v>
      </c>
      <c r="H16" s="15"/>
      <c r="I16" s="9"/>
      <c r="J16" s="9"/>
      <c r="K16" s="34"/>
    </row>
    <row r="17" spans="1:11" ht="60" x14ac:dyDescent="0.25">
      <c r="A17" s="61" t="s">
        <v>865</v>
      </c>
      <c r="B17" s="9" t="s">
        <v>1883</v>
      </c>
      <c r="C17" s="8" t="s">
        <v>1755</v>
      </c>
      <c r="D17" s="9" t="s">
        <v>1756</v>
      </c>
      <c r="E17" s="9">
        <v>3</v>
      </c>
      <c r="F17" s="9" t="s">
        <v>1407</v>
      </c>
      <c r="G17" s="71" t="s">
        <v>1887</v>
      </c>
      <c r="H17" s="15"/>
      <c r="I17" s="9"/>
      <c r="J17" s="9"/>
      <c r="K17" s="34"/>
    </row>
    <row r="18" spans="1:11" ht="60" x14ac:dyDescent="0.25">
      <c r="A18" s="61" t="s">
        <v>865</v>
      </c>
      <c r="B18" s="9" t="s">
        <v>1883</v>
      </c>
      <c r="C18" s="8" t="s">
        <v>1888</v>
      </c>
      <c r="D18" s="9" t="s">
        <v>1756</v>
      </c>
      <c r="E18" s="9">
        <v>4</v>
      </c>
      <c r="F18" s="9"/>
      <c r="G18" s="422" t="s">
        <v>1761</v>
      </c>
      <c r="H18" s="15"/>
      <c r="I18" s="9"/>
      <c r="J18" s="9"/>
      <c r="K18" s="34"/>
    </row>
    <row r="19" spans="1:11" ht="60" x14ac:dyDescent="0.25">
      <c r="A19" s="61" t="s">
        <v>865</v>
      </c>
      <c r="B19" s="9" t="s">
        <v>1883</v>
      </c>
      <c r="C19" s="8" t="s">
        <v>1888</v>
      </c>
      <c r="D19" s="9" t="s">
        <v>1756</v>
      </c>
      <c r="E19" s="9">
        <v>4</v>
      </c>
      <c r="F19" s="9" t="s">
        <v>876</v>
      </c>
      <c r="G19" s="71" t="s">
        <v>1889</v>
      </c>
      <c r="H19" s="15"/>
      <c r="I19" s="9"/>
      <c r="J19" s="9"/>
      <c r="K19" s="34"/>
    </row>
    <row r="20" spans="1:11" ht="45" x14ac:dyDescent="0.25">
      <c r="A20" s="61" t="s">
        <v>865</v>
      </c>
      <c r="B20" s="9" t="s">
        <v>1883</v>
      </c>
      <c r="C20" s="8" t="s">
        <v>1890</v>
      </c>
      <c r="D20" s="9" t="s">
        <v>1756</v>
      </c>
      <c r="E20" s="9">
        <v>5</v>
      </c>
      <c r="F20" s="9"/>
      <c r="G20" s="422" t="s">
        <v>1891</v>
      </c>
      <c r="H20" s="15"/>
      <c r="I20" s="9"/>
      <c r="J20" s="9"/>
      <c r="K20" s="34"/>
    </row>
    <row r="21" spans="1:11" ht="60" x14ac:dyDescent="0.25">
      <c r="A21" s="61" t="s">
        <v>865</v>
      </c>
      <c r="B21" s="9" t="s">
        <v>1883</v>
      </c>
      <c r="C21" s="8" t="s">
        <v>1890</v>
      </c>
      <c r="D21" s="9" t="s">
        <v>1756</v>
      </c>
      <c r="E21" s="9">
        <v>5</v>
      </c>
      <c r="F21" s="9" t="s">
        <v>929</v>
      </c>
      <c r="G21" s="71" t="s">
        <v>1892</v>
      </c>
      <c r="H21" s="15"/>
      <c r="I21" s="9"/>
      <c r="J21" s="9"/>
      <c r="K21" s="34"/>
    </row>
    <row r="22" spans="1:11" ht="75" x14ac:dyDescent="0.25">
      <c r="A22" s="61" t="s">
        <v>865</v>
      </c>
      <c r="B22" s="9" t="s">
        <v>1883</v>
      </c>
      <c r="C22" s="8" t="s">
        <v>1890</v>
      </c>
      <c r="D22" s="9" t="s">
        <v>1756</v>
      </c>
      <c r="E22" s="9">
        <v>5</v>
      </c>
      <c r="F22" s="9" t="s">
        <v>931</v>
      </c>
      <c r="G22" s="71" t="s">
        <v>1893</v>
      </c>
      <c r="H22" s="15"/>
      <c r="I22" s="9"/>
      <c r="J22" s="9"/>
      <c r="K22" s="34"/>
    </row>
    <row r="23" spans="1:11" ht="60" x14ac:dyDescent="0.25">
      <c r="A23" s="61" t="s">
        <v>865</v>
      </c>
      <c r="B23" s="9" t="s">
        <v>1883</v>
      </c>
      <c r="C23" s="8" t="s">
        <v>1894</v>
      </c>
      <c r="D23" s="9" t="s">
        <v>1756</v>
      </c>
      <c r="E23" s="9">
        <v>6</v>
      </c>
      <c r="F23" s="9"/>
      <c r="G23" s="8" t="s">
        <v>1895</v>
      </c>
      <c r="H23" s="15"/>
      <c r="I23" s="9"/>
      <c r="J23" s="9"/>
      <c r="K23" s="34"/>
    </row>
    <row r="24" spans="1:11" ht="75" x14ac:dyDescent="0.25">
      <c r="A24" s="64" t="s">
        <v>865</v>
      </c>
      <c r="B24" s="66" t="s">
        <v>1883</v>
      </c>
      <c r="C24" s="65" t="s">
        <v>1896</v>
      </c>
      <c r="D24" s="66" t="s">
        <v>1756</v>
      </c>
      <c r="E24" s="66">
        <v>7</v>
      </c>
      <c r="F24" s="66"/>
      <c r="G24" s="65" t="s">
        <v>1897</v>
      </c>
      <c r="H24" s="15"/>
      <c r="I24" s="9"/>
      <c r="J24" s="9"/>
      <c r="K24" s="34"/>
    </row>
    <row r="25" spans="1:11" ht="30" x14ac:dyDescent="0.25">
      <c r="A25" s="67" t="s">
        <v>507</v>
      </c>
      <c r="B25" s="44" t="s">
        <v>1883</v>
      </c>
      <c r="C25" s="68" t="s">
        <v>1760</v>
      </c>
      <c r="D25" s="44" t="s">
        <v>1756</v>
      </c>
      <c r="E25" s="44">
        <v>8</v>
      </c>
      <c r="F25" s="44"/>
      <c r="G25" s="68" t="s">
        <v>1757</v>
      </c>
      <c r="H25" s="15"/>
      <c r="I25" s="9"/>
      <c r="J25" s="9"/>
      <c r="K25" s="34"/>
    </row>
    <row r="26" spans="1:11" x14ac:dyDescent="0.25">
      <c r="A26" s="69" t="s">
        <v>507</v>
      </c>
      <c r="B26" s="9" t="s">
        <v>1883</v>
      </c>
      <c r="C26" s="8" t="s">
        <v>1760</v>
      </c>
      <c r="D26" s="9" t="s">
        <v>1756</v>
      </c>
      <c r="E26" s="9">
        <v>9</v>
      </c>
      <c r="F26" s="9"/>
      <c r="G26" s="420" t="s">
        <v>840</v>
      </c>
      <c r="H26" s="15"/>
      <c r="I26" s="9"/>
      <c r="J26" s="9"/>
      <c r="K26" s="34"/>
    </row>
    <row r="27" spans="1:11" ht="30" x14ac:dyDescent="0.25">
      <c r="A27" s="69" t="s">
        <v>507</v>
      </c>
      <c r="B27" s="9" t="s">
        <v>1883</v>
      </c>
      <c r="C27" s="8" t="s">
        <v>1760</v>
      </c>
      <c r="D27" s="9" t="s">
        <v>1756</v>
      </c>
      <c r="E27" s="9">
        <v>9</v>
      </c>
      <c r="F27" s="9" t="s">
        <v>947</v>
      </c>
      <c r="G27" s="423" t="s">
        <v>1898</v>
      </c>
      <c r="H27" s="15"/>
      <c r="I27" s="9"/>
      <c r="J27" s="9"/>
      <c r="K27" s="34"/>
    </row>
    <row r="28" spans="1:11" x14ac:dyDescent="0.25">
      <c r="A28" s="69" t="s">
        <v>507</v>
      </c>
      <c r="B28" s="9" t="s">
        <v>1883</v>
      </c>
      <c r="C28" s="8" t="s">
        <v>1760</v>
      </c>
      <c r="D28" s="9" t="s">
        <v>1756</v>
      </c>
      <c r="E28" s="9">
        <v>9</v>
      </c>
      <c r="F28" s="9" t="s">
        <v>1899</v>
      </c>
      <c r="G28" s="71" t="s">
        <v>1900</v>
      </c>
      <c r="H28" s="15"/>
      <c r="I28" s="9"/>
      <c r="J28" s="9"/>
      <c r="K28" s="34"/>
    </row>
    <row r="29" spans="1:11" ht="30" x14ac:dyDescent="0.25">
      <c r="A29" s="69" t="s">
        <v>507</v>
      </c>
      <c r="B29" s="9" t="s">
        <v>1883</v>
      </c>
      <c r="C29" s="8" t="s">
        <v>1760</v>
      </c>
      <c r="D29" s="9" t="s">
        <v>1756</v>
      </c>
      <c r="E29" s="9">
        <v>9</v>
      </c>
      <c r="F29" s="9" t="s">
        <v>1901</v>
      </c>
      <c r="G29" s="71" t="s">
        <v>1902</v>
      </c>
      <c r="H29" s="15"/>
      <c r="I29" s="9"/>
      <c r="J29" s="9"/>
      <c r="K29" s="34"/>
    </row>
    <row r="30" spans="1:11" x14ac:dyDescent="0.25">
      <c r="A30" s="69" t="s">
        <v>507</v>
      </c>
      <c r="B30" s="9" t="s">
        <v>1883</v>
      </c>
      <c r="C30" s="8" t="s">
        <v>1760</v>
      </c>
      <c r="D30" s="9" t="s">
        <v>1756</v>
      </c>
      <c r="E30" s="9">
        <v>9</v>
      </c>
      <c r="F30" s="9" t="s">
        <v>1903</v>
      </c>
      <c r="G30" s="71" t="s">
        <v>1904</v>
      </c>
      <c r="H30" s="15"/>
      <c r="I30" s="9"/>
      <c r="J30" s="9"/>
      <c r="K30" s="34"/>
    </row>
    <row r="31" spans="1:11" x14ac:dyDescent="0.25">
      <c r="A31" s="69" t="s">
        <v>507</v>
      </c>
      <c r="B31" s="9" t="s">
        <v>1883</v>
      </c>
      <c r="C31" s="8" t="s">
        <v>1760</v>
      </c>
      <c r="D31" s="9" t="s">
        <v>1756</v>
      </c>
      <c r="E31" s="9">
        <v>9</v>
      </c>
      <c r="F31" s="9" t="s">
        <v>949</v>
      </c>
      <c r="G31" s="62" t="s">
        <v>1905</v>
      </c>
      <c r="H31" s="15"/>
      <c r="I31" s="9"/>
      <c r="J31" s="9"/>
      <c r="K31" s="34"/>
    </row>
    <row r="32" spans="1:11" x14ac:dyDescent="0.25">
      <c r="A32" s="69" t="s">
        <v>507</v>
      </c>
      <c r="B32" s="9" t="s">
        <v>1883</v>
      </c>
      <c r="C32" s="8" t="s">
        <v>1760</v>
      </c>
      <c r="D32" s="9" t="s">
        <v>1756</v>
      </c>
      <c r="E32" s="9">
        <v>10</v>
      </c>
      <c r="F32" s="9"/>
      <c r="G32" s="420" t="s">
        <v>1085</v>
      </c>
      <c r="H32" s="15"/>
      <c r="I32" s="9"/>
      <c r="J32" s="9"/>
      <c r="K32" s="34"/>
    </row>
    <row r="33" spans="1:11" x14ac:dyDescent="0.25">
      <c r="A33" s="69" t="s">
        <v>507</v>
      </c>
      <c r="B33" s="9" t="s">
        <v>1883</v>
      </c>
      <c r="C33" s="8" t="s">
        <v>1760</v>
      </c>
      <c r="D33" s="9" t="s">
        <v>1756</v>
      </c>
      <c r="E33" s="9">
        <v>10</v>
      </c>
      <c r="F33" s="9" t="s">
        <v>1798</v>
      </c>
      <c r="G33" s="71" t="s">
        <v>1799</v>
      </c>
      <c r="H33" s="15"/>
      <c r="I33" s="9"/>
      <c r="J33" s="9"/>
      <c r="K33" s="34"/>
    </row>
    <row r="34" spans="1:11" ht="60" x14ac:dyDescent="0.25">
      <c r="A34" s="69" t="s">
        <v>507</v>
      </c>
      <c r="B34" s="9" t="s">
        <v>1883</v>
      </c>
      <c r="C34" s="8" t="s">
        <v>1760</v>
      </c>
      <c r="D34" s="9" t="s">
        <v>1756</v>
      </c>
      <c r="E34" s="9">
        <v>10</v>
      </c>
      <c r="F34" s="9" t="s">
        <v>1800</v>
      </c>
      <c r="G34" s="206" t="s">
        <v>1801</v>
      </c>
      <c r="H34" s="15"/>
      <c r="I34" s="9"/>
      <c r="J34" s="9"/>
      <c r="K34" s="34"/>
    </row>
    <row r="35" spans="1:11" ht="90" x14ac:dyDescent="0.25">
      <c r="A35" s="69" t="s">
        <v>507</v>
      </c>
      <c r="B35" s="9" t="s">
        <v>1883</v>
      </c>
      <c r="C35" s="8" t="s">
        <v>1760</v>
      </c>
      <c r="D35" s="9" t="s">
        <v>1756</v>
      </c>
      <c r="E35" s="9">
        <v>10</v>
      </c>
      <c r="F35" s="9" t="s">
        <v>1802</v>
      </c>
      <c r="G35" s="206" t="s">
        <v>1803</v>
      </c>
      <c r="H35" s="15"/>
      <c r="I35" s="9"/>
      <c r="J35" s="9"/>
      <c r="K35" s="34"/>
    </row>
    <row r="36" spans="1:11" ht="45" x14ac:dyDescent="0.25">
      <c r="A36" s="69" t="s">
        <v>507</v>
      </c>
      <c r="B36" s="9" t="s">
        <v>1883</v>
      </c>
      <c r="C36" s="8" t="s">
        <v>1760</v>
      </c>
      <c r="D36" s="9" t="s">
        <v>1756</v>
      </c>
      <c r="E36" s="9">
        <v>11</v>
      </c>
      <c r="F36" s="9"/>
      <c r="G36" s="422" t="s">
        <v>1906</v>
      </c>
      <c r="H36" s="15"/>
      <c r="I36" s="9"/>
      <c r="J36" s="9"/>
      <c r="K36" s="34"/>
    </row>
    <row r="37" spans="1:11" x14ac:dyDescent="0.25">
      <c r="A37" s="69" t="s">
        <v>507</v>
      </c>
      <c r="B37" s="9" t="s">
        <v>1883</v>
      </c>
      <c r="C37" s="8" t="s">
        <v>1760</v>
      </c>
      <c r="D37" s="9" t="s">
        <v>1756</v>
      </c>
      <c r="E37" s="9">
        <v>11</v>
      </c>
      <c r="F37" s="9" t="s">
        <v>1670</v>
      </c>
      <c r="G37" s="71" t="s">
        <v>1084</v>
      </c>
      <c r="H37" s="15"/>
      <c r="I37" s="9"/>
      <c r="J37" s="9"/>
      <c r="K37" s="34"/>
    </row>
    <row r="38" spans="1:11" x14ac:dyDescent="0.25">
      <c r="A38" s="69" t="s">
        <v>507</v>
      </c>
      <c r="B38" s="9" t="s">
        <v>1883</v>
      </c>
      <c r="C38" s="8" t="s">
        <v>1760</v>
      </c>
      <c r="D38" s="9" t="s">
        <v>1756</v>
      </c>
      <c r="E38" s="9">
        <v>11</v>
      </c>
      <c r="F38" s="9" t="s">
        <v>1672</v>
      </c>
      <c r="G38" s="71" t="s">
        <v>1064</v>
      </c>
      <c r="H38" s="15"/>
      <c r="I38" s="9"/>
      <c r="J38" s="9"/>
      <c r="K38" s="34"/>
    </row>
    <row r="39" spans="1:11" ht="30" x14ac:dyDescent="0.25">
      <c r="A39" s="69" t="s">
        <v>507</v>
      </c>
      <c r="B39" s="9" t="s">
        <v>1883</v>
      </c>
      <c r="C39" s="8" t="s">
        <v>1760</v>
      </c>
      <c r="D39" s="9" t="s">
        <v>1756</v>
      </c>
      <c r="E39" s="9">
        <v>11</v>
      </c>
      <c r="F39" s="9" t="s">
        <v>1674</v>
      </c>
      <c r="G39" s="71" t="s">
        <v>1907</v>
      </c>
      <c r="H39" s="15"/>
      <c r="I39" s="9"/>
      <c r="J39" s="9"/>
      <c r="K39" s="34"/>
    </row>
    <row r="40" spans="1:11" ht="30" x14ac:dyDescent="0.25">
      <c r="A40" s="69" t="s">
        <v>507</v>
      </c>
      <c r="B40" s="9" t="s">
        <v>1883</v>
      </c>
      <c r="C40" s="8" t="s">
        <v>1760</v>
      </c>
      <c r="D40" s="9" t="s">
        <v>1756</v>
      </c>
      <c r="E40" s="9">
        <v>11</v>
      </c>
      <c r="F40" s="9" t="s">
        <v>1676</v>
      </c>
      <c r="G40" s="71" t="s">
        <v>1908</v>
      </c>
      <c r="H40" s="15"/>
      <c r="I40" s="9"/>
      <c r="J40" s="9"/>
      <c r="K40" s="34"/>
    </row>
    <row r="41" spans="1:11" ht="60" x14ac:dyDescent="0.25">
      <c r="A41" s="69" t="s">
        <v>507</v>
      </c>
      <c r="B41" s="9" t="s">
        <v>1883</v>
      </c>
      <c r="C41" s="8" t="s">
        <v>1760</v>
      </c>
      <c r="D41" s="9" t="s">
        <v>1756</v>
      </c>
      <c r="E41" s="9">
        <v>12</v>
      </c>
      <c r="F41" s="9"/>
      <c r="G41" s="207" t="s">
        <v>1909</v>
      </c>
      <c r="H41" s="15"/>
      <c r="I41" s="9"/>
      <c r="J41" s="9"/>
      <c r="K41" s="34"/>
    </row>
    <row r="42" spans="1:11" ht="45" x14ac:dyDescent="0.25">
      <c r="A42" s="69" t="s">
        <v>507</v>
      </c>
      <c r="B42" s="9" t="s">
        <v>1883</v>
      </c>
      <c r="C42" s="8" t="s">
        <v>1760</v>
      </c>
      <c r="D42" s="9" t="s">
        <v>1756</v>
      </c>
      <c r="E42" s="9">
        <v>13</v>
      </c>
      <c r="F42" s="9"/>
      <c r="G42" s="8" t="s">
        <v>1910</v>
      </c>
      <c r="H42" s="15"/>
      <c r="I42" s="9"/>
      <c r="J42" s="9"/>
      <c r="K42" s="34"/>
    </row>
    <row r="43" spans="1:11" ht="45" x14ac:dyDescent="0.25">
      <c r="A43" s="69" t="s">
        <v>507</v>
      </c>
      <c r="B43" s="9" t="s">
        <v>1883</v>
      </c>
      <c r="C43" s="8" t="s">
        <v>1822</v>
      </c>
      <c r="D43" s="9" t="s">
        <v>1756</v>
      </c>
      <c r="E43" s="9">
        <v>14</v>
      </c>
      <c r="F43" s="9"/>
      <c r="G43" s="8" t="s">
        <v>1831</v>
      </c>
      <c r="H43" s="15"/>
      <c r="I43" s="9"/>
      <c r="J43" s="9"/>
      <c r="K43" s="34"/>
    </row>
    <row r="44" spans="1:11" ht="60" x14ac:dyDescent="0.25">
      <c r="A44" s="69" t="s">
        <v>507</v>
      </c>
      <c r="B44" s="9" t="s">
        <v>1883</v>
      </c>
      <c r="C44" s="8" t="s">
        <v>1888</v>
      </c>
      <c r="D44" s="9" t="s">
        <v>1756</v>
      </c>
      <c r="E44" s="9">
        <v>15</v>
      </c>
      <c r="F44" s="9"/>
      <c r="G44" s="8" t="s">
        <v>1831</v>
      </c>
      <c r="H44" s="15"/>
      <c r="I44" s="9"/>
      <c r="J44" s="9"/>
      <c r="K44" s="34"/>
    </row>
    <row r="45" spans="1:11" ht="45" x14ac:dyDescent="0.25">
      <c r="A45" s="69" t="s">
        <v>507</v>
      </c>
      <c r="B45" s="9" t="s">
        <v>1883</v>
      </c>
      <c r="C45" s="8" t="s">
        <v>1890</v>
      </c>
      <c r="D45" s="9" t="s">
        <v>1756</v>
      </c>
      <c r="E45" s="9">
        <v>16</v>
      </c>
      <c r="F45" s="9"/>
      <c r="G45" s="8" t="s">
        <v>1911</v>
      </c>
      <c r="H45" s="15"/>
      <c r="I45" s="9"/>
      <c r="J45" s="9"/>
      <c r="K45" s="34"/>
    </row>
    <row r="46" spans="1:11" ht="45" x14ac:dyDescent="0.25">
      <c r="A46" s="69" t="s">
        <v>507</v>
      </c>
      <c r="B46" s="9" t="s">
        <v>1883</v>
      </c>
      <c r="C46" s="8" t="s">
        <v>1894</v>
      </c>
      <c r="D46" s="9" t="s">
        <v>1756</v>
      </c>
      <c r="E46" s="9">
        <v>17</v>
      </c>
      <c r="F46" s="9"/>
      <c r="G46" s="8" t="s">
        <v>1831</v>
      </c>
      <c r="H46" s="15"/>
      <c r="I46" s="9"/>
      <c r="J46" s="9"/>
      <c r="K46" s="34"/>
    </row>
    <row r="47" spans="1:11" ht="45" x14ac:dyDescent="0.25">
      <c r="A47" s="72" t="s">
        <v>507</v>
      </c>
      <c r="B47" s="66" t="s">
        <v>1883</v>
      </c>
      <c r="C47" s="65" t="s">
        <v>1896</v>
      </c>
      <c r="D47" s="66" t="s">
        <v>1756</v>
      </c>
      <c r="E47" s="66">
        <v>18</v>
      </c>
      <c r="F47" s="66"/>
      <c r="G47" s="65" t="s">
        <v>1839</v>
      </c>
      <c r="H47" s="15"/>
      <c r="I47" s="9"/>
      <c r="J47" s="9"/>
      <c r="K47" s="34"/>
    </row>
    <row r="48" spans="1:11" ht="45" x14ac:dyDescent="0.25">
      <c r="A48" s="74" t="s">
        <v>207</v>
      </c>
      <c r="B48" s="44" t="s">
        <v>1883</v>
      </c>
      <c r="C48" s="68" t="s">
        <v>1760</v>
      </c>
      <c r="D48" s="44" t="s">
        <v>1756</v>
      </c>
      <c r="E48" s="44">
        <v>19</v>
      </c>
      <c r="F48" s="44"/>
      <c r="G48" s="425" t="s">
        <v>1912</v>
      </c>
      <c r="H48" s="15"/>
      <c r="I48" s="9"/>
      <c r="J48" s="9"/>
      <c r="K48" s="34"/>
    </row>
    <row r="49" spans="1:11" x14ac:dyDescent="0.25">
      <c r="A49" s="75" t="s">
        <v>207</v>
      </c>
      <c r="B49" s="9" t="s">
        <v>1883</v>
      </c>
      <c r="C49" s="8" t="s">
        <v>1760</v>
      </c>
      <c r="D49" s="9" t="s">
        <v>1756</v>
      </c>
      <c r="E49" s="9">
        <v>19</v>
      </c>
      <c r="F49" s="9" t="s">
        <v>1593</v>
      </c>
      <c r="G49" s="71" t="s">
        <v>1913</v>
      </c>
      <c r="H49" s="15"/>
      <c r="I49" s="9"/>
      <c r="J49" s="9"/>
      <c r="K49" s="34"/>
    </row>
    <row r="50" spans="1:11" x14ac:dyDescent="0.25">
      <c r="A50" s="75" t="s">
        <v>207</v>
      </c>
      <c r="B50" s="9" t="s">
        <v>1883</v>
      </c>
      <c r="C50" s="8" t="s">
        <v>1760</v>
      </c>
      <c r="D50" s="9" t="s">
        <v>1756</v>
      </c>
      <c r="E50" s="9">
        <v>19</v>
      </c>
      <c r="F50" s="9" t="s">
        <v>1595</v>
      </c>
      <c r="G50" s="71" t="s">
        <v>1914</v>
      </c>
      <c r="H50" s="15"/>
      <c r="I50" s="9"/>
      <c r="J50" s="9"/>
      <c r="K50" s="34"/>
    </row>
    <row r="51" spans="1:11" ht="30" x14ac:dyDescent="0.25">
      <c r="A51" s="75" t="s">
        <v>207</v>
      </c>
      <c r="B51" s="9" t="s">
        <v>1883</v>
      </c>
      <c r="C51" s="8" t="s">
        <v>1760</v>
      </c>
      <c r="D51" s="9" t="s">
        <v>1756</v>
      </c>
      <c r="E51" s="9">
        <v>19</v>
      </c>
      <c r="F51" s="9" t="s">
        <v>1597</v>
      </c>
      <c r="G51" s="71" t="s">
        <v>1915</v>
      </c>
      <c r="H51" s="15"/>
      <c r="I51" s="9"/>
      <c r="J51" s="9"/>
      <c r="K51" s="34"/>
    </row>
    <row r="52" spans="1:11" ht="30" x14ac:dyDescent="0.25">
      <c r="A52" s="75" t="s">
        <v>207</v>
      </c>
      <c r="B52" s="9" t="s">
        <v>1883</v>
      </c>
      <c r="C52" s="8" t="s">
        <v>1760</v>
      </c>
      <c r="D52" s="9" t="s">
        <v>1756</v>
      </c>
      <c r="E52" s="9">
        <v>19</v>
      </c>
      <c r="F52" s="9" t="s">
        <v>1916</v>
      </c>
      <c r="G52" s="71" t="s">
        <v>1917</v>
      </c>
      <c r="H52" s="15"/>
      <c r="I52" s="9"/>
      <c r="J52" s="9"/>
      <c r="K52" s="34"/>
    </row>
    <row r="53" spans="1:11" x14ac:dyDescent="0.25">
      <c r="A53" s="75" t="s">
        <v>207</v>
      </c>
      <c r="B53" s="9" t="s">
        <v>1883</v>
      </c>
      <c r="C53" s="8" t="s">
        <v>1760</v>
      </c>
      <c r="D53" s="9" t="s">
        <v>1756</v>
      </c>
      <c r="E53" s="9">
        <v>19</v>
      </c>
      <c r="F53" s="9" t="s">
        <v>1918</v>
      </c>
      <c r="G53" s="71" t="s">
        <v>1919</v>
      </c>
      <c r="H53" s="15"/>
      <c r="I53" s="9"/>
      <c r="J53" s="9"/>
      <c r="K53" s="34"/>
    </row>
    <row r="54" spans="1:11" x14ac:dyDescent="0.25">
      <c r="A54" s="75" t="s">
        <v>207</v>
      </c>
      <c r="B54" s="9" t="s">
        <v>1883</v>
      </c>
      <c r="C54" s="8" t="s">
        <v>1760</v>
      </c>
      <c r="D54" s="9" t="s">
        <v>1756</v>
      </c>
      <c r="E54" s="9">
        <v>19</v>
      </c>
      <c r="F54" s="9" t="s">
        <v>1920</v>
      </c>
      <c r="G54" s="71" t="s">
        <v>1921</v>
      </c>
      <c r="H54" s="15"/>
      <c r="I54" s="9"/>
      <c r="J54" s="9"/>
      <c r="K54" s="34"/>
    </row>
    <row r="55" spans="1:11" ht="30" x14ac:dyDescent="0.25">
      <c r="A55" s="75" t="s">
        <v>207</v>
      </c>
      <c r="B55" s="9" t="s">
        <v>1883</v>
      </c>
      <c r="C55" s="8" t="s">
        <v>1760</v>
      </c>
      <c r="D55" s="9" t="s">
        <v>1756</v>
      </c>
      <c r="E55" s="9">
        <v>19</v>
      </c>
      <c r="F55" s="9" t="s">
        <v>1922</v>
      </c>
      <c r="G55" s="71" t="s">
        <v>1923</v>
      </c>
      <c r="H55" s="15"/>
      <c r="I55" s="9"/>
      <c r="J55" s="9"/>
      <c r="K55" s="34"/>
    </row>
    <row r="56" spans="1:11" x14ac:dyDescent="0.25">
      <c r="A56" s="75" t="s">
        <v>207</v>
      </c>
      <c r="B56" s="9" t="s">
        <v>1883</v>
      </c>
      <c r="C56" s="8" t="s">
        <v>1760</v>
      </c>
      <c r="D56" s="9" t="s">
        <v>1756</v>
      </c>
      <c r="E56" s="9">
        <v>19</v>
      </c>
      <c r="F56" s="9" t="s">
        <v>1924</v>
      </c>
      <c r="G56" s="71" t="s">
        <v>1925</v>
      </c>
      <c r="H56" s="15"/>
      <c r="I56" s="9"/>
      <c r="J56" s="9"/>
      <c r="K56" s="34"/>
    </row>
    <row r="57" spans="1:11" ht="30" x14ac:dyDescent="0.25">
      <c r="A57" s="75" t="s">
        <v>207</v>
      </c>
      <c r="B57" s="9" t="s">
        <v>1883</v>
      </c>
      <c r="C57" s="8" t="s">
        <v>1760</v>
      </c>
      <c r="D57" s="9" t="s">
        <v>1756</v>
      </c>
      <c r="E57" s="9">
        <v>19</v>
      </c>
      <c r="F57" s="9" t="s">
        <v>1926</v>
      </c>
      <c r="G57" s="71" t="s">
        <v>1927</v>
      </c>
      <c r="H57" s="15"/>
      <c r="I57" s="9"/>
      <c r="J57" s="9"/>
      <c r="K57" s="34"/>
    </row>
    <row r="58" spans="1:11" x14ac:dyDescent="0.25">
      <c r="A58" s="75" t="s">
        <v>207</v>
      </c>
      <c r="B58" s="9" t="s">
        <v>1883</v>
      </c>
      <c r="C58" s="8" t="s">
        <v>1760</v>
      </c>
      <c r="D58" s="9" t="s">
        <v>1756</v>
      </c>
      <c r="E58" s="9">
        <v>19</v>
      </c>
      <c r="F58" s="17" t="s">
        <v>1928</v>
      </c>
      <c r="G58" s="71" t="s">
        <v>1929</v>
      </c>
      <c r="H58" s="15"/>
      <c r="I58" s="9"/>
      <c r="J58" s="9"/>
      <c r="K58" s="34"/>
    </row>
    <row r="59" spans="1:11" ht="45" x14ac:dyDescent="0.25">
      <c r="A59" s="75" t="s">
        <v>207</v>
      </c>
      <c r="B59" s="9" t="s">
        <v>1883</v>
      </c>
      <c r="C59" s="8" t="s">
        <v>1760</v>
      </c>
      <c r="D59" s="9" t="s">
        <v>1756</v>
      </c>
      <c r="E59" s="9">
        <v>19</v>
      </c>
      <c r="F59" s="17" t="s">
        <v>1930</v>
      </c>
      <c r="G59" s="71" t="s">
        <v>1813</v>
      </c>
      <c r="H59" s="15"/>
      <c r="I59" s="9"/>
      <c r="J59" s="9"/>
      <c r="K59" s="34"/>
    </row>
    <row r="60" spans="1:11" ht="60" x14ac:dyDescent="0.25">
      <c r="A60" s="75" t="s">
        <v>207</v>
      </c>
      <c r="B60" s="9" t="s">
        <v>1883</v>
      </c>
      <c r="C60" s="8" t="s">
        <v>1760</v>
      </c>
      <c r="D60" s="9" t="s">
        <v>1756</v>
      </c>
      <c r="E60" s="9">
        <v>20</v>
      </c>
      <c r="F60" s="9"/>
      <c r="G60" s="207" t="s">
        <v>1931</v>
      </c>
      <c r="H60" s="15"/>
      <c r="I60" s="9"/>
      <c r="J60" s="9"/>
      <c r="K60" s="34"/>
    </row>
    <row r="61" spans="1:11" ht="75" x14ac:dyDescent="0.25">
      <c r="A61" s="75" t="s">
        <v>207</v>
      </c>
      <c r="B61" s="9" t="s">
        <v>1883</v>
      </c>
      <c r="C61" s="8" t="s">
        <v>1760</v>
      </c>
      <c r="D61" s="9" t="s">
        <v>1756</v>
      </c>
      <c r="E61" s="9">
        <v>21</v>
      </c>
      <c r="F61" s="9"/>
      <c r="G61" s="207" t="s">
        <v>1932</v>
      </c>
      <c r="H61" s="15"/>
      <c r="I61" s="9"/>
      <c r="J61" s="9"/>
      <c r="K61" s="34"/>
    </row>
    <row r="62" spans="1:11" ht="30" x14ac:dyDescent="0.25">
      <c r="A62" s="75" t="s">
        <v>207</v>
      </c>
      <c r="B62" s="9" t="s">
        <v>1883</v>
      </c>
      <c r="C62" s="8" t="s">
        <v>1760</v>
      </c>
      <c r="D62" s="9" t="s">
        <v>1756</v>
      </c>
      <c r="E62" s="9">
        <v>22</v>
      </c>
      <c r="F62" s="9"/>
      <c r="G62" s="422" t="s">
        <v>1933</v>
      </c>
      <c r="H62" s="15"/>
      <c r="I62" s="9"/>
      <c r="J62" s="9"/>
      <c r="K62" s="34"/>
    </row>
    <row r="63" spans="1:11" ht="30" x14ac:dyDescent="0.25">
      <c r="A63" s="75" t="s">
        <v>207</v>
      </c>
      <c r="B63" s="9" t="s">
        <v>1883</v>
      </c>
      <c r="C63" s="8" t="s">
        <v>1760</v>
      </c>
      <c r="D63" s="9" t="s">
        <v>1756</v>
      </c>
      <c r="E63" s="9">
        <v>22</v>
      </c>
      <c r="F63" s="9" t="s">
        <v>1934</v>
      </c>
      <c r="G63" s="8" t="s">
        <v>1935</v>
      </c>
      <c r="H63" s="15"/>
      <c r="I63" s="9"/>
      <c r="J63" s="9"/>
      <c r="K63" s="34"/>
    </row>
    <row r="64" spans="1:11" ht="30" x14ac:dyDescent="0.25">
      <c r="A64" s="75" t="s">
        <v>207</v>
      </c>
      <c r="B64" s="9" t="s">
        <v>1883</v>
      </c>
      <c r="C64" s="8" t="s">
        <v>1760</v>
      </c>
      <c r="D64" s="9" t="s">
        <v>1756</v>
      </c>
      <c r="E64" s="9">
        <v>22</v>
      </c>
      <c r="F64" s="9" t="s">
        <v>1936</v>
      </c>
      <c r="G64" s="8" t="s">
        <v>1937</v>
      </c>
      <c r="H64" s="15"/>
      <c r="I64" s="9"/>
      <c r="J64" s="9"/>
      <c r="K64" s="34"/>
    </row>
    <row r="65" spans="1:11" x14ac:dyDescent="0.25">
      <c r="A65" s="75" t="s">
        <v>207</v>
      </c>
      <c r="B65" s="9" t="s">
        <v>1883</v>
      </c>
      <c r="C65" s="8" t="s">
        <v>1760</v>
      </c>
      <c r="D65" s="9" t="s">
        <v>1756</v>
      </c>
      <c r="E65" s="9">
        <v>23</v>
      </c>
      <c r="F65" s="9">
        <v>23</v>
      </c>
      <c r="G65" s="422" t="s">
        <v>1807</v>
      </c>
      <c r="H65" s="15"/>
      <c r="I65" s="9"/>
      <c r="J65" s="9"/>
      <c r="K65" s="34"/>
    </row>
    <row r="66" spans="1:11" x14ac:dyDescent="0.25">
      <c r="A66" s="75" t="s">
        <v>207</v>
      </c>
      <c r="B66" s="9" t="s">
        <v>1883</v>
      </c>
      <c r="C66" s="8" t="s">
        <v>1760</v>
      </c>
      <c r="D66" s="9" t="s">
        <v>1756</v>
      </c>
      <c r="E66" s="9">
        <v>23</v>
      </c>
      <c r="F66" s="9" t="s">
        <v>1808</v>
      </c>
      <c r="G66" s="71" t="s">
        <v>1809</v>
      </c>
      <c r="H66" s="15"/>
      <c r="I66" s="9"/>
      <c r="J66" s="9"/>
      <c r="K66" s="34"/>
    </row>
    <row r="67" spans="1:11" ht="30" x14ac:dyDescent="0.25">
      <c r="A67" s="75" t="s">
        <v>207</v>
      </c>
      <c r="B67" s="9" t="s">
        <v>1883</v>
      </c>
      <c r="C67" s="8" t="s">
        <v>1760</v>
      </c>
      <c r="D67" s="9" t="s">
        <v>1756</v>
      </c>
      <c r="E67" s="9">
        <v>23</v>
      </c>
      <c r="F67" s="9" t="s">
        <v>1810</v>
      </c>
      <c r="G67" s="71" t="s">
        <v>1811</v>
      </c>
      <c r="H67" s="15"/>
      <c r="I67" s="9"/>
      <c r="J67" s="9"/>
      <c r="K67" s="34"/>
    </row>
    <row r="68" spans="1:11" ht="45" x14ac:dyDescent="0.25">
      <c r="A68" s="75" t="s">
        <v>207</v>
      </c>
      <c r="B68" s="9" t="s">
        <v>1883</v>
      </c>
      <c r="C68" s="8" t="s">
        <v>1760</v>
      </c>
      <c r="D68" s="9" t="s">
        <v>1756</v>
      </c>
      <c r="E68" s="9">
        <v>23</v>
      </c>
      <c r="F68" s="9" t="s">
        <v>1812</v>
      </c>
      <c r="G68" s="71" t="s">
        <v>1813</v>
      </c>
      <c r="H68" s="15"/>
      <c r="I68" s="9"/>
      <c r="J68" s="9"/>
      <c r="K68" s="34"/>
    </row>
    <row r="69" spans="1:11" ht="30" x14ac:dyDescent="0.25">
      <c r="A69" s="75" t="s">
        <v>207</v>
      </c>
      <c r="B69" s="9" t="s">
        <v>1883</v>
      </c>
      <c r="C69" s="8" t="s">
        <v>1760</v>
      </c>
      <c r="D69" s="9" t="s">
        <v>1756</v>
      </c>
      <c r="E69" s="9">
        <v>23</v>
      </c>
      <c r="F69" s="9" t="s">
        <v>1814</v>
      </c>
      <c r="G69" s="71" t="s">
        <v>1815</v>
      </c>
      <c r="H69" s="15"/>
      <c r="I69" s="9"/>
      <c r="J69" s="9"/>
      <c r="K69" s="34"/>
    </row>
    <row r="70" spans="1:11" x14ac:dyDescent="0.25">
      <c r="A70" s="75" t="s">
        <v>207</v>
      </c>
      <c r="B70" s="9" t="s">
        <v>1883</v>
      </c>
      <c r="C70" s="8" t="s">
        <v>1760</v>
      </c>
      <c r="D70" s="9" t="s">
        <v>1756</v>
      </c>
      <c r="E70" s="9">
        <v>23</v>
      </c>
      <c r="F70" s="9" t="s">
        <v>1816</v>
      </c>
      <c r="G70" s="71" t="s">
        <v>1817</v>
      </c>
      <c r="H70" s="15"/>
      <c r="I70" s="9"/>
      <c r="J70" s="9"/>
      <c r="K70" s="34"/>
    </row>
    <row r="71" spans="1:11" ht="105" x14ac:dyDescent="0.25">
      <c r="A71" s="75" t="s">
        <v>207</v>
      </c>
      <c r="B71" s="9" t="s">
        <v>1883</v>
      </c>
      <c r="C71" s="8" t="s">
        <v>1760</v>
      </c>
      <c r="D71" s="9" t="s">
        <v>1756</v>
      </c>
      <c r="E71" s="9">
        <v>23</v>
      </c>
      <c r="F71" s="9" t="s">
        <v>1818</v>
      </c>
      <c r="G71" s="71" t="s">
        <v>1819</v>
      </c>
      <c r="H71" s="15"/>
      <c r="I71" s="9"/>
      <c r="J71" s="9"/>
      <c r="K71" s="34"/>
    </row>
    <row r="72" spans="1:11" ht="75" x14ac:dyDescent="0.25">
      <c r="A72" s="75" t="s">
        <v>207</v>
      </c>
      <c r="B72" s="9" t="s">
        <v>1883</v>
      </c>
      <c r="C72" s="8" t="s">
        <v>1760</v>
      </c>
      <c r="D72" s="9" t="s">
        <v>1756</v>
      </c>
      <c r="E72" s="9">
        <v>23</v>
      </c>
      <c r="F72" s="9" t="s">
        <v>1820</v>
      </c>
      <c r="G72" s="71" t="s">
        <v>1821</v>
      </c>
      <c r="H72" s="15"/>
      <c r="I72" s="9"/>
      <c r="J72" s="9"/>
      <c r="K72" s="34"/>
    </row>
    <row r="73" spans="1:11" ht="45" x14ac:dyDescent="0.25">
      <c r="A73" s="75" t="s">
        <v>207</v>
      </c>
      <c r="B73" s="9" t="s">
        <v>1883</v>
      </c>
      <c r="C73" s="8" t="s">
        <v>1822</v>
      </c>
      <c r="D73" s="9" t="s">
        <v>1756</v>
      </c>
      <c r="E73" s="9">
        <v>24</v>
      </c>
      <c r="F73" s="9"/>
      <c r="G73" s="422" t="s">
        <v>1938</v>
      </c>
      <c r="H73" s="15"/>
      <c r="I73" s="9"/>
      <c r="J73" s="9"/>
      <c r="K73" s="34"/>
    </row>
    <row r="74" spans="1:11" ht="45" x14ac:dyDescent="0.25">
      <c r="A74" s="75" t="s">
        <v>207</v>
      </c>
      <c r="B74" s="9" t="s">
        <v>1883</v>
      </c>
      <c r="C74" s="8" t="s">
        <v>1822</v>
      </c>
      <c r="D74" s="9" t="s">
        <v>1756</v>
      </c>
      <c r="E74" s="9">
        <v>24</v>
      </c>
      <c r="F74" s="9" t="s">
        <v>1607</v>
      </c>
      <c r="G74" s="71" t="s">
        <v>1939</v>
      </c>
      <c r="H74" s="15"/>
      <c r="I74" s="9"/>
      <c r="J74" s="9"/>
      <c r="K74" s="34"/>
    </row>
    <row r="75" spans="1:11" ht="45" x14ac:dyDescent="0.25">
      <c r="A75" s="75" t="s">
        <v>207</v>
      </c>
      <c r="B75" s="9" t="s">
        <v>1883</v>
      </c>
      <c r="C75" s="8" t="s">
        <v>1822</v>
      </c>
      <c r="D75" s="9" t="s">
        <v>1756</v>
      </c>
      <c r="E75" s="9">
        <v>24</v>
      </c>
      <c r="F75" s="9" t="s">
        <v>1609</v>
      </c>
      <c r="G75" s="71" t="s">
        <v>1940</v>
      </c>
      <c r="H75" s="15"/>
      <c r="I75" s="9"/>
      <c r="J75" s="9"/>
      <c r="K75" s="34"/>
    </row>
    <row r="76" spans="1:11" ht="45" x14ac:dyDescent="0.25">
      <c r="A76" s="75" t="s">
        <v>207</v>
      </c>
      <c r="B76" s="9" t="s">
        <v>1883</v>
      </c>
      <c r="C76" s="8" t="s">
        <v>1822</v>
      </c>
      <c r="D76" s="9" t="s">
        <v>1756</v>
      </c>
      <c r="E76" s="9">
        <v>24</v>
      </c>
      <c r="F76" s="9" t="s">
        <v>1611</v>
      </c>
      <c r="G76" s="71" t="s">
        <v>1919</v>
      </c>
      <c r="H76" s="15"/>
      <c r="I76" s="9"/>
      <c r="J76" s="9"/>
      <c r="K76" s="34"/>
    </row>
    <row r="77" spans="1:11" ht="45" x14ac:dyDescent="0.25">
      <c r="A77" s="75" t="s">
        <v>207</v>
      </c>
      <c r="B77" s="9" t="s">
        <v>1883</v>
      </c>
      <c r="C77" s="8" t="s">
        <v>1822</v>
      </c>
      <c r="D77" s="9" t="s">
        <v>1756</v>
      </c>
      <c r="E77" s="9">
        <v>24</v>
      </c>
      <c r="F77" s="9" t="s">
        <v>1613</v>
      </c>
      <c r="G77" s="71" t="s">
        <v>1941</v>
      </c>
      <c r="H77" s="15"/>
      <c r="I77" s="9"/>
      <c r="J77" s="9"/>
      <c r="K77" s="34"/>
    </row>
    <row r="78" spans="1:11" ht="45" x14ac:dyDescent="0.25">
      <c r="A78" s="75" t="s">
        <v>207</v>
      </c>
      <c r="B78" s="9" t="s">
        <v>1883</v>
      </c>
      <c r="C78" s="8" t="s">
        <v>1822</v>
      </c>
      <c r="D78" s="9" t="s">
        <v>1756</v>
      </c>
      <c r="E78" s="9">
        <v>24</v>
      </c>
      <c r="F78" s="9" t="s">
        <v>1942</v>
      </c>
      <c r="G78" s="71" t="s">
        <v>1943</v>
      </c>
      <c r="H78" s="15"/>
      <c r="I78" s="9"/>
      <c r="J78" s="9"/>
      <c r="K78" s="34"/>
    </row>
    <row r="79" spans="1:11" ht="45" x14ac:dyDescent="0.25">
      <c r="A79" s="75" t="s">
        <v>207</v>
      </c>
      <c r="B79" s="9" t="s">
        <v>1883</v>
      </c>
      <c r="C79" s="8" t="s">
        <v>1822</v>
      </c>
      <c r="D79" s="9" t="s">
        <v>1756</v>
      </c>
      <c r="E79" s="9">
        <v>24</v>
      </c>
      <c r="F79" s="9" t="s">
        <v>1944</v>
      </c>
      <c r="G79" s="71" t="s">
        <v>1921</v>
      </c>
      <c r="H79" s="15"/>
      <c r="I79" s="9"/>
      <c r="J79" s="9"/>
      <c r="K79" s="34"/>
    </row>
    <row r="80" spans="1:11" ht="45" x14ac:dyDescent="0.25">
      <c r="A80" s="75" t="s">
        <v>207</v>
      </c>
      <c r="B80" s="9" t="s">
        <v>1883</v>
      </c>
      <c r="C80" s="8" t="s">
        <v>1822</v>
      </c>
      <c r="D80" s="9" t="s">
        <v>1756</v>
      </c>
      <c r="E80" s="9">
        <v>24</v>
      </c>
      <c r="F80" s="9" t="s">
        <v>1945</v>
      </c>
      <c r="G80" s="71" t="s">
        <v>1946</v>
      </c>
      <c r="H80" s="15"/>
      <c r="I80" s="9"/>
      <c r="J80" s="9"/>
      <c r="K80" s="34"/>
    </row>
    <row r="81" spans="1:11" ht="45" x14ac:dyDescent="0.25">
      <c r="A81" s="75" t="s">
        <v>207</v>
      </c>
      <c r="B81" s="9" t="s">
        <v>1883</v>
      </c>
      <c r="C81" s="8" t="s">
        <v>1822</v>
      </c>
      <c r="D81" s="9" t="s">
        <v>1756</v>
      </c>
      <c r="E81" s="9">
        <v>24</v>
      </c>
      <c r="F81" s="9" t="s">
        <v>1947</v>
      </c>
      <c r="G81" s="71" t="s">
        <v>1925</v>
      </c>
      <c r="H81" s="15"/>
      <c r="I81" s="9"/>
      <c r="J81" s="9"/>
      <c r="K81" s="34"/>
    </row>
    <row r="82" spans="1:11" ht="45" x14ac:dyDescent="0.25">
      <c r="A82" s="75" t="s">
        <v>207</v>
      </c>
      <c r="B82" s="9" t="s">
        <v>1883</v>
      </c>
      <c r="C82" s="8" t="s">
        <v>1822</v>
      </c>
      <c r="D82" s="9" t="s">
        <v>1756</v>
      </c>
      <c r="E82" s="9">
        <v>24</v>
      </c>
      <c r="F82" s="9" t="s">
        <v>1948</v>
      </c>
      <c r="G82" s="71" t="s">
        <v>1927</v>
      </c>
      <c r="H82" s="15"/>
      <c r="I82" s="9"/>
      <c r="J82" s="9"/>
      <c r="K82" s="34"/>
    </row>
    <row r="83" spans="1:11" ht="45" x14ac:dyDescent="0.25">
      <c r="A83" s="75" t="s">
        <v>207</v>
      </c>
      <c r="B83" s="9" t="s">
        <v>1883</v>
      </c>
      <c r="C83" s="8" t="s">
        <v>1822</v>
      </c>
      <c r="D83" s="9" t="s">
        <v>1756</v>
      </c>
      <c r="E83" s="9">
        <v>25</v>
      </c>
      <c r="F83" s="9"/>
      <c r="G83" s="8" t="s">
        <v>1949</v>
      </c>
      <c r="H83" s="15"/>
      <c r="I83" s="9"/>
      <c r="J83" s="9"/>
      <c r="K83" s="34"/>
    </row>
    <row r="84" spans="1:11" ht="45" x14ac:dyDescent="0.25">
      <c r="A84" s="75" t="s">
        <v>207</v>
      </c>
      <c r="B84" s="9" t="s">
        <v>1883</v>
      </c>
      <c r="C84" s="8" t="s">
        <v>1822</v>
      </c>
      <c r="D84" s="9" t="s">
        <v>1756</v>
      </c>
      <c r="E84" s="9">
        <v>26</v>
      </c>
      <c r="F84" s="9"/>
      <c r="G84" s="422" t="s">
        <v>1824</v>
      </c>
      <c r="H84" s="15"/>
      <c r="I84" s="9"/>
      <c r="J84" s="9"/>
      <c r="K84" s="34"/>
    </row>
    <row r="85" spans="1:11" ht="45" x14ac:dyDescent="0.25">
      <c r="A85" s="75" t="s">
        <v>207</v>
      </c>
      <c r="B85" s="9" t="s">
        <v>1883</v>
      </c>
      <c r="C85" s="8" t="s">
        <v>1822</v>
      </c>
      <c r="D85" s="9" t="s">
        <v>1756</v>
      </c>
      <c r="E85" s="9">
        <v>26</v>
      </c>
      <c r="F85" s="9" t="s">
        <v>1011</v>
      </c>
      <c r="G85" s="71" t="s">
        <v>1825</v>
      </c>
      <c r="H85" s="15"/>
      <c r="I85" s="9"/>
      <c r="J85" s="9"/>
      <c r="K85" s="34"/>
    </row>
    <row r="86" spans="1:11" ht="45" x14ac:dyDescent="0.25">
      <c r="A86" s="75" t="s">
        <v>207</v>
      </c>
      <c r="B86" s="9" t="s">
        <v>1883</v>
      </c>
      <c r="C86" s="8" t="s">
        <v>1822</v>
      </c>
      <c r="D86" s="9" t="s">
        <v>1756</v>
      </c>
      <c r="E86" s="9">
        <v>26</v>
      </c>
      <c r="F86" s="9" t="s">
        <v>1013</v>
      </c>
      <c r="G86" s="71" t="s">
        <v>1811</v>
      </c>
      <c r="H86" s="15"/>
      <c r="I86" s="9"/>
      <c r="J86" s="9"/>
      <c r="K86" s="34"/>
    </row>
    <row r="87" spans="1:11" ht="45" x14ac:dyDescent="0.25">
      <c r="A87" s="75" t="s">
        <v>207</v>
      </c>
      <c r="B87" s="9" t="s">
        <v>1883</v>
      </c>
      <c r="C87" s="8" t="s">
        <v>1822</v>
      </c>
      <c r="D87" s="9" t="s">
        <v>1756</v>
      </c>
      <c r="E87" s="9">
        <v>26</v>
      </c>
      <c r="F87" s="9" t="s">
        <v>1826</v>
      </c>
      <c r="G87" s="71" t="s">
        <v>1813</v>
      </c>
      <c r="H87" s="15"/>
      <c r="I87" s="9"/>
      <c r="J87" s="9"/>
      <c r="K87" s="34"/>
    </row>
    <row r="88" spans="1:11" ht="45" x14ac:dyDescent="0.25">
      <c r="A88" s="75" t="s">
        <v>207</v>
      </c>
      <c r="B88" s="9" t="s">
        <v>1883</v>
      </c>
      <c r="C88" s="8" t="s">
        <v>1822</v>
      </c>
      <c r="D88" s="9" t="s">
        <v>1756</v>
      </c>
      <c r="E88" s="9">
        <v>26</v>
      </c>
      <c r="F88" s="9" t="s">
        <v>1827</v>
      </c>
      <c r="G88" s="71" t="s">
        <v>1815</v>
      </c>
      <c r="H88" s="15"/>
      <c r="I88" s="9"/>
      <c r="J88" s="9"/>
      <c r="K88" s="34"/>
    </row>
    <row r="89" spans="1:11" ht="45" x14ac:dyDescent="0.25">
      <c r="A89" s="75" t="s">
        <v>207</v>
      </c>
      <c r="B89" s="9" t="s">
        <v>1883</v>
      </c>
      <c r="C89" s="8" t="s">
        <v>1822</v>
      </c>
      <c r="D89" s="9" t="s">
        <v>1756</v>
      </c>
      <c r="E89" s="9">
        <v>26</v>
      </c>
      <c r="F89" s="9" t="s">
        <v>1828</v>
      </c>
      <c r="G89" s="71" t="s">
        <v>1817</v>
      </c>
      <c r="H89" s="15"/>
      <c r="I89" s="9"/>
      <c r="J89" s="9"/>
      <c r="K89" s="34"/>
    </row>
    <row r="90" spans="1:11" ht="75" x14ac:dyDescent="0.25">
      <c r="A90" s="75" t="s">
        <v>207</v>
      </c>
      <c r="B90" s="9" t="s">
        <v>1883</v>
      </c>
      <c r="C90" s="8" t="s">
        <v>1822</v>
      </c>
      <c r="D90" s="9" t="s">
        <v>1756</v>
      </c>
      <c r="E90" s="9">
        <v>26</v>
      </c>
      <c r="F90" s="9" t="s">
        <v>1829</v>
      </c>
      <c r="G90" s="71" t="s">
        <v>1830</v>
      </c>
      <c r="H90" s="15"/>
      <c r="I90" s="9"/>
      <c r="J90" s="9"/>
      <c r="K90" s="34"/>
    </row>
    <row r="91" spans="1:11" ht="45" x14ac:dyDescent="0.25">
      <c r="A91" s="75" t="s">
        <v>207</v>
      </c>
      <c r="B91" s="9" t="s">
        <v>1883</v>
      </c>
      <c r="C91" s="8" t="s">
        <v>1822</v>
      </c>
      <c r="D91" s="9" t="s">
        <v>1756</v>
      </c>
      <c r="E91" s="9">
        <v>27</v>
      </c>
      <c r="F91" s="9"/>
      <c r="G91" s="8" t="s">
        <v>1839</v>
      </c>
      <c r="H91" s="15"/>
      <c r="I91" s="9"/>
      <c r="J91" s="9"/>
      <c r="K91" s="34"/>
    </row>
    <row r="92" spans="1:11" ht="60" x14ac:dyDescent="0.25">
      <c r="A92" s="75" t="s">
        <v>207</v>
      </c>
      <c r="B92" s="9" t="s">
        <v>1883</v>
      </c>
      <c r="C92" s="8" t="s">
        <v>1888</v>
      </c>
      <c r="D92" s="9" t="s">
        <v>1756</v>
      </c>
      <c r="E92" s="9">
        <v>28</v>
      </c>
      <c r="F92" s="9"/>
      <c r="G92" s="8" t="s">
        <v>1839</v>
      </c>
      <c r="H92" s="15"/>
      <c r="I92" s="9"/>
      <c r="J92" s="9"/>
      <c r="K92" s="34"/>
    </row>
    <row r="93" spans="1:11" ht="45" x14ac:dyDescent="0.25">
      <c r="A93" s="75" t="s">
        <v>207</v>
      </c>
      <c r="B93" s="9" t="s">
        <v>1883</v>
      </c>
      <c r="C93" s="8" t="s">
        <v>1890</v>
      </c>
      <c r="D93" s="9" t="s">
        <v>1756</v>
      </c>
      <c r="E93" s="9">
        <v>29</v>
      </c>
      <c r="F93" s="9"/>
      <c r="G93" s="8" t="s">
        <v>1950</v>
      </c>
      <c r="H93" s="15"/>
      <c r="I93" s="9"/>
      <c r="J93" s="9"/>
      <c r="K93" s="34"/>
    </row>
    <row r="94" spans="1:11" ht="45" x14ac:dyDescent="0.25">
      <c r="A94" s="75" t="s">
        <v>207</v>
      </c>
      <c r="B94" s="9" t="s">
        <v>1883</v>
      </c>
      <c r="C94" s="8" t="s">
        <v>1894</v>
      </c>
      <c r="D94" s="9" t="s">
        <v>1756</v>
      </c>
      <c r="E94" s="9">
        <v>30</v>
      </c>
      <c r="F94" s="9"/>
      <c r="G94" s="8" t="s">
        <v>1831</v>
      </c>
      <c r="H94" s="15"/>
      <c r="I94" s="9"/>
      <c r="J94" s="9"/>
      <c r="K94" s="34"/>
    </row>
    <row r="95" spans="1:11" ht="45" x14ac:dyDescent="0.25">
      <c r="A95" s="78" t="s">
        <v>207</v>
      </c>
      <c r="B95" s="66" t="s">
        <v>1883</v>
      </c>
      <c r="C95" s="65" t="s">
        <v>1896</v>
      </c>
      <c r="D95" s="66" t="s">
        <v>1756</v>
      </c>
      <c r="E95" s="66">
        <v>31</v>
      </c>
      <c r="F95" s="66"/>
      <c r="G95" s="65" t="s">
        <v>1831</v>
      </c>
      <c r="H95" s="15"/>
      <c r="I95" s="9"/>
      <c r="J95" s="9"/>
      <c r="K95" s="34"/>
    </row>
    <row r="96" spans="1:11" ht="60" x14ac:dyDescent="0.25">
      <c r="A96" s="79" t="s">
        <v>1372</v>
      </c>
      <c r="B96" s="44" t="s">
        <v>1883</v>
      </c>
      <c r="C96" s="68" t="s">
        <v>1755</v>
      </c>
      <c r="D96" s="44" t="s">
        <v>1756</v>
      </c>
      <c r="E96" s="44">
        <v>32</v>
      </c>
      <c r="F96" s="44"/>
      <c r="G96" s="68" t="s">
        <v>1831</v>
      </c>
      <c r="H96" s="15"/>
      <c r="I96" s="9"/>
      <c r="J96" s="9"/>
      <c r="K96" s="34"/>
    </row>
    <row r="97" spans="1:11" ht="60" x14ac:dyDescent="0.25">
      <c r="A97" s="80" t="s">
        <v>1372</v>
      </c>
      <c r="B97" s="9" t="s">
        <v>1883</v>
      </c>
      <c r="C97" s="8" t="s">
        <v>1755</v>
      </c>
      <c r="D97" s="9" t="s">
        <v>1756</v>
      </c>
      <c r="E97" s="9">
        <v>33</v>
      </c>
      <c r="F97" s="9"/>
      <c r="G97" s="8" t="s">
        <v>1951</v>
      </c>
      <c r="H97" s="15"/>
      <c r="I97" s="9"/>
      <c r="J97" s="9"/>
      <c r="K97" s="34"/>
    </row>
    <row r="98" spans="1:11" ht="135" x14ac:dyDescent="0.25">
      <c r="A98" s="81" t="s">
        <v>1372</v>
      </c>
      <c r="B98" s="66" t="s">
        <v>1883</v>
      </c>
      <c r="C98" s="65" t="s">
        <v>1952</v>
      </c>
      <c r="D98" s="66" t="s">
        <v>1756</v>
      </c>
      <c r="E98" s="66">
        <v>34</v>
      </c>
      <c r="F98" s="66"/>
      <c r="G98" s="65" t="s">
        <v>1839</v>
      </c>
      <c r="H98" s="15"/>
      <c r="I98" s="9"/>
      <c r="J98" s="9"/>
      <c r="K98" s="34"/>
    </row>
    <row r="99" spans="1:11" ht="60" x14ac:dyDescent="0.25">
      <c r="A99" s="91" t="s">
        <v>479</v>
      </c>
      <c r="B99" s="44" t="s">
        <v>1883</v>
      </c>
      <c r="C99" s="68" t="s">
        <v>1755</v>
      </c>
      <c r="D99" s="44" t="s">
        <v>1756</v>
      </c>
      <c r="E99" s="44">
        <v>35</v>
      </c>
      <c r="F99" s="44"/>
      <c r="G99" s="425" t="s">
        <v>1953</v>
      </c>
      <c r="H99" s="15"/>
      <c r="I99" s="9"/>
      <c r="J99" s="9"/>
      <c r="K99" s="34"/>
    </row>
    <row r="100" spans="1:11" ht="60" x14ac:dyDescent="0.25">
      <c r="A100" s="92" t="s">
        <v>479</v>
      </c>
      <c r="B100" s="9" t="s">
        <v>1883</v>
      </c>
      <c r="C100" s="8" t="s">
        <v>1755</v>
      </c>
      <c r="D100" s="9" t="s">
        <v>1756</v>
      </c>
      <c r="E100" s="9">
        <v>35</v>
      </c>
      <c r="F100" s="9" t="s">
        <v>1120</v>
      </c>
      <c r="G100" s="71" t="s">
        <v>1954</v>
      </c>
      <c r="H100" s="15"/>
      <c r="I100" s="9"/>
      <c r="J100" s="9"/>
      <c r="K100" s="34"/>
    </row>
    <row r="101" spans="1:11" ht="60" x14ac:dyDescent="0.25">
      <c r="A101" s="92" t="s">
        <v>479</v>
      </c>
      <c r="B101" s="9" t="s">
        <v>1883</v>
      </c>
      <c r="C101" s="8" t="s">
        <v>1755</v>
      </c>
      <c r="D101" s="9" t="s">
        <v>1756</v>
      </c>
      <c r="E101" s="9">
        <v>35</v>
      </c>
      <c r="F101" s="9" t="s">
        <v>1122</v>
      </c>
      <c r="G101" s="424" t="s">
        <v>1955</v>
      </c>
      <c r="H101" s="15"/>
      <c r="I101" s="9"/>
      <c r="J101" s="9"/>
      <c r="K101" s="34"/>
    </row>
    <row r="102" spans="1:11" ht="60" x14ac:dyDescent="0.25">
      <c r="A102" s="92" t="s">
        <v>479</v>
      </c>
      <c r="B102" s="9" t="s">
        <v>1883</v>
      </c>
      <c r="C102" s="8" t="s">
        <v>1755</v>
      </c>
      <c r="D102" s="9" t="s">
        <v>1756</v>
      </c>
      <c r="E102" s="9">
        <v>35</v>
      </c>
      <c r="F102" s="9" t="s">
        <v>1956</v>
      </c>
      <c r="G102" s="77" t="s">
        <v>1957</v>
      </c>
      <c r="H102" s="15"/>
      <c r="I102" s="9"/>
      <c r="J102" s="9"/>
      <c r="K102" s="34"/>
    </row>
    <row r="103" spans="1:11" ht="60" x14ac:dyDescent="0.25">
      <c r="A103" s="92" t="s">
        <v>479</v>
      </c>
      <c r="B103" s="9" t="s">
        <v>1883</v>
      </c>
      <c r="C103" s="8" t="s">
        <v>1755</v>
      </c>
      <c r="D103" s="9" t="s">
        <v>1756</v>
      </c>
      <c r="E103" s="9">
        <v>35</v>
      </c>
      <c r="F103" s="9" t="s">
        <v>1958</v>
      </c>
      <c r="G103" s="77" t="s">
        <v>1959</v>
      </c>
      <c r="H103" s="15"/>
      <c r="I103" s="9"/>
      <c r="J103" s="9"/>
      <c r="K103" s="34"/>
    </row>
    <row r="104" spans="1:11" ht="60" x14ac:dyDescent="0.25">
      <c r="A104" s="92" t="s">
        <v>479</v>
      </c>
      <c r="B104" s="9" t="s">
        <v>1883</v>
      </c>
      <c r="C104" s="8" t="s">
        <v>1755</v>
      </c>
      <c r="D104" s="9" t="s">
        <v>1756</v>
      </c>
      <c r="E104" s="9">
        <v>35</v>
      </c>
      <c r="F104" s="9" t="s">
        <v>1960</v>
      </c>
      <c r="G104" s="77" t="s">
        <v>1961</v>
      </c>
      <c r="H104" s="15"/>
      <c r="I104" s="9"/>
      <c r="J104" s="9"/>
      <c r="K104" s="34"/>
    </row>
    <row r="105" spans="1:11" ht="60" x14ac:dyDescent="0.25">
      <c r="A105" s="92" t="s">
        <v>479</v>
      </c>
      <c r="B105" s="9" t="s">
        <v>1883</v>
      </c>
      <c r="C105" s="8" t="s">
        <v>1755</v>
      </c>
      <c r="D105" s="9" t="s">
        <v>1756</v>
      </c>
      <c r="E105" s="9">
        <v>35</v>
      </c>
      <c r="F105" s="9" t="s">
        <v>1962</v>
      </c>
      <c r="G105" s="77" t="s">
        <v>1963</v>
      </c>
      <c r="H105" s="15"/>
      <c r="I105" s="9"/>
      <c r="J105" s="9"/>
      <c r="K105" s="34"/>
    </row>
    <row r="106" spans="1:11" ht="60" x14ac:dyDescent="0.25">
      <c r="A106" s="92" t="s">
        <v>479</v>
      </c>
      <c r="B106" s="9" t="s">
        <v>1883</v>
      </c>
      <c r="C106" s="8" t="s">
        <v>1755</v>
      </c>
      <c r="D106" s="9" t="s">
        <v>1756</v>
      </c>
      <c r="E106" s="9">
        <v>36</v>
      </c>
      <c r="F106" s="9"/>
      <c r="G106" s="375" t="s">
        <v>1964</v>
      </c>
      <c r="H106" s="15"/>
      <c r="I106" s="9"/>
      <c r="J106" s="9"/>
      <c r="K106" s="34"/>
    </row>
    <row r="107" spans="1:11" ht="60" x14ac:dyDescent="0.25">
      <c r="A107" s="92" t="s">
        <v>479</v>
      </c>
      <c r="B107" s="9" t="s">
        <v>1883</v>
      </c>
      <c r="C107" s="8" t="s">
        <v>1755</v>
      </c>
      <c r="D107" s="9" t="s">
        <v>1756</v>
      </c>
      <c r="E107" s="9">
        <v>36</v>
      </c>
      <c r="F107" s="9" t="s">
        <v>1138</v>
      </c>
      <c r="G107" s="71" t="s">
        <v>1965</v>
      </c>
      <c r="H107" s="15"/>
      <c r="I107" s="9"/>
      <c r="J107" s="9"/>
      <c r="K107" s="34"/>
    </row>
    <row r="108" spans="1:11" ht="60" x14ac:dyDescent="0.25">
      <c r="A108" s="92" t="s">
        <v>479</v>
      </c>
      <c r="B108" s="9" t="s">
        <v>1883</v>
      </c>
      <c r="C108" s="8" t="s">
        <v>1755</v>
      </c>
      <c r="D108" s="9" t="s">
        <v>1756</v>
      </c>
      <c r="E108" s="9">
        <v>36</v>
      </c>
      <c r="F108" s="9" t="s">
        <v>1140</v>
      </c>
      <c r="G108" s="71" t="s">
        <v>1966</v>
      </c>
      <c r="H108" s="15"/>
      <c r="I108" s="9"/>
      <c r="J108" s="9"/>
      <c r="K108" s="34"/>
    </row>
    <row r="109" spans="1:11" ht="60" x14ac:dyDescent="0.25">
      <c r="A109" s="92" t="s">
        <v>479</v>
      </c>
      <c r="B109" s="9" t="s">
        <v>1883</v>
      </c>
      <c r="C109" s="8" t="s">
        <v>1755</v>
      </c>
      <c r="D109" s="9" t="s">
        <v>1756</v>
      </c>
      <c r="E109" s="9">
        <v>36</v>
      </c>
      <c r="F109" s="9" t="s">
        <v>1141</v>
      </c>
      <c r="G109" s="71" t="s">
        <v>1967</v>
      </c>
      <c r="H109" s="15"/>
      <c r="I109" s="9"/>
      <c r="J109" s="9"/>
      <c r="K109" s="34"/>
    </row>
    <row r="110" spans="1:11" ht="60" x14ac:dyDescent="0.25">
      <c r="A110" s="92" t="s">
        <v>479</v>
      </c>
      <c r="B110" s="9" t="s">
        <v>1883</v>
      </c>
      <c r="C110" s="8" t="s">
        <v>1888</v>
      </c>
      <c r="D110" s="9" t="s">
        <v>1756</v>
      </c>
      <c r="E110" s="9">
        <v>37</v>
      </c>
      <c r="F110" s="9"/>
      <c r="G110" s="8" t="s">
        <v>1831</v>
      </c>
      <c r="H110" s="15"/>
      <c r="I110" s="9"/>
      <c r="J110" s="9"/>
      <c r="K110" s="34"/>
    </row>
    <row r="111" spans="1:11" ht="45" x14ac:dyDescent="0.25">
      <c r="A111" s="92" t="s">
        <v>479</v>
      </c>
      <c r="B111" s="9" t="s">
        <v>1883</v>
      </c>
      <c r="C111" s="8" t="s">
        <v>1890</v>
      </c>
      <c r="D111" s="9" t="s">
        <v>1756</v>
      </c>
      <c r="E111" s="9">
        <v>38</v>
      </c>
      <c r="F111" s="9"/>
      <c r="G111" s="8" t="s">
        <v>1950</v>
      </c>
      <c r="H111" s="15"/>
      <c r="I111" s="9"/>
      <c r="J111" s="9"/>
      <c r="K111" s="34"/>
    </row>
    <row r="112" spans="1:11" ht="45" x14ac:dyDescent="0.25">
      <c r="A112" s="92" t="s">
        <v>479</v>
      </c>
      <c r="B112" s="9" t="s">
        <v>1883</v>
      </c>
      <c r="C112" s="8" t="s">
        <v>1894</v>
      </c>
      <c r="D112" s="9" t="s">
        <v>1756</v>
      </c>
      <c r="E112" s="9">
        <v>39</v>
      </c>
      <c r="F112" s="9"/>
      <c r="G112" s="8" t="s">
        <v>1831</v>
      </c>
      <c r="H112" s="15"/>
      <c r="I112" s="9"/>
      <c r="J112" s="9"/>
      <c r="K112" s="34"/>
    </row>
    <row r="113" spans="1:11" ht="45" x14ac:dyDescent="0.25">
      <c r="A113" s="93" t="s">
        <v>479</v>
      </c>
      <c r="B113" s="66" t="s">
        <v>1883</v>
      </c>
      <c r="C113" s="65" t="s">
        <v>1896</v>
      </c>
      <c r="D113" s="66" t="s">
        <v>1756</v>
      </c>
      <c r="E113" s="66">
        <v>40</v>
      </c>
      <c r="F113" s="66"/>
      <c r="G113" s="65" t="s">
        <v>1831</v>
      </c>
      <c r="H113" s="15"/>
      <c r="I113" s="9"/>
      <c r="J113" s="9"/>
      <c r="K113" s="34"/>
    </row>
    <row r="114" spans="1:11" ht="60" x14ac:dyDescent="0.25">
      <c r="A114" s="94" t="s">
        <v>1968</v>
      </c>
      <c r="B114" s="44" t="s">
        <v>1883</v>
      </c>
      <c r="C114" s="68" t="s">
        <v>1755</v>
      </c>
      <c r="D114" s="44" t="s">
        <v>1756</v>
      </c>
      <c r="E114" s="44">
        <v>41</v>
      </c>
      <c r="F114" s="44"/>
      <c r="G114" s="68" t="s">
        <v>1839</v>
      </c>
      <c r="H114" s="15"/>
      <c r="I114" s="9"/>
      <c r="J114" s="9"/>
      <c r="K114" s="34"/>
    </row>
    <row r="115" spans="1:11" ht="135" x14ac:dyDescent="0.25">
      <c r="A115" s="95" t="s">
        <v>1968</v>
      </c>
      <c r="B115" s="66" t="s">
        <v>1883</v>
      </c>
      <c r="C115" s="65" t="s">
        <v>1952</v>
      </c>
      <c r="D115" s="66" t="s">
        <v>1756</v>
      </c>
      <c r="E115" s="66">
        <v>42</v>
      </c>
      <c r="F115" s="66"/>
      <c r="G115" s="65" t="s">
        <v>1839</v>
      </c>
      <c r="H115" s="15"/>
      <c r="I115" s="9"/>
      <c r="J115" s="9"/>
      <c r="K115" s="34"/>
    </row>
    <row r="116" spans="1:11" ht="60" x14ac:dyDescent="0.25">
      <c r="A116" s="88" t="s">
        <v>1743</v>
      </c>
      <c r="B116" s="44" t="s">
        <v>1883</v>
      </c>
      <c r="C116" s="68" t="s">
        <v>1755</v>
      </c>
      <c r="D116" s="44" t="s">
        <v>1756</v>
      </c>
      <c r="E116" s="44">
        <v>43</v>
      </c>
      <c r="F116" s="44"/>
      <c r="G116" s="68" t="s">
        <v>1831</v>
      </c>
      <c r="H116" s="15"/>
      <c r="I116" s="9"/>
      <c r="J116" s="9"/>
      <c r="K116" s="34"/>
    </row>
    <row r="117" spans="1:11" ht="135" x14ac:dyDescent="0.25">
      <c r="A117" s="90" t="s">
        <v>1743</v>
      </c>
      <c r="B117" s="66" t="s">
        <v>1883</v>
      </c>
      <c r="C117" s="65" t="s">
        <v>1952</v>
      </c>
      <c r="D117" s="66" t="s">
        <v>1756</v>
      </c>
      <c r="E117" s="66">
        <v>44</v>
      </c>
      <c r="F117" s="66"/>
      <c r="G117" s="65" t="s">
        <v>1969</v>
      </c>
      <c r="H117" s="18"/>
      <c r="I117" s="13"/>
      <c r="J117" s="13"/>
      <c r="K117" s="35"/>
    </row>
    <row r="118" spans="1:11" ht="18.75" x14ac:dyDescent="0.25">
      <c r="H118" s="176">
        <f>COUNTA(H13:H117)</f>
        <v>0</v>
      </c>
      <c r="I118" s="176">
        <f>COUNTA(I13:I117)</f>
        <v>0</v>
      </c>
      <c r="J118" s="176">
        <f>COUNTA(J13:J117)</f>
        <v>0</v>
      </c>
    </row>
    <row r="119" spans="1:11" ht="38.25" customHeight="1" x14ac:dyDescent="0.25">
      <c r="A119" s="641" t="s">
        <v>2086</v>
      </c>
      <c r="B119" s="642"/>
      <c r="C119" s="642"/>
      <c r="D119" s="642"/>
      <c r="E119" s="643"/>
    </row>
    <row r="120" spans="1:11" ht="45" x14ac:dyDescent="0.25">
      <c r="A120" s="168" t="s">
        <v>177</v>
      </c>
      <c r="B120" s="169" t="s">
        <v>503</v>
      </c>
      <c r="C120" s="169" t="s">
        <v>504</v>
      </c>
      <c r="D120" s="169" t="s">
        <v>505</v>
      </c>
      <c r="E120" s="169" t="s">
        <v>506</v>
      </c>
    </row>
    <row r="121" spans="1:11" ht="15.75" x14ac:dyDescent="0.25">
      <c r="A121" s="171" t="s">
        <v>865</v>
      </c>
      <c r="B121" s="170">
        <f t="shared" ref="B121:B127" si="0">COUNTIFS($A$13:$A$117,A121,$H$13:$H$117,"&lt;&gt;")</f>
        <v>0</v>
      </c>
      <c r="C121" s="170">
        <f t="shared" ref="C121:C127" si="1">COUNTIFS($A$13:$A$117,A121,$I$13:$I$117,"&lt;&gt;")</f>
        <v>0</v>
      </c>
      <c r="D121" s="170">
        <f t="shared" ref="D121:D127" si="2">COUNTIFS($A$13:$A$117,A121,$J$13:$J$117,"&lt;&gt;")</f>
        <v>0</v>
      </c>
      <c r="E121" s="174" t="str">
        <f>IFERROR(B121/(B121+C121),"")</f>
        <v/>
      </c>
    </row>
    <row r="122" spans="1:11" ht="41.25" customHeight="1" x14ac:dyDescent="0.25">
      <c r="A122" s="171" t="s">
        <v>507</v>
      </c>
      <c r="B122" s="170">
        <f t="shared" si="0"/>
        <v>0</v>
      </c>
      <c r="C122" s="170">
        <f t="shared" si="1"/>
        <v>0</v>
      </c>
      <c r="D122" s="170">
        <f t="shared" si="2"/>
        <v>0</v>
      </c>
      <c r="E122" s="174" t="str">
        <f t="shared" ref="E122:E128" si="3">IFERROR(B122/(B122+C122),"")</f>
        <v/>
      </c>
    </row>
    <row r="123" spans="1:11" ht="15.75" x14ac:dyDescent="0.25">
      <c r="A123" s="171" t="s">
        <v>207</v>
      </c>
      <c r="B123" s="170">
        <f t="shared" si="0"/>
        <v>0</v>
      </c>
      <c r="C123" s="170">
        <f t="shared" si="1"/>
        <v>0</v>
      </c>
      <c r="D123" s="170">
        <f t="shared" si="2"/>
        <v>0</v>
      </c>
      <c r="E123" s="174" t="str">
        <f t="shared" si="3"/>
        <v/>
      </c>
    </row>
    <row r="124" spans="1:11" ht="31.5" x14ac:dyDescent="0.25">
      <c r="A124" s="171" t="s">
        <v>1372</v>
      </c>
      <c r="B124" s="170">
        <f t="shared" si="0"/>
        <v>0</v>
      </c>
      <c r="C124" s="170">
        <f t="shared" si="1"/>
        <v>0</v>
      </c>
      <c r="D124" s="170">
        <f t="shared" si="2"/>
        <v>0</v>
      </c>
      <c r="E124" s="174" t="str">
        <f t="shared" si="3"/>
        <v/>
      </c>
    </row>
    <row r="125" spans="1:11" ht="31.5" x14ac:dyDescent="0.25">
      <c r="A125" s="171" t="s">
        <v>479</v>
      </c>
      <c r="B125" s="170">
        <f t="shared" si="0"/>
        <v>0</v>
      </c>
      <c r="C125" s="170">
        <f t="shared" si="1"/>
        <v>0</v>
      </c>
      <c r="D125" s="170">
        <f t="shared" si="2"/>
        <v>0</v>
      </c>
      <c r="E125" s="174" t="str">
        <f t="shared" si="3"/>
        <v/>
      </c>
    </row>
    <row r="126" spans="1:11" ht="31.5" x14ac:dyDescent="0.25">
      <c r="A126" s="171" t="s">
        <v>1968</v>
      </c>
      <c r="B126" s="170">
        <f t="shared" si="0"/>
        <v>0</v>
      </c>
      <c r="C126" s="170">
        <f t="shared" si="1"/>
        <v>0</v>
      </c>
      <c r="D126" s="170">
        <f t="shared" si="2"/>
        <v>0</v>
      </c>
      <c r="E126" s="174" t="str">
        <f t="shared" si="3"/>
        <v/>
      </c>
    </row>
    <row r="127" spans="1:11" ht="15.75" x14ac:dyDescent="0.25">
      <c r="A127" s="171" t="s">
        <v>1743</v>
      </c>
      <c r="B127" s="170">
        <f t="shared" si="0"/>
        <v>0</v>
      </c>
      <c r="C127" s="170">
        <f t="shared" si="1"/>
        <v>0</v>
      </c>
      <c r="D127" s="170">
        <f t="shared" si="2"/>
        <v>0</v>
      </c>
      <c r="E127" s="174" t="str">
        <f t="shared" si="3"/>
        <v/>
      </c>
    </row>
    <row r="128" spans="1:11" ht="18.75" x14ac:dyDescent="0.25">
      <c r="A128" s="173" t="s">
        <v>501</v>
      </c>
      <c r="B128" s="172">
        <f>SUM(B121:B127)</f>
        <v>0</v>
      </c>
      <c r="C128" s="172">
        <f t="shared" ref="C128:D128" si="4">SUM(C121:C127)</f>
        <v>0</v>
      </c>
      <c r="D128" s="172">
        <f t="shared" si="4"/>
        <v>0</v>
      </c>
      <c r="E128" s="175" t="str">
        <f t="shared" si="3"/>
        <v/>
      </c>
    </row>
  </sheetData>
  <mergeCells count="10">
    <mergeCell ref="A119:E119"/>
    <mergeCell ref="A4:K4"/>
    <mergeCell ref="A1:B3"/>
    <mergeCell ref="C1:F3"/>
    <mergeCell ref="G1:J1"/>
    <mergeCell ref="K1:K3"/>
    <mergeCell ref="G2:J2"/>
    <mergeCell ref="G3:J3"/>
    <mergeCell ref="A7:B7"/>
    <mergeCell ref="A8:B8"/>
  </mergeCells>
  <conditionalFormatting sqref="H13:J117">
    <cfRule type="duplicateValues" dxfId="936" priority="7"/>
  </conditionalFormatting>
  <hyperlinks>
    <hyperlink ref="G34" location="'Lineamientos de Verificacion'!A5" tooltip="Ir a &quot;Lineamientos de Verificación&quot;" display="Mínimo una (1) unidad sanitaria de uso mixto, apta para personas con movilidad reducida, cuando el prestador cuente con hasta dos consultorios o ambientes de entrevista."/>
    <hyperlink ref="G35" location="'Lineamientos de Verificacion'!A5" display="• Mínimo una (1) unidad sanitaria discriminada por sexo apta para personas con movilidad reducida, o batería sanitaria discriminada por sexo con mínimo una (1) unidad sanitaria apta para personas con movilidad reducida, cuando el prestador cuente con más "/>
    <hyperlink ref="G41" location="'Lineamientos de Verificacion'!A6" tooltip="LINEAMIENTOS DE VERIFICACION" display="Cuando se realicen terapias e intervenciones grupales para la atención de personas con consumo de sustancias psicoactivas o alteraciones en salud mental, cuenta con ambiente con dimensión variable para su realización."/>
    <hyperlink ref="G60:G61" location="'Lineamientos de Verificacion'!A7" display="Para el consultorio donde no se realiza examen físico ni procedimientos, no se exige la dotación anterior. El prestador de servicios de salud cuenta con la dotación necesaria de acuerdo con lo documentado en el estándar de procesos prioritar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1">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2087</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2111</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919"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7">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2112</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2113</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902"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7030A0"/>
  </sheetPr>
  <dimension ref="A1:K503"/>
  <sheetViews>
    <sheetView showGridLines="0" zoomScale="60" zoomScaleNormal="60" zoomScaleSheetLayoutView="90" workbookViewId="0">
      <selection sqref="A1:I8"/>
    </sheetView>
  </sheetViews>
  <sheetFormatPr baseColWidth="10" defaultColWidth="11.5703125" defaultRowHeight="15" x14ac:dyDescent="0.25"/>
  <cols>
    <col min="1" max="1" width="28.5703125" style="2" bestFit="1" customWidth="1"/>
    <col min="2" max="2" width="15.85546875" style="3" bestFit="1" customWidth="1"/>
    <col min="3" max="3" width="15.7109375" style="4" bestFit="1" customWidth="1"/>
    <col min="4" max="4" width="14.42578125" style="4" bestFit="1" customWidth="1"/>
    <col min="5" max="5" width="16.7109375" style="4" bestFit="1" customWidth="1"/>
    <col min="6" max="6" width="86.85546875" style="3" customWidth="1"/>
    <col min="7" max="7" width="62.28515625" style="3" customWidth="1"/>
    <col min="8" max="8" width="11.5703125" style="4"/>
    <col min="9" max="9" width="15.5703125" style="4" customWidth="1"/>
    <col min="10" max="10" width="11.85546875" style="4" customWidth="1"/>
    <col min="11" max="11" width="27.5703125" style="33" customWidth="1"/>
    <col min="12" max="16384" width="11.5703125" style="1"/>
  </cols>
  <sheetData>
    <row r="1" spans="1:11" ht="30" customHeight="1" x14ac:dyDescent="0.25">
      <c r="A1" s="709"/>
      <c r="B1" s="710"/>
      <c r="C1" s="711"/>
      <c r="D1" s="700" t="s">
        <v>24</v>
      </c>
      <c r="E1" s="701"/>
      <c r="F1" s="702"/>
      <c r="G1" s="351" t="s">
        <v>1</v>
      </c>
      <c r="H1" s="718"/>
      <c r="I1" s="718"/>
    </row>
    <row r="2" spans="1:11" ht="30" customHeight="1" x14ac:dyDescent="0.25">
      <c r="A2" s="712"/>
      <c r="B2" s="713"/>
      <c r="C2" s="714"/>
      <c r="D2" s="703"/>
      <c r="E2" s="704"/>
      <c r="F2" s="705"/>
      <c r="G2" s="338" t="s">
        <v>39</v>
      </c>
      <c r="H2" s="718"/>
      <c r="I2" s="718"/>
    </row>
    <row r="3" spans="1:11" ht="30" customHeight="1" x14ac:dyDescent="0.25">
      <c r="A3" s="715"/>
      <c r="B3" s="716"/>
      <c r="C3" s="717"/>
      <c r="D3" s="706"/>
      <c r="E3" s="707"/>
      <c r="F3" s="708"/>
      <c r="G3" s="351" t="s">
        <v>3</v>
      </c>
      <c r="H3" s="718"/>
      <c r="I3" s="718"/>
    </row>
    <row r="4" spans="1:11" ht="31.5" customHeight="1" x14ac:dyDescent="0.25">
      <c r="A4" s="720" t="s">
        <v>772</v>
      </c>
      <c r="B4" s="720"/>
      <c r="C4" s="720"/>
      <c r="D4" s="720"/>
      <c r="E4" s="720"/>
      <c r="F4" s="720"/>
      <c r="G4" s="720"/>
      <c r="H4" s="720"/>
      <c r="I4" s="720"/>
      <c r="J4" s="263"/>
      <c r="K4" s="263"/>
    </row>
    <row r="5" spans="1:11" ht="36" customHeight="1" x14ac:dyDescent="0.25">
      <c r="A5" s="721" t="s">
        <v>46</v>
      </c>
      <c r="B5" s="721"/>
      <c r="C5" s="721"/>
      <c r="D5" s="721"/>
      <c r="E5" s="721"/>
      <c r="F5" s="721"/>
      <c r="G5" s="721"/>
      <c r="H5" s="721"/>
      <c r="I5" s="721"/>
    </row>
    <row r="6" spans="1:11" ht="46.5" customHeight="1" x14ac:dyDescent="0.25">
      <c r="A6" s="6"/>
      <c r="B6" s="7"/>
      <c r="C6" s="356" t="s">
        <v>172</v>
      </c>
      <c r="D6" s="356" t="s">
        <v>173</v>
      </c>
      <c r="E6" s="356" t="s">
        <v>174</v>
      </c>
      <c r="F6" s="5"/>
      <c r="G6" s="5"/>
    </row>
    <row r="7" spans="1:11" ht="36" customHeight="1" x14ac:dyDescent="0.25">
      <c r="A7" s="719" t="s">
        <v>175</v>
      </c>
      <c r="B7" s="719"/>
      <c r="C7" s="28">
        <f>COUNTA(H13:H492)</f>
        <v>0</v>
      </c>
      <c r="D7" s="28">
        <f>COUNTA(I13:I492)</f>
        <v>0</v>
      </c>
      <c r="E7" s="28">
        <f>COUNTA(J13:J492)</f>
        <v>0</v>
      </c>
      <c r="F7" s="5"/>
      <c r="G7" s="5"/>
    </row>
    <row r="8" spans="1:11" ht="31.5" customHeight="1" x14ac:dyDescent="0.25">
      <c r="A8" s="719" t="s">
        <v>176</v>
      </c>
      <c r="B8" s="719"/>
      <c r="C8" s="29" t="str">
        <f>IFERROR(C7/(D7+C7),"")</f>
        <v/>
      </c>
      <c r="D8" s="27"/>
      <c r="E8" s="27"/>
      <c r="F8" s="5"/>
      <c r="G8" s="5"/>
    </row>
    <row r="9" spans="1:11" ht="23.25" x14ac:dyDescent="0.25">
      <c r="A9" s="27"/>
      <c r="B9" s="27"/>
      <c r="C9" s="27"/>
      <c r="D9" s="27"/>
      <c r="E9" s="27"/>
      <c r="F9" s="5"/>
      <c r="G9" s="5"/>
    </row>
    <row r="10" spans="1:11" ht="23.25" x14ac:dyDescent="0.25">
      <c r="A10" s="27"/>
      <c r="B10" s="27"/>
      <c r="C10" s="27"/>
      <c r="D10" s="27"/>
      <c r="E10" s="27"/>
      <c r="F10" s="5"/>
      <c r="G10" s="5"/>
    </row>
    <row r="11" spans="1:11" ht="24.75" customHeight="1" x14ac:dyDescent="0.25">
      <c r="B11" s="5"/>
      <c r="C11" s="5"/>
      <c r="D11" s="5"/>
      <c r="E11" s="5"/>
      <c r="F11" s="5"/>
      <c r="G11" s="5"/>
    </row>
    <row r="12" spans="1:11" ht="61.5" customHeight="1" x14ac:dyDescent="0.25">
      <c r="A12" s="37" t="s">
        <v>177</v>
      </c>
      <c r="B12" s="38" t="s">
        <v>178</v>
      </c>
      <c r="C12" s="39" t="s">
        <v>862</v>
      </c>
      <c r="D12" s="39" t="s">
        <v>180</v>
      </c>
      <c r="E12" s="39" t="s">
        <v>181</v>
      </c>
      <c r="F12" s="38" t="s">
        <v>182</v>
      </c>
      <c r="G12" s="38" t="s">
        <v>863</v>
      </c>
      <c r="H12" s="40" t="s">
        <v>184</v>
      </c>
      <c r="I12" s="41" t="s">
        <v>185</v>
      </c>
      <c r="J12" s="41" t="s">
        <v>186</v>
      </c>
      <c r="K12" s="42" t="s">
        <v>864</v>
      </c>
    </row>
    <row r="13" spans="1:11" ht="235.5" customHeight="1" x14ac:dyDescent="0.25">
      <c r="A13" s="61" t="s">
        <v>865</v>
      </c>
      <c r="B13" s="8" t="s">
        <v>866</v>
      </c>
      <c r="C13" s="9" t="s">
        <v>867</v>
      </c>
      <c r="D13" s="9">
        <v>1</v>
      </c>
      <c r="E13" s="9"/>
      <c r="F13" s="8" t="s">
        <v>868</v>
      </c>
      <c r="G13" s="8" t="s">
        <v>869</v>
      </c>
      <c r="H13" s="9"/>
      <c r="I13" s="9"/>
      <c r="J13" s="9"/>
      <c r="K13" s="43"/>
    </row>
    <row r="14" spans="1:11" ht="273.75" customHeight="1" x14ac:dyDescent="0.25">
      <c r="A14" s="61" t="s">
        <v>865</v>
      </c>
      <c r="B14" s="8" t="s">
        <v>866</v>
      </c>
      <c r="C14" s="9" t="s">
        <v>867</v>
      </c>
      <c r="D14" s="9">
        <v>2</v>
      </c>
      <c r="E14" s="9"/>
      <c r="F14" s="8" t="s">
        <v>870</v>
      </c>
      <c r="G14" s="8" t="s">
        <v>871</v>
      </c>
      <c r="H14" s="9"/>
      <c r="I14" s="9"/>
      <c r="J14" s="9"/>
      <c r="K14" s="43"/>
    </row>
    <row r="15" spans="1:11" ht="99.75" customHeight="1" x14ac:dyDescent="0.25">
      <c r="A15" s="61" t="s">
        <v>865</v>
      </c>
      <c r="B15" s="8" t="s">
        <v>866</v>
      </c>
      <c r="C15" s="9" t="s">
        <v>867</v>
      </c>
      <c r="D15" s="9">
        <v>3</v>
      </c>
      <c r="E15" s="9"/>
      <c r="F15" s="8" t="s">
        <v>872</v>
      </c>
      <c r="G15" s="8" t="s">
        <v>873</v>
      </c>
      <c r="H15" s="9"/>
      <c r="I15" s="9"/>
      <c r="J15" s="9"/>
      <c r="K15" s="43"/>
    </row>
    <row r="16" spans="1:11" ht="180" x14ac:dyDescent="0.25">
      <c r="A16" s="61" t="s">
        <v>865</v>
      </c>
      <c r="B16" s="8" t="s">
        <v>866</v>
      </c>
      <c r="C16" s="9" t="s">
        <v>867</v>
      </c>
      <c r="D16" s="9">
        <v>4</v>
      </c>
      <c r="E16" s="9"/>
      <c r="F16" s="422" t="s">
        <v>874</v>
      </c>
      <c r="G16" s="8" t="s">
        <v>875</v>
      </c>
      <c r="H16" s="9"/>
      <c r="I16" s="9"/>
      <c r="J16" s="9"/>
      <c r="K16" s="43"/>
    </row>
    <row r="17" spans="1:11" ht="30" x14ac:dyDescent="0.25">
      <c r="A17" s="61" t="s">
        <v>865</v>
      </c>
      <c r="B17" s="8" t="s">
        <v>866</v>
      </c>
      <c r="C17" s="9" t="s">
        <v>867</v>
      </c>
      <c r="D17" s="9">
        <v>4</v>
      </c>
      <c r="E17" s="9" t="s">
        <v>876</v>
      </c>
      <c r="F17" s="62" t="s">
        <v>877</v>
      </c>
      <c r="G17" s="62"/>
      <c r="H17" s="9"/>
      <c r="I17" s="9"/>
      <c r="J17" s="9"/>
      <c r="K17" s="43"/>
    </row>
    <row r="18" spans="1:11" ht="30" x14ac:dyDescent="0.25">
      <c r="A18" s="61" t="s">
        <v>865</v>
      </c>
      <c r="B18" s="8" t="s">
        <v>866</v>
      </c>
      <c r="C18" s="9" t="s">
        <v>867</v>
      </c>
      <c r="D18" s="9">
        <v>4</v>
      </c>
      <c r="E18" s="9" t="s">
        <v>878</v>
      </c>
      <c r="F18" s="62" t="s">
        <v>879</v>
      </c>
      <c r="G18" s="62"/>
      <c r="H18" s="9"/>
      <c r="I18" s="9"/>
      <c r="J18" s="9"/>
      <c r="K18" s="43"/>
    </row>
    <row r="19" spans="1:11" ht="90" x14ac:dyDescent="0.25">
      <c r="A19" s="61" t="s">
        <v>865</v>
      </c>
      <c r="B19" s="8" t="s">
        <v>866</v>
      </c>
      <c r="C19" s="9" t="s">
        <v>867</v>
      </c>
      <c r="D19" s="9">
        <v>4</v>
      </c>
      <c r="E19" s="9" t="s">
        <v>880</v>
      </c>
      <c r="F19" s="62" t="s">
        <v>881</v>
      </c>
      <c r="G19" s="62"/>
      <c r="H19" s="9"/>
      <c r="I19" s="9"/>
      <c r="J19" s="9"/>
      <c r="K19" s="43"/>
    </row>
    <row r="20" spans="1:11" ht="105" x14ac:dyDescent="0.25">
      <c r="A20" s="61" t="s">
        <v>865</v>
      </c>
      <c r="B20" s="8" t="s">
        <v>866</v>
      </c>
      <c r="C20" s="9" t="s">
        <v>867</v>
      </c>
      <c r="D20" s="9">
        <v>5</v>
      </c>
      <c r="E20" s="9"/>
      <c r="F20" s="8" t="s">
        <v>882</v>
      </c>
      <c r="G20" s="8" t="s">
        <v>883</v>
      </c>
      <c r="H20" s="9"/>
      <c r="I20" s="9"/>
      <c r="J20" s="9"/>
      <c r="K20" s="43"/>
    </row>
    <row r="21" spans="1:11" ht="51.75" customHeight="1" x14ac:dyDescent="0.25">
      <c r="A21" s="61" t="s">
        <v>865</v>
      </c>
      <c r="B21" s="8" t="s">
        <v>866</v>
      </c>
      <c r="C21" s="9" t="s">
        <v>867</v>
      </c>
      <c r="D21" s="9">
        <v>6</v>
      </c>
      <c r="E21" s="9"/>
      <c r="F21" s="8" t="s">
        <v>884</v>
      </c>
      <c r="G21" s="8"/>
      <c r="H21" s="9"/>
      <c r="I21" s="9"/>
      <c r="J21" s="9"/>
      <c r="K21" s="43"/>
    </row>
    <row r="22" spans="1:11" ht="105" x14ac:dyDescent="0.25">
      <c r="A22" s="61" t="s">
        <v>865</v>
      </c>
      <c r="B22" s="8" t="s">
        <v>866</v>
      </c>
      <c r="C22" s="9" t="s">
        <v>867</v>
      </c>
      <c r="D22" s="9">
        <v>7</v>
      </c>
      <c r="E22" s="9"/>
      <c r="F22" s="8" t="s">
        <v>885</v>
      </c>
      <c r="G22" s="8" t="s">
        <v>886</v>
      </c>
      <c r="H22" s="9"/>
      <c r="I22" s="9"/>
      <c r="J22" s="9"/>
      <c r="K22" s="43"/>
    </row>
    <row r="23" spans="1:11" ht="105" x14ac:dyDescent="0.25">
      <c r="A23" s="61" t="s">
        <v>865</v>
      </c>
      <c r="B23" s="8" t="s">
        <v>866</v>
      </c>
      <c r="C23" s="9" t="s">
        <v>867</v>
      </c>
      <c r="D23" s="9">
        <v>8</v>
      </c>
      <c r="E23" s="9"/>
      <c r="F23" s="8" t="s">
        <v>887</v>
      </c>
      <c r="G23" s="8" t="s">
        <v>888</v>
      </c>
      <c r="H23" s="9"/>
      <c r="I23" s="9"/>
      <c r="J23" s="9"/>
      <c r="K23" s="43"/>
    </row>
    <row r="24" spans="1:11" ht="225" x14ac:dyDescent="0.25">
      <c r="A24" s="61" t="s">
        <v>865</v>
      </c>
      <c r="B24" s="8" t="s">
        <v>866</v>
      </c>
      <c r="C24" s="9" t="s">
        <v>867</v>
      </c>
      <c r="D24" s="9">
        <v>9</v>
      </c>
      <c r="E24" s="9"/>
      <c r="F24" s="8" t="s">
        <v>889</v>
      </c>
      <c r="G24" s="8" t="s">
        <v>890</v>
      </c>
      <c r="H24" s="9"/>
      <c r="I24" s="9"/>
      <c r="J24" s="9"/>
      <c r="K24" s="43"/>
    </row>
    <row r="25" spans="1:11" ht="75" x14ac:dyDescent="0.25">
      <c r="A25" s="61" t="s">
        <v>865</v>
      </c>
      <c r="B25" s="8" t="s">
        <v>866</v>
      </c>
      <c r="C25" s="9" t="s">
        <v>867</v>
      </c>
      <c r="D25" s="9">
        <v>10</v>
      </c>
      <c r="E25" s="9"/>
      <c r="F25" s="8" t="s">
        <v>891</v>
      </c>
      <c r="G25" s="8" t="s">
        <v>892</v>
      </c>
      <c r="H25" s="9"/>
      <c r="I25" s="9"/>
      <c r="J25" s="9"/>
      <c r="K25" s="43"/>
    </row>
    <row r="26" spans="1:11" ht="60" x14ac:dyDescent="0.25">
      <c r="A26" s="61" t="s">
        <v>865</v>
      </c>
      <c r="B26" s="8" t="s">
        <v>866</v>
      </c>
      <c r="C26" s="9" t="s">
        <v>867</v>
      </c>
      <c r="D26" s="9">
        <v>11</v>
      </c>
      <c r="E26" s="9"/>
      <c r="F26" s="8" t="s">
        <v>893</v>
      </c>
      <c r="G26" s="8" t="s">
        <v>894</v>
      </c>
      <c r="H26" s="9"/>
      <c r="I26" s="9"/>
      <c r="J26" s="9"/>
      <c r="K26" s="43"/>
    </row>
    <row r="27" spans="1:11" ht="75" x14ac:dyDescent="0.25">
      <c r="A27" s="61" t="s">
        <v>865</v>
      </c>
      <c r="B27" s="8" t="s">
        <v>866</v>
      </c>
      <c r="C27" s="9" t="s">
        <v>867</v>
      </c>
      <c r="D27" s="9">
        <v>12</v>
      </c>
      <c r="E27" s="9"/>
      <c r="F27" s="8" t="s">
        <v>895</v>
      </c>
      <c r="G27" s="8" t="s">
        <v>896</v>
      </c>
      <c r="H27" s="9"/>
      <c r="I27" s="9"/>
      <c r="J27" s="9"/>
      <c r="K27" s="43"/>
    </row>
    <row r="28" spans="1:11" ht="105" x14ac:dyDescent="0.25">
      <c r="A28" s="61" t="s">
        <v>865</v>
      </c>
      <c r="B28" s="8" t="s">
        <v>866</v>
      </c>
      <c r="C28" s="9" t="s">
        <v>867</v>
      </c>
      <c r="D28" s="9">
        <v>13</v>
      </c>
      <c r="E28" s="9"/>
      <c r="F28" s="420" t="s">
        <v>897</v>
      </c>
      <c r="G28" s="8" t="s">
        <v>898</v>
      </c>
      <c r="H28" s="9"/>
      <c r="I28" s="9"/>
      <c r="J28" s="9"/>
      <c r="K28" s="43"/>
    </row>
    <row r="29" spans="1:11" ht="30" x14ac:dyDescent="0.25">
      <c r="A29" s="61" t="s">
        <v>865</v>
      </c>
      <c r="B29" s="8" t="s">
        <v>866</v>
      </c>
      <c r="C29" s="9" t="s">
        <v>867</v>
      </c>
      <c r="D29" s="9">
        <v>13</v>
      </c>
      <c r="E29" s="9" t="s">
        <v>899</v>
      </c>
      <c r="F29" s="421" t="s">
        <v>900</v>
      </c>
      <c r="G29" s="210"/>
      <c r="H29" s="9"/>
      <c r="I29" s="9"/>
      <c r="J29" s="9"/>
      <c r="K29" s="43"/>
    </row>
    <row r="30" spans="1:11" ht="82.5" customHeight="1" x14ac:dyDescent="0.25">
      <c r="A30" s="61" t="s">
        <v>865</v>
      </c>
      <c r="B30" s="8" t="s">
        <v>866</v>
      </c>
      <c r="C30" s="9" t="s">
        <v>867</v>
      </c>
      <c r="D30" s="9">
        <v>13</v>
      </c>
      <c r="E30" s="9" t="s">
        <v>901</v>
      </c>
      <c r="F30" s="63" t="s">
        <v>902</v>
      </c>
      <c r="G30" s="211"/>
      <c r="H30" s="9"/>
      <c r="I30" s="9"/>
      <c r="J30" s="9"/>
      <c r="K30" s="43"/>
    </row>
    <row r="31" spans="1:11" ht="45" x14ac:dyDescent="0.25">
      <c r="A31" s="61" t="s">
        <v>865</v>
      </c>
      <c r="B31" s="8" t="s">
        <v>866</v>
      </c>
      <c r="C31" s="9" t="s">
        <v>867</v>
      </c>
      <c r="D31" s="9">
        <v>13</v>
      </c>
      <c r="E31" s="9" t="s">
        <v>903</v>
      </c>
      <c r="F31" s="63" t="s">
        <v>904</v>
      </c>
      <c r="G31" s="211"/>
      <c r="H31" s="9"/>
      <c r="I31" s="9"/>
      <c r="J31" s="9"/>
      <c r="K31" s="43"/>
    </row>
    <row r="32" spans="1:11" ht="45" x14ac:dyDescent="0.25">
      <c r="A32" s="61" t="s">
        <v>865</v>
      </c>
      <c r="B32" s="8" t="s">
        <v>866</v>
      </c>
      <c r="C32" s="9" t="s">
        <v>867</v>
      </c>
      <c r="D32" s="9">
        <v>13</v>
      </c>
      <c r="E32" s="9" t="s">
        <v>905</v>
      </c>
      <c r="F32" s="63" t="s">
        <v>906</v>
      </c>
      <c r="G32" s="211"/>
      <c r="H32" s="9"/>
      <c r="I32" s="9"/>
      <c r="J32" s="9"/>
      <c r="K32" s="43"/>
    </row>
    <row r="33" spans="1:11" ht="60" x14ac:dyDescent="0.25">
      <c r="A33" s="61" t="s">
        <v>865</v>
      </c>
      <c r="B33" s="8" t="s">
        <v>866</v>
      </c>
      <c r="C33" s="9" t="s">
        <v>867</v>
      </c>
      <c r="D33" s="9">
        <v>13</v>
      </c>
      <c r="E33" s="9" t="s">
        <v>907</v>
      </c>
      <c r="F33" s="50" t="s">
        <v>908</v>
      </c>
      <c r="G33" s="50" t="s">
        <v>909</v>
      </c>
      <c r="H33" s="9"/>
      <c r="I33" s="9"/>
      <c r="J33" s="9"/>
      <c r="K33" s="43"/>
    </row>
    <row r="34" spans="1:11" ht="45" x14ac:dyDescent="0.25">
      <c r="A34" s="61" t="s">
        <v>865</v>
      </c>
      <c r="B34" s="8" t="s">
        <v>866</v>
      </c>
      <c r="C34" s="9" t="s">
        <v>867</v>
      </c>
      <c r="D34" s="9">
        <v>13</v>
      </c>
      <c r="E34" s="9" t="s">
        <v>910</v>
      </c>
      <c r="F34" s="50" t="s">
        <v>911</v>
      </c>
      <c r="G34" s="212"/>
      <c r="H34" s="9"/>
      <c r="I34" s="9"/>
      <c r="J34" s="9"/>
      <c r="K34" s="43"/>
    </row>
    <row r="35" spans="1:11" ht="120" x14ac:dyDescent="0.25">
      <c r="A35" s="61" t="s">
        <v>865</v>
      </c>
      <c r="B35" s="8" t="s">
        <v>866</v>
      </c>
      <c r="C35" s="9" t="s">
        <v>867</v>
      </c>
      <c r="D35" s="9">
        <v>13</v>
      </c>
      <c r="E35" s="9" t="s">
        <v>912</v>
      </c>
      <c r="F35" s="50" t="s">
        <v>913</v>
      </c>
      <c r="G35" s="212"/>
      <c r="H35" s="9"/>
      <c r="I35" s="9"/>
      <c r="J35" s="9"/>
      <c r="K35" s="43"/>
    </row>
    <row r="36" spans="1:11" ht="135" x14ac:dyDescent="0.25">
      <c r="A36" s="64" t="s">
        <v>865</v>
      </c>
      <c r="B36" s="65" t="s">
        <v>914</v>
      </c>
      <c r="C36" s="66" t="s">
        <v>867</v>
      </c>
      <c r="D36" s="66">
        <v>14</v>
      </c>
      <c r="E36" s="66"/>
      <c r="F36" s="65" t="s">
        <v>915</v>
      </c>
      <c r="G36" s="65" t="s">
        <v>916</v>
      </c>
      <c r="H36" s="9"/>
      <c r="I36" s="9"/>
      <c r="J36" s="9"/>
      <c r="K36" s="43"/>
    </row>
    <row r="37" spans="1:11" ht="120" x14ac:dyDescent="0.25">
      <c r="A37" s="67" t="s">
        <v>507</v>
      </c>
      <c r="B37" s="68" t="s">
        <v>917</v>
      </c>
      <c r="C37" s="44" t="s">
        <v>918</v>
      </c>
      <c r="D37" s="44">
        <v>1</v>
      </c>
      <c r="E37" s="44"/>
      <c r="F37" s="68" t="s">
        <v>919</v>
      </c>
      <c r="G37" s="68" t="s">
        <v>920</v>
      </c>
      <c r="H37" s="9"/>
      <c r="I37" s="9"/>
      <c r="J37" s="9"/>
      <c r="K37" s="43"/>
    </row>
    <row r="38" spans="1:11" ht="69" customHeight="1" x14ac:dyDescent="0.25">
      <c r="A38" s="69" t="s">
        <v>507</v>
      </c>
      <c r="B38" s="8" t="s">
        <v>917</v>
      </c>
      <c r="C38" s="9" t="s">
        <v>918</v>
      </c>
      <c r="D38" s="9">
        <v>2</v>
      </c>
      <c r="E38" s="9"/>
      <c r="F38" s="8" t="s">
        <v>921</v>
      </c>
      <c r="G38" s="8" t="s">
        <v>922</v>
      </c>
      <c r="H38" s="9"/>
      <c r="I38" s="9"/>
      <c r="J38" s="9"/>
      <c r="K38" s="43"/>
    </row>
    <row r="39" spans="1:11" ht="122.25" customHeight="1" x14ac:dyDescent="0.25">
      <c r="A39" s="69" t="s">
        <v>507</v>
      </c>
      <c r="B39" s="8" t="s">
        <v>917</v>
      </c>
      <c r="C39" s="9" t="s">
        <v>918</v>
      </c>
      <c r="D39" s="9">
        <v>3</v>
      </c>
      <c r="E39" s="9"/>
      <c r="F39" s="8" t="s">
        <v>923</v>
      </c>
      <c r="G39" s="8" t="s">
        <v>924</v>
      </c>
      <c r="H39" s="9"/>
      <c r="I39" s="9"/>
      <c r="J39" s="9"/>
      <c r="K39" s="43"/>
    </row>
    <row r="40" spans="1:11" ht="135" x14ac:dyDescent="0.25">
      <c r="A40" s="69" t="s">
        <v>507</v>
      </c>
      <c r="B40" s="8" t="s">
        <v>917</v>
      </c>
      <c r="C40" s="9" t="s">
        <v>918</v>
      </c>
      <c r="D40" s="9">
        <v>4</v>
      </c>
      <c r="E40" s="9"/>
      <c r="F40" s="8" t="s">
        <v>925</v>
      </c>
      <c r="G40" s="8" t="s">
        <v>926</v>
      </c>
      <c r="H40" s="9"/>
      <c r="I40" s="9"/>
      <c r="J40" s="9"/>
      <c r="K40" s="43"/>
    </row>
    <row r="41" spans="1:11" ht="75" x14ac:dyDescent="0.25">
      <c r="A41" s="69" t="s">
        <v>507</v>
      </c>
      <c r="B41" s="8" t="s">
        <v>917</v>
      </c>
      <c r="C41" s="9" t="s">
        <v>918</v>
      </c>
      <c r="D41" s="9">
        <v>5</v>
      </c>
      <c r="E41" s="9"/>
      <c r="F41" s="422" t="s">
        <v>927</v>
      </c>
      <c r="G41" s="8" t="s">
        <v>928</v>
      </c>
      <c r="H41" s="9"/>
      <c r="I41" s="9"/>
      <c r="J41" s="9"/>
      <c r="K41" s="43"/>
    </row>
    <row r="42" spans="1:11" ht="45" x14ac:dyDescent="0.25">
      <c r="A42" s="69" t="s">
        <v>507</v>
      </c>
      <c r="B42" s="8" t="s">
        <v>917</v>
      </c>
      <c r="C42" s="9" t="s">
        <v>918</v>
      </c>
      <c r="D42" s="9">
        <v>5</v>
      </c>
      <c r="E42" s="9" t="s">
        <v>929</v>
      </c>
      <c r="F42" s="63" t="s">
        <v>930</v>
      </c>
      <c r="G42" s="211"/>
      <c r="H42" s="9"/>
      <c r="I42" s="9"/>
      <c r="J42" s="9"/>
      <c r="K42" s="43"/>
    </row>
    <row r="43" spans="1:11" ht="45" x14ac:dyDescent="0.25">
      <c r="A43" s="69" t="s">
        <v>507</v>
      </c>
      <c r="B43" s="8" t="s">
        <v>917</v>
      </c>
      <c r="C43" s="9" t="s">
        <v>918</v>
      </c>
      <c r="D43" s="9">
        <v>5</v>
      </c>
      <c r="E43" s="9" t="s">
        <v>931</v>
      </c>
      <c r="F43" s="63" t="s">
        <v>932</v>
      </c>
      <c r="G43" s="211"/>
      <c r="H43" s="9"/>
      <c r="I43" s="9"/>
      <c r="J43" s="9"/>
      <c r="K43" s="43"/>
    </row>
    <row r="44" spans="1:11" ht="45" x14ac:dyDescent="0.25">
      <c r="A44" s="69" t="s">
        <v>507</v>
      </c>
      <c r="B44" s="8" t="s">
        <v>917</v>
      </c>
      <c r="C44" s="9" t="s">
        <v>918</v>
      </c>
      <c r="D44" s="9">
        <v>5</v>
      </c>
      <c r="E44" s="9" t="s">
        <v>933</v>
      </c>
      <c r="F44" s="63" t="s">
        <v>934</v>
      </c>
      <c r="G44" s="211"/>
      <c r="H44" s="9"/>
      <c r="I44" s="9"/>
      <c r="J44" s="9"/>
      <c r="K44" s="43"/>
    </row>
    <row r="45" spans="1:11" ht="60" x14ac:dyDescent="0.25">
      <c r="A45" s="69" t="s">
        <v>507</v>
      </c>
      <c r="B45" s="8" t="s">
        <v>917</v>
      </c>
      <c r="C45" s="9" t="s">
        <v>918</v>
      </c>
      <c r="D45" s="9">
        <v>5</v>
      </c>
      <c r="E45" s="9" t="s">
        <v>935</v>
      </c>
      <c r="F45" s="63" t="s">
        <v>936</v>
      </c>
      <c r="G45" s="211"/>
      <c r="H45" s="9"/>
      <c r="I45" s="9"/>
      <c r="J45" s="9"/>
      <c r="K45" s="43"/>
    </row>
    <row r="46" spans="1:11" ht="90" x14ac:dyDescent="0.25">
      <c r="A46" s="69" t="s">
        <v>507</v>
      </c>
      <c r="B46" s="8" t="s">
        <v>937</v>
      </c>
      <c r="C46" s="9" t="s">
        <v>918</v>
      </c>
      <c r="D46" s="9">
        <v>6</v>
      </c>
      <c r="E46" s="9"/>
      <c r="F46" s="8" t="s">
        <v>938</v>
      </c>
      <c r="G46" s="8" t="s">
        <v>939</v>
      </c>
      <c r="H46" s="9"/>
      <c r="I46" s="9"/>
      <c r="J46" s="9"/>
      <c r="K46" s="43"/>
    </row>
    <row r="47" spans="1:11" ht="60" x14ac:dyDescent="0.25">
      <c r="A47" s="69" t="s">
        <v>507</v>
      </c>
      <c r="B47" s="8" t="s">
        <v>937</v>
      </c>
      <c r="C47" s="9" t="s">
        <v>918</v>
      </c>
      <c r="D47" s="9">
        <v>7</v>
      </c>
      <c r="E47" s="9"/>
      <c r="F47" s="8" t="s">
        <v>940</v>
      </c>
      <c r="G47" s="8" t="s">
        <v>941</v>
      </c>
      <c r="H47" s="9"/>
      <c r="I47" s="9"/>
      <c r="J47" s="9"/>
      <c r="K47" s="43"/>
    </row>
    <row r="48" spans="1:11" ht="120" x14ac:dyDescent="0.25">
      <c r="A48" s="69" t="s">
        <v>507</v>
      </c>
      <c r="B48" s="8" t="s">
        <v>942</v>
      </c>
      <c r="C48" s="9" t="s">
        <v>918</v>
      </c>
      <c r="D48" s="9">
        <v>8</v>
      </c>
      <c r="E48" s="9"/>
      <c r="F48" s="8" t="s">
        <v>943</v>
      </c>
      <c r="G48" s="8" t="s">
        <v>944</v>
      </c>
      <c r="H48" s="9"/>
      <c r="I48" s="9"/>
      <c r="J48" s="9"/>
      <c r="K48" s="43"/>
    </row>
    <row r="49" spans="1:11" ht="75" x14ac:dyDescent="0.25">
      <c r="A49" s="69" t="s">
        <v>507</v>
      </c>
      <c r="B49" s="8" t="s">
        <v>942</v>
      </c>
      <c r="C49" s="9" t="s">
        <v>918</v>
      </c>
      <c r="D49" s="9">
        <v>9</v>
      </c>
      <c r="E49" s="9"/>
      <c r="F49" s="422" t="s">
        <v>945</v>
      </c>
      <c r="G49" s="8" t="s">
        <v>946</v>
      </c>
      <c r="H49" s="9"/>
      <c r="I49" s="9"/>
      <c r="J49" s="9"/>
      <c r="K49" s="43"/>
    </row>
    <row r="50" spans="1:11" ht="75" x14ac:dyDescent="0.25">
      <c r="A50" s="69" t="s">
        <v>507</v>
      </c>
      <c r="B50" s="8" t="s">
        <v>942</v>
      </c>
      <c r="C50" s="9" t="s">
        <v>918</v>
      </c>
      <c r="D50" s="9">
        <v>9</v>
      </c>
      <c r="E50" s="9" t="s">
        <v>947</v>
      </c>
      <c r="F50" s="63" t="s">
        <v>948</v>
      </c>
      <c r="G50" s="211"/>
      <c r="H50" s="9"/>
      <c r="I50" s="9"/>
      <c r="J50" s="9"/>
      <c r="K50" s="43"/>
    </row>
    <row r="51" spans="1:11" ht="75" x14ac:dyDescent="0.25">
      <c r="A51" s="69" t="s">
        <v>507</v>
      </c>
      <c r="B51" s="8" t="s">
        <v>942</v>
      </c>
      <c r="C51" s="9" t="s">
        <v>918</v>
      </c>
      <c r="D51" s="9">
        <v>9</v>
      </c>
      <c r="E51" s="9" t="s">
        <v>949</v>
      </c>
      <c r="F51" s="63" t="s">
        <v>950</v>
      </c>
      <c r="G51" s="211"/>
      <c r="H51" s="9"/>
      <c r="I51" s="9"/>
      <c r="J51" s="9"/>
      <c r="K51" s="43"/>
    </row>
    <row r="52" spans="1:11" ht="75" x14ac:dyDescent="0.25">
      <c r="A52" s="69" t="s">
        <v>507</v>
      </c>
      <c r="B52" s="8" t="s">
        <v>942</v>
      </c>
      <c r="C52" s="9" t="s">
        <v>918</v>
      </c>
      <c r="D52" s="9">
        <v>9</v>
      </c>
      <c r="E52" s="9" t="s">
        <v>951</v>
      </c>
      <c r="F52" s="63" t="s">
        <v>952</v>
      </c>
      <c r="G52" s="211"/>
      <c r="H52" s="9"/>
      <c r="I52" s="9"/>
      <c r="J52" s="9"/>
      <c r="K52" s="43"/>
    </row>
    <row r="53" spans="1:11" ht="75" x14ac:dyDescent="0.25">
      <c r="A53" s="69" t="s">
        <v>507</v>
      </c>
      <c r="B53" s="8" t="s">
        <v>942</v>
      </c>
      <c r="C53" s="9" t="s">
        <v>918</v>
      </c>
      <c r="D53" s="9">
        <v>9</v>
      </c>
      <c r="E53" s="9" t="s">
        <v>953</v>
      </c>
      <c r="F53" s="63" t="s">
        <v>954</v>
      </c>
      <c r="G53" s="211"/>
      <c r="H53" s="9"/>
      <c r="I53" s="9"/>
      <c r="J53" s="9"/>
      <c r="K53" s="43"/>
    </row>
    <row r="54" spans="1:11" ht="75" x14ac:dyDescent="0.25">
      <c r="A54" s="69" t="s">
        <v>507</v>
      </c>
      <c r="B54" s="8" t="s">
        <v>942</v>
      </c>
      <c r="C54" s="9" t="s">
        <v>918</v>
      </c>
      <c r="D54" s="9">
        <v>10</v>
      </c>
      <c r="E54" s="9"/>
      <c r="F54" s="8" t="s">
        <v>955</v>
      </c>
      <c r="G54" s="8" t="s">
        <v>956</v>
      </c>
      <c r="H54" s="9"/>
      <c r="I54" s="9"/>
      <c r="J54" s="9"/>
      <c r="K54" s="43"/>
    </row>
    <row r="55" spans="1:11" ht="150" x14ac:dyDescent="0.25">
      <c r="A55" s="69" t="s">
        <v>507</v>
      </c>
      <c r="B55" s="8" t="s">
        <v>942</v>
      </c>
      <c r="C55" s="9" t="s">
        <v>918</v>
      </c>
      <c r="D55" s="9">
        <v>11</v>
      </c>
      <c r="E55" s="9"/>
      <c r="F55" s="8" t="s">
        <v>957</v>
      </c>
      <c r="G55" s="8" t="s">
        <v>958</v>
      </c>
      <c r="H55" s="9"/>
      <c r="I55" s="9"/>
      <c r="J55" s="9"/>
      <c r="K55" s="43"/>
    </row>
    <row r="56" spans="1:11" ht="75" x14ac:dyDescent="0.25">
      <c r="A56" s="69" t="s">
        <v>507</v>
      </c>
      <c r="B56" s="8" t="s">
        <v>942</v>
      </c>
      <c r="C56" s="9" t="s">
        <v>918</v>
      </c>
      <c r="D56" s="9">
        <v>12</v>
      </c>
      <c r="E56" s="9"/>
      <c r="F56" s="8" t="s">
        <v>959</v>
      </c>
      <c r="G56" s="8" t="s">
        <v>960</v>
      </c>
      <c r="H56" s="9"/>
      <c r="I56" s="9"/>
      <c r="J56" s="9"/>
      <c r="K56" s="43"/>
    </row>
    <row r="57" spans="1:11" ht="135" x14ac:dyDescent="0.25">
      <c r="A57" s="69" t="s">
        <v>507</v>
      </c>
      <c r="B57" s="8" t="s">
        <v>942</v>
      </c>
      <c r="C57" s="9" t="s">
        <v>918</v>
      </c>
      <c r="D57" s="9">
        <v>13</v>
      </c>
      <c r="E57" s="9"/>
      <c r="F57" s="8" t="s">
        <v>961</v>
      </c>
      <c r="G57" s="8" t="s">
        <v>962</v>
      </c>
      <c r="H57" s="9"/>
      <c r="I57" s="9"/>
      <c r="J57" s="9"/>
      <c r="K57" s="43"/>
    </row>
    <row r="58" spans="1:11" ht="90" x14ac:dyDescent="0.25">
      <c r="A58" s="69" t="s">
        <v>507</v>
      </c>
      <c r="B58" s="8" t="s">
        <v>942</v>
      </c>
      <c r="C58" s="9" t="s">
        <v>918</v>
      </c>
      <c r="D58" s="9">
        <v>14</v>
      </c>
      <c r="E58" s="9"/>
      <c r="F58" s="8" t="s">
        <v>963</v>
      </c>
      <c r="G58" s="8" t="s">
        <v>964</v>
      </c>
      <c r="H58" s="9"/>
      <c r="I58" s="9"/>
      <c r="J58" s="9"/>
      <c r="K58" s="43"/>
    </row>
    <row r="59" spans="1:11" ht="300" x14ac:dyDescent="0.25">
      <c r="A59" s="69" t="s">
        <v>507</v>
      </c>
      <c r="B59" s="8" t="s">
        <v>942</v>
      </c>
      <c r="C59" s="9" t="s">
        <v>918</v>
      </c>
      <c r="D59" s="9">
        <v>15</v>
      </c>
      <c r="E59" s="9"/>
      <c r="F59" s="8" t="s">
        <v>965</v>
      </c>
      <c r="G59" s="8" t="s">
        <v>966</v>
      </c>
      <c r="H59" s="9"/>
      <c r="I59" s="9"/>
      <c r="J59" s="9"/>
      <c r="K59" s="43"/>
    </row>
    <row r="60" spans="1:11" ht="105" x14ac:dyDescent="0.25">
      <c r="A60" s="69" t="s">
        <v>507</v>
      </c>
      <c r="B60" s="8" t="s">
        <v>942</v>
      </c>
      <c r="C60" s="9" t="s">
        <v>918</v>
      </c>
      <c r="D60" s="9">
        <v>16</v>
      </c>
      <c r="E60" s="9"/>
      <c r="F60" s="8" t="s">
        <v>967</v>
      </c>
      <c r="G60" s="8" t="s">
        <v>968</v>
      </c>
      <c r="H60" s="9"/>
      <c r="I60" s="9"/>
      <c r="J60" s="9"/>
      <c r="K60" s="43"/>
    </row>
    <row r="61" spans="1:11" ht="300" x14ac:dyDescent="0.25">
      <c r="A61" s="69" t="s">
        <v>507</v>
      </c>
      <c r="B61" s="8" t="s">
        <v>942</v>
      </c>
      <c r="C61" s="9" t="s">
        <v>918</v>
      </c>
      <c r="D61" s="9">
        <v>17</v>
      </c>
      <c r="E61" s="9"/>
      <c r="F61" s="8" t="s">
        <v>969</v>
      </c>
      <c r="G61" s="8" t="s">
        <v>970</v>
      </c>
      <c r="H61" s="9"/>
      <c r="I61" s="9"/>
      <c r="J61" s="9"/>
      <c r="K61" s="43"/>
    </row>
    <row r="62" spans="1:11" ht="150" x14ac:dyDescent="0.25">
      <c r="A62" s="69" t="s">
        <v>507</v>
      </c>
      <c r="B62" s="8" t="s">
        <v>971</v>
      </c>
      <c r="C62" s="9" t="s">
        <v>918</v>
      </c>
      <c r="D62" s="9">
        <v>18</v>
      </c>
      <c r="E62" s="9"/>
      <c r="F62" s="8" t="s">
        <v>972</v>
      </c>
      <c r="G62" s="8" t="s">
        <v>973</v>
      </c>
      <c r="H62" s="9"/>
      <c r="I62" s="9"/>
      <c r="J62" s="9"/>
      <c r="K62" s="43"/>
    </row>
    <row r="63" spans="1:11" ht="90" x14ac:dyDescent="0.25">
      <c r="A63" s="69" t="s">
        <v>507</v>
      </c>
      <c r="B63" s="8" t="s">
        <v>971</v>
      </c>
      <c r="C63" s="9" t="s">
        <v>918</v>
      </c>
      <c r="D63" s="9">
        <v>19</v>
      </c>
      <c r="E63" s="9"/>
      <c r="F63" s="8" t="s">
        <v>974</v>
      </c>
      <c r="G63" s="8" t="s">
        <v>975</v>
      </c>
      <c r="H63" s="9"/>
      <c r="I63" s="9"/>
      <c r="J63" s="9"/>
      <c r="K63" s="43"/>
    </row>
    <row r="64" spans="1:11" ht="90" x14ac:dyDescent="0.25">
      <c r="A64" s="69" t="s">
        <v>507</v>
      </c>
      <c r="B64" s="8" t="s">
        <v>971</v>
      </c>
      <c r="C64" s="9" t="s">
        <v>918</v>
      </c>
      <c r="D64" s="9">
        <v>20</v>
      </c>
      <c r="E64" s="9"/>
      <c r="F64" s="8" t="s">
        <v>976</v>
      </c>
      <c r="G64" s="8" t="s">
        <v>977</v>
      </c>
      <c r="H64" s="9"/>
      <c r="I64" s="9"/>
      <c r="J64" s="9"/>
      <c r="K64" s="43"/>
    </row>
    <row r="65" spans="1:11" ht="90" x14ac:dyDescent="0.25">
      <c r="A65" s="69" t="s">
        <v>507</v>
      </c>
      <c r="B65" s="8" t="s">
        <v>971</v>
      </c>
      <c r="C65" s="9" t="s">
        <v>918</v>
      </c>
      <c r="D65" s="9">
        <v>21</v>
      </c>
      <c r="E65" s="9"/>
      <c r="F65" s="422" t="s">
        <v>978</v>
      </c>
      <c r="G65" s="8" t="s">
        <v>979</v>
      </c>
      <c r="H65" s="9"/>
      <c r="I65" s="9"/>
      <c r="J65" s="9"/>
      <c r="K65" s="43"/>
    </row>
    <row r="66" spans="1:11" ht="90" x14ac:dyDescent="0.25">
      <c r="A66" s="69" t="s">
        <v>507</v>
      </c>
      <c r="B66" s="8" t="s">
        <v>971</v>
      </c>
      <c r="C66" s="9" t="s">
        <v>918</v>
      </c>
      <c r="D66" s="9">
        <v>21</v>
      </c>
      <c r="E66" s="9" t="s">
        <v>980</v>
      </c>
      <c r="F66" s="62" t="s">
        <v>981</v>
      </c>
      <c r="G66" s="213"/>
      <c r="H66" s="9"/>
      <c r="I66" s="9"/>
      <c r="J66" s="9"/>
      <c r="K66" s="43"/>
    </row>
    <row r="67" spans="1:11" ht="90" x14ac:dyDescent="0.25">
      <c r="A67" s="69" t="s">
        <v>507</v>
      </c>
      <c r="B67" s="8" t="s">
        <v>971</v>
      </c>
      <c r="C67" s="9" t="s">
        <v>918</v>
      </c>
      <c r="D67" s="9">
        <v>21</v>
      </c>
      <c r="E67" s="9" t="s">
        <v>982</v>
      </c>
      <c r="F67" s="62" t="s">
        <v>983</v>
      </c>
      <c r="G67" s="213"/>
      <c r="H67" s="9"/>
      <c r="I67" s="9"/>
      <c r="J67" s="9"/>
      <c r="K67" s="43"/>
    </row>
    <row r="68" spans="1:11" ht="90" x14ac:dyDescent="0.25">
      <c r="A68" s="69" t="s">
        <v>507</v>
      </c>
      <c r="B68" s="8" t="s">
        <v>971</v>
      </c>
      <c r="C68" s="9" t="s">
        <v>918</v>
      </c>
      <c r="D68" s="9">
        <v>21</v>
      </c>
      <c r="E68" s="9" t="s">
        <v>984</v>
      </c>
      <c r="F68" s="62" t="s">
        <v>985</v>
      </c>
      <c r="G68" s="213"/>
      <c r="H68" s="9"/>
      <c r="I68" s="9"/>
      <c r="J68" s="9"/>
      <c r="K68" s="43"/>
    </row>
    <row r="69" spans="1:11" ht="90" x14ac:dyDescent="0.25">
      <c r="A69" s="69" t="s">
        <v>507</v>
      </c>
      <c r="B69" s="8" t="s">
        <v>971</v>
      </c>
      <c r="C69" s="9" t="s">
        <v>918</v>
      </c>
      <c r="D69" s="9">
        <v>22</v>
      </c>
      <c r="E69" s="9"/>
      <c r="F69" s="8" t="s">
        <v>986</v>
      </c>
      <c r="G69" s="8" t="s">
        <v>987</v>
      </c>
      <c r="H69" s="9"/>
      <c r="I69" s="9"/>
      <c r="J69" s="9"/>
      <c r="K69" s="43"/>
    </row>
    <row r="70" spans="1:11" ht="90" x14ac:dyDescent="0.25">
      <c r="A70" s="69" t="s">
        <v>507</v>
      </c>
      <c r="B70" s="8" t="s">
        <v>971</v>
      </c>
      <c r="C70" s="9" t="s">
        <v>918</v>
      </c>
      <c r="D70" s="9">
        <v>23</v>
      </c>
      <c r="E70" s="9"/>
      <c r="F70" s="8" t="s">
        <v>988</v>
      </c>
      <c r="G70" s="8"/>
      <c r="H70" s="9"/>
      <c r="I70" s="9"/>
      <c r="J70" s="9"/>
      <c r="K70" s="43"/>
    </row>
    <row r="71" spans="1:11" ht="90" x14ac:dyDescent="0.25">
      <c r="A71" s="69" t="s">
        <v>507</v>
      </c>
      <c r="B71" s="8" t="s">
        <v>971</v>
      </c>
      <c r="C71" s="9" t="s">
        <v>918</v>
      </c>
      <c r="D71" s="9">
        <v>24</v>
      </c>
      <c r="E71" s="9"/>
      <c r="F71" s="8" t="s">
        <v>989</v>
      </c>
      <c r="G71" s="8" t="s">
        <v>990</v>
      </c>
      <c r="H71" s="9"/>
      <c r="I71" s="9"/>
      <c r="J71" s="9"/>
      <c r="K71" s="43"/>
    </row>
    <row r="72" spans="1:11" ht="90" x14ac:dyDescent="0.25">
      <c r="A72" s="69" t="s">
        <v>507</v>
      </c>
      <c r="B72" s="8" t="s">
        <v>971</v>
      </c>
      <c r="C72" s="9" t="s">
        <v>918</v>
      </c>
      <c r="D72" s="9">
        <v>25</v>
      </c>
      <c r="E72" s="9"/>
      <c r="F72" s="226" t="s">
        <v>991</v>
      </c>
      <c r="G72" s="8" t="s">
        <v>992</v>
      </c>
      <c r="H72" s="9"/>
      <c r="I72" s="9"/>
      <c r="J72" s="9"/>
      <c r="K72" s="43"/>
    </row>
    <row r="73" spans="1:11" ht="90" x14ac:dyDescent="0.25">
      <c r="A73" s="69" t="s">
        <v>507</v>
      </c>
      <c r="B73" s="8" t="s">
        <v>971</v>
      </c>
      <c r="C73" s="9" t="s">
        <v>918</v>
      </c>
      <c r="D73" s="9">
        <v>25</v>
      </c>
      <c r="E73" s="9" t="s">
        <v>993</v>
      </c>
      <c r="F73" s="227" t="s">
        <v>994</v>
      </c>
      <c r="G73" s="211"/>
      <c r="H73" s="9"/>
      <c r="I73" s="9"/>
      <c r="J73" s="9"/>
      <c r="K73" s="43"/>
    </row>
    <row r="74" spans="1:11" ht="90" x14ac:dyDescent="0.25">
      <c r="A74" s="69" t="s">
        <v>507</v>
      </c>
      <c r="B74" s="8" t="s">
        <v>971</v>
      </c>
      <c r="C74" s="9" t="s">
        <v>918</v>
      </c>
      <c r="D74" s="9">
        <v>25</v>
      </c>
      <c r="E74" s="9" t="s">
        <v>995</v>
      </c>
      <c r="F74" s="227" t="s">
        <v>996</v>
      </c>
      <c r="G74" s="211"/>
      <c r="H74" s="9"/>
      <c r="I74" s="9"/>
      <c r="J74" s="9"/>
      <c r="K74" s="43"/>
    </row>
    <row r="75" spans="1:11" ht="90" x14ac:dyDescent="0.25">
      <c r="A75" s="69" t="s">
        <v>507</v>
      </c>
      <c r="B75" s="8" t="s">
        <v>971</v>
      </c>
      <c r="C75" s="9" t="s">
        <v>918</v>
      </c>
      <c r="D75" s="9">
        <v>25</v>
      </c>
      <c r="E75" s="9" t="s">
        <v>997</v>
      </c>
      <c r="F75" s="227" t="s">
        <v>998</v>
      </c>
      <c r="G75" s="211"/>
      <c r="H75" s="9"/>
      <c r="I75" s="9"/>
      <c r="J75" s="9"/>
      <c r="K75" s="43"/>
    </row>
    <row r="76" spans="1:11" ht="90" x14ac:dyDescent="0.25">
      <c r="A76" s="69" t="s">
        <v>507</v>
      </c>
      <c r="B76" s="8" t="s">
        <v>971</v>
      </c>
      <c r="C76" s="9" t="s">
        <v>918</v>
      </c>
      <c r="D76" s="9">
        <v>25</v>
      </c>
      <c r="E76" s="9" t="s">
        <v>999</v>
      </c>
      <c r="F76" s="227" t="s">
        <v>1000</v>
      </c>
      <c r="G76" s="211"/>
      <c r="H76" s="9"/>
      <c r="I76" s="9"/>
      <c r="J76" s="9"/>
      <c r="K76" s="43"/>
    </row>
    <row r="77" spans="1:11" ht="90" x14ac:dyDescent="0.25">
      <c r="A77" s="69" t="s">
        <v>507</v>
      </c>
      <c r="B77" s="8" t="s">
        <v>971</v>
      </c>
      <c r="C77" s="9" t="s">
        <v>918</v>
      </c>
      <c r="D77" s="9">
        <v>25</v>
      </c>
      <c r="E77" s="9" t="s">
        <v>1001</v>
      </c>
      <c r="F77" s="227" t="s">
        <v>1002</v>
      </c>
      <c r="G77" s="211"/>
      <c r="H77" s="9"/>
      <c r="I77" s="9"/>
      <c r="J77" s="9"/>
      <c r="K77" s="43"/>
    </row>
    <row r="78" spans="1:11" ht="90" x14ac:dyDescent="0.25">
      <c r="A78" s="69" t="s">
        <v>507</v>
      </c>
      <c r="B78" s="8" t="s">
        <v>971</v>
      </c>
      <c r="C78" s="9" t="s">
        <v>918</v>
      </c>
      <c r="D78" s="9">
        <v>25</v>
      </c>
      <c r="E78" s="9" t="s">
        <v>1003</v>
      </c>
      <c r="F78" s="227" t="s">
        <v>1004</v>
      </c>
      <c r="G78" s="211"/>
      <c r="H78" s="9"/>
      <c r="I78" s="9"/>
      <c r="J78" s="9"/>
      <c r="K78" s="43"/>
    </row>
    <row r="79" spans="1:11" ht="90" x14ac:dyDescent="0.25">
      <c r="A79" s="69" t="s">
        <v>507</v>
      </c>
      <c r="B79" s="8" t="s">
        <v>971</v>
      </c>
      <c r="C79" s="9" t="s">
        <v>918</v>
      </c>
      <c r="D79" s="9">
        <v>25</v>
      </c>
      <c r="E79" s="9" t="s">
        <v>1005</v>
      </c>
      <c r="F79" s="227" t="s">
        <v>1006</v>
      </c>
      <c r="G79" s="211"/>
      <c r="H79" s="9"/>
      <c r="I79" s="9"/>
      <c r="J79" s="9"/>
      <c r="K79" s="43"/>
    </row>
    <row r="80" spans="1:11" ht="90" x14ac:dyDescent="0.25">
      <c r="A80" s="69" t="s">
        <v>507</v>
      </c>
      <c r="B80" s="8" t="s">
        <v>971</v>
      </c>
      <c r="C80" s="9" t="s">
        <v>918</v>
      </c>
      <c r="D80" s="9">
        <v>25</v>
      </c>
      <c r="E80" s="9" t="s">
        <v>1007</v>
      </c>
      <c r="F80" s="227" t="s">
        <v>1008</v>
      </c>
      <c r="G80" s="63"/>
      <c r="H80" s="9"/>
      <c r="I80" s="9"/>
      <c r="J80" s="9"/>
      <c r="K80" s="43"/>
    </row>
    <row r="81" spans="1:11" ht="150" x14ac:dyDescent="0.25">
      <c r="A81" s="69" t="s">
        <v>507</v>
      </c>
      <c r="B81" s="8" t="s">
        <v>971</v>
      </c>
      <c r="C81" s="9" t="s">
        <v>918</v>
      </c>
      <c r="D81" s="9">
        <v>26</v>
      </c>
      <c r="E81" s="9"/>
      <c r="F81" s="422" t="s">
        <v>1009</v>
      </c>
      <c r="G81" s="8" t="s">
        <v>1010</v>
      </c>
      <c r="H81" s="9"/>
      <c r="I81" s="9"/>
      <c r="J81" s="9"/>
      <c r="K81" s="43"/>
    </row>
    <row r="82" spans="1:11" ht="90" x14ac:dyDescent="0.25">
      <c r="A82" s="69" t="s">
        <v>507</v>
      </c>
      <c r="B82" s="8" t="s">
        <v>971</v>
      </c>
      <c r="C82" s="9" t="s">
        <v>918</v>
      </c>
      <c r="D82" s="9">
        <v>26</v>
      </c>
      <c r="E82" s="9" t="s">
        <v>1011</v>
      </c>
      <c r="F82" s="227" t="s">
        <v>1012</v>
      </c>
      <c r="G82" s="211"/>
      <c r="H82" s="9"/>
      <c r="I82" s="9"/>
      <c r="J82" s="9"/>
      <c r="K82" s="43"/>
    </row>
    <row r="83" spans="1:11" ht="90" x14ac:dyDescent="0.25">
      <c r="A83" s="69" t="s">
        <v>507</v>
      </c>
      <c r="B83" s="8" t="s">
        <v>971</v>
      </c>
      <c r="C83" s="9" t="s">
        <v>918</v>
      </c>
      <c r="D83" s="9">
        <v>26</v>
      </c>
      <c r="E83" s="9" t="s">
        <v>1013</v>
      </c>
      <c r="F83" s="227" t="s">
        <v>1014</v>
      </c>
      <c r="G83" s="211"/>
      <c r="H83" s="9"/>
      <c r="I83" s="9"/>
      <c r="J83" s="9"/>
      <c r="K83" s="43"/>
    </row>
    <row r="84" spans="1:11" ht="90" x14ac:dyDescent="0.25">
      <c r="A84" s="69" t="s">
        <v>507</v>
      </c>
      <c r="B84" s="8" t="s">
        <v>971</v>
      </c>
      <c r="C84" s="9" t="s">
        <v>918</v>
      </c>
      <c r="D84" s="9">
        <v>27</v>
      </c>
      <c r="E84" s="9"/>
      <c r="F84" s="422" t="s">
        <v>1015</v>
      </c>
      <c r="G84" s="8" t="s">
        <v>1016</v>
      </c>
      <c r="H84" s="9"/>
      <c r="I84" s="9"/>
      <c r="J84" s="9"/>
      <c r="K84" s="43"/>
    </row>
    <row r="85" spans="1:11" ht="90" x14ac:dyDescent="0.25">
      <c r="A85" s="69" t="s">
        <v>507</v>
      </c>
      <c r="B85" s="8" t="s">
        <v>971</v>
      </c>
      <c r="C85" s="9" t="s">
        <v>918</v>
      </c>
      <c r="D85" s="9">
        <v>27</v>
      </c>
      <c r="E85" s="9" t="s">
        <v>1017</v>
      </c>
      <c r="F85" s="62" t="s">
        <v>1018</v>
      </c>
      <c r="G85" s="213"/>
      <c r="H85" s="9"/>
      <c r="I85" s="9"/>
      <c r="J85" s="9"/>
      <c r="K85" s="43"/>
    </row>
    <row r="86" spans="1:11" ht="90" x14ac:dyDescent="0.25">
      <c r="A86" s="69" t="s">
        <v>507</v>
      </c>
      <c r="B86" s="8" t="s">
        <v>971</v>
      </c>
      <c r="C86" s="9" t="s">
        <v>918</v>
      </c>
      <c r="D86" s="9">
        <v>27</v>
      </c>
      <c r="E86" s="9" t="s">
        <v>1019</v>
      </c>
      <c r="F86" s="423" t="s">
        <v>1020</v>
      </c>
      <c r="G86" s="213"/>
      <c r="H86" s="9"/>
      <c r="I86" s="9"/>
      <c r="J86" s="9"/>
      <c r="K86" s="43"/>
    </row>
    <row r="87" spans="1:11" ht="90" x14ac:dyDescent="0.25">
      <c r="A87" s="69" t="s">
        <v>507</v>
      </c>
      <c r="B87" s="8" t="s">
        <v>971</v>
      </c>
      <c r="C87" s="9" t="s">
        <v>918</v>
      </c>
      <c r="D87" s="9">
        <v>27</v>
      </c>
      <c r="E87" s="9" t="s">
        <v>1021</v>
      </c>
      <c r="F87" s="70" t="s">
        <v>1022</v>
      </c>
      <c r="G87" s="214"/>
      <c r="H87" s="9"/>
      <c r="I87" s="9"/>
      <c r="J87" s="9"/>
      <c r="K87" s="43"/>
    </row>
    <row r="88" spans="1:11" ht="90" x14ac:dyDescent="0.25">
      <c r="A88" s="69" t="s">
        <v>507</v>
      </c>
      <c r="B88" s="8" t="s">
        <v>971</v>
      </c>
      <c r="C88" s="9" t="s">
        <v>918</v>
      </c>
      <c r="D88" s="9">
        <v>27</v>
      </c>
      <c r="E88" s="9" t="s">
        <v>1023</v>
      </c>
      <c r="F88" s="70" t="s">
        <v>1024</v>
      </c>
      <c r="G88" s="214"/>
      <c r="H88" s="9"/>
      <c r="I88" s="9"/>
      <c r="J88" s="9"/>
      <c r="K88" s="43"/>
    </row>
    <row r="89" spans="1:11" ht="90" x14ac:dyDescent="0.25">
      <c r="A89" s="69" t="s">
        <v>507</v>
      </c>
      <c r="B89" s="8" t="s">
        <v>971</v>
      </c>
      <c r="C89" s="9" t="s">
        <v>918</v>
      </c>
      <c r="D89" s="9">
        <v>27</v>
      </c>
      <c r="E89" s="9" t="s">
        <v>1025</v>
      </c>
      <c r="F89" s="70" t="s">
        <v>1026</v>
      </c>
      <c r="G89" s="214"/>
      <c r="H89" s="9"/>
      <c r="I89" s="9"/>
      <c r="J89" s="9"/>
      <c r="K89" s="43"/>
    </row>
    <row r="90" spans="1:11" ht="90" x14ac:dyDescent="0.25">
      <c r="A90" s="69" t="s">
        <v>507</v>
      </c>
      <c r="B90" s="8" t="s">
        <v>971</v>
      </c>
      <c r="C90" s="9" t="s">
        <v>918</v>
      </c>
      <c r="D90" s="9">
        <v>27</v>
      </c>
      <c r="E90" s="9" t="s">
        <v>1027</v>
      </c>
      <c r="F90" s="62" t="s">
        <v>1028</v>
      </c>
      <c r="G90" s="213"/>
      <c r="H90" s="9"/>
      <c r="I90" s="9"/>
      <c r="J90" s="9"/>
      <c r="K90" s="43"/>
    </row>
    <row r="91" spans="1:11" ht="180" x14ac:dyDescent="0.25">
      <c r="A91" s="69" t="s">
        <v>507</v>
      </c>
      <c r="B91" s="8" t="s">
        <v>1029</v>
      </c>
      <c r="C91" s="9" t="s">
        <v>918</v>
      </c>
      <c r="D91" s="9">
        <v>28</v>
      </c>
      <c r="E91" s="9"/>
      <c r="F91" s="422" t="s">
        <v>1030</v>
      </c>
      <c r="G91" s="50" t="s">
        <v>1031</v>
      </c>
      <c r="H91" s="9"/>
      <c r="I91" s="9"/>
      <c r="J91" s="9"/>
      <c r="K91" s="43"/>
    </row>
    <row r="92" spans="1:11" ht="120" x14ac:dyDescent="0.25">
      <c r="A92" s="69" t="s">
        <v>507</v>
      </c>
      <c r="B92" s="8" t="s">
        <v>1029</v>
      </c>
      <c r="C92" s="9" t="s">
        <v>918</v>
      </c>
      <c r="D92" s="9">
        <v>28</v>
      </c>
      <c r="E92" s="9" t="s">
        <v>1032</v>
      </c>
      <c r="F92" s="50" t="s">
        <v>1033</v>
      </c>
      <c r="G92" s="215"/>
      <c r="H92" s="9"/>
      <c r="I92" s="9"/>
      <c r="J92" s="9"/>
      <c r="K92" s="43"/>
    </row>
    <row r="93" spans="1:11" ht="120" x14ac:dyDescent="0.25">
      <c r="A93" s="69" t="s">
        <v>507</v>
      </c>
      <c r="B93" s="8" t="s">
        <v>1029</v>
      </c>
      <c r="C93" s="9" t="s">
        <v>918</v>
      </c>
      <c r="D93" s="9">
        <v>28</v>
      </c>
      <c r="E93" s="9" t="s">
        <v>1034</v>
      </c>
      <c r="F93" s="71" t="s">
        <v>1035</v>
      </c>
      <c r="G93" s="71"/>
      <c r="H93" s="9"/>
      <c r="I93" s="9"/>
      <c r="J93" s="9"/>
      <c r="K93" s="43"/>
    </row>
    <row r="94" spans="1:11" ht="120" x14ac:dyDescent="0.25">
      <c r="A94" s="69" t="s">
        <v>507</v>
      </c>
      <c r="B94" s="8" t="s">
        <v>1029</v>
      </c>
      <c r="C94" s="9" t="s">
        <v>918</v>
      </c>
      <c r="D94" s="9">
        <v>28</v>
      </c>
      <c r="E94" s="9" t="s">
        <v>1036</v>
      </c>
      <c r="F94" s="71" t="s">
        <v>1037</v>
      </c>
      <c r="G94" s="71"/>
      <c r="H94" s="9"/>
      <c r="I94" s="9"/>
      <c r="J94" s="9"/>
      <c r="K94" s="43"/>
    </row>
    <row r="95" spans="1:11" ht="120" x14ac:dyDescent="0.25">
      <c r="A95" s="69" t="s">
        <v>507</v>
      </c>
      <c r="B95" s="8" t="s">
        <v>1029</v>
      </c>
      <c r="C95" s="9" t="s">
        <v>918</v>
      </c>
      <c r="D95" s="9">
        <v>28</v>
      </c>
      <c r="E95" s="9" t="s">
        <v>1038</v>
      </c>
      <c r="F95" s="71" t="s">
        <v>1039</v>
      </c>
      <c r="G95" s="71"/>
      <c r="H95" s="9"/>
      <c r="I95" s="9"/>
      <c r="J95" s="9"/>
      <c r="K95" s="43"/>
    </row>
    <row r="96" spans="1:11" ht="120" x14ac:dyDescent="0.25">
      <c r="A96" s="69" t="s">
        <v>507</v>
      </c>
      <c r="B96" s="8" t="s">
        <v>1029</v>
      </c>
      <c r="C96" s="9" t="s">
        <v>918</v>
      </c>
      <c r="D96" s="9">
        <v>28</v>
      </c>
      <c r="E96" s="9" t="s">
        <v>1040</v>
      </c>
      <c r="F96" s="71" t="s">
        <v>1041</v>
      </c>
      <c r="G96" s="71"/>
      <c r="H96" s="9"/>
      <c r="I96" s="9"/>
      <c r="J96" s="9"/>
      <c r="K96" s="43"/>
    </row>
    <row r="97" spans="1:11" ht="120" x14ac:dyDescent="0.25">
      <c r="A97" s="69" t="s">
        <v>507</v>
      </c>
      <c r="B97" s="8" t="s">
        <v>1029</v>
      </c>
      <c r="C97" s="9" t="s">
        <v>918</v>
      </c>
      <c r="D97" s="9">
        <v>28</v>
      </c>
      <c r="E97" s="9" t="s">
        <v>1042</v>
      </c>
      <c r="F97" s="8" t="s">
        <v>1043</v>
      </c>
      <c r="G97" s="215"/>
      <c r="H97" s="9"/>
      <c r="I97" s="9"/>
      <c r="J97" s="9"/>
      <c r="K97" s="43"/>
    </row>
    <row r="98" spans="1:11" ht="120" x14ac:dyDescent="0.25">
      <c r="A98" s="69" t="s">
        <v>507</v>
      </c>
      <c r="B98" s="8" t="s">
        <v>1029</v>
      </c>
      <c r="C98" s="9" t="s">
        <v>918</v>
      </c>
      <c r="D98" s="9">
        <v>28</v>
      </c>
      <c r="E98" s="9" t="s">
        <v>1044</v>
      </c>
      <c r="F98" s="71" t="s">
        <v>1045</v>
      </c>
      <c r="G98" s="71"/>
      <c r="H98" s="9"/>
      <c r="I98" s="9"/>
      <c r="J98" s="9"/>
      <c r="K98" s="43"/>
    </row>
    <row r="99" spans="1:11" ht="120" x14ac:dyDescent="0.25">
      <c r="A99" s="69" t="s">
        <v>507</v>
      </c>
      <c r="B99" s="8" t="s">
        <v>1029</v>
      </c>
      <c r="C99" s="9" t="s">
        <v>918</v>
      </c>
      <c r="D99" s="9">
        <v>28</v>
      </c>
      <c r="E99" s="9" t="s">
        <v>1046</v>
      </c>
      <c r="F99" s="71" t="s">
        <v>1047</v>
      </c>
      <c r="G99" s="71"/>
      <c r="H99" s="9"/>
      <c r="I99" s="9"/>
      <c r="J99" s="9"/>
      <c r="K99" s="43"/>
    </row>
    <row r="100" spans="1:11" ht="120" x14ac:dyDescent="0.25">
      <c r="A100" s="69" t="s">
        <v>507</v>
      </c>
      <c r="B100" s="8" t="s">
        <v>1029</v>
      </c>
      <c r="C100" s="9" t="s">
        <v>918</v>
      </c>
      <c r="D100" s="9">
        <v>28</v>
      </c>
      <c r="E100" s="9" t="s">
        <v>1048</v>
      </c>
      <c r="F100" s="71" t="s">
        <v>1049</v>
      </c>
      <c r="G100" s="71"/>
      <c r="H100" s="9"/>
      <c r="I100" s="9"/>
      <c r="J100" s="9"/>
      <c r="K100" s="43"/>
    </row>
    <row r="101" spans="1:11" ht="120" x14ac:dyDescent="0.25">
      <c r="A101" s="69" t="s">
        <v>507</v>
      </c>
      <c r="B101" s="8" t="s">
        <v>1029</v>
      </c>
      <c r="C101" s="9" t="s">
        <v>918</v>
      </c>
      <c r="D101" s="9">
        <v>28</v>
      </c>
      <c r="E101" s="9" t="s">
        <v>1050</v>
      </c>
      <c r="F101" s="71" t="s">
        <v>1051</v>
      </c>
      <c r="G101" s="71"/>
      <c r="H101" s="9"/>
      <c r="I101" s="9"/>
      <c r="J101" s="9"/>
      <c r="K101" s="43"/>
    </row>
    <row r="102" spans="1:11" ht="120" x14ac:dyDescent="0.25">
      <c r="A102" s="69" t="s">
        <v>507</v>
      </c>
      <c r="B102" s="8" t="s">
        <v>1029</v>
      </c>
      <c r="C102" s="9" t="s">
        <v>918</v>
      </c>
      <c r="D102" s="9">
        <v>28</v>
      </c>
      <c r="E102" s="9" t="s">
        <v>1052</v>
      </c>
      <c r="F102" s="71" t="s">
        <v>1053</v>
      </c>
      <c r="G102" s="71"/>
      <c r="H102" s="9"/>
      <c r="I102" s="9"/>
      <c r="J102" s="9"/>
      <c r="K102" s="43"/>
    </row>
    <row r="103" spans="1:11" ht="120" x14ac:dyDescent="0.25">
      <c r="A103" s="69" t="s">
        <v>507</v>
      </c>
      <c r="B103" s="8" t="s">
        <v>1029</v>
      </c>
      <c r="C103" s="9" t="s">
        <v>918</v>
      </c>
      <c r="D103" s="9">
        <v>28</v>
      </c>
      <c r="E103" s="9" t="s">
        <v>1054</v>
      </c>
      <c r="F103" s="71" t="s">
        <v>1055</v>
      </c>
      <c r="G103" s="71"/>
      <c r="H103" s="9"/>
      <c r="I103" s="9"/>
      <c r="J103" s="9"/>
      <c r="K103" s="43"/>
    </row>
    <row r="104" spans="1:11" ht="120" x14ac:dyDescent="0.25">
      <c r="A104" s="69" t="s">
        <v>507</v>
      </c>
      <c r="B104" s="8" t="s">
        <v>1029</v>
      </c>
      <c r="C104" s="9" t="s">
        <v>918</v>
      </c>
      <c r="D104" s="9">
        <v>29</v>
      </c>
      <c r="E104" s="9"/>
      <c r="F104" s="8" t="s">
        <v>1056</v>
      </c>
      <c r="G104" s="215"/>
      <c r="H104" s="9"/>
      <c r="I104" s="9"/>
      <c r="J104" s="9"/>
      <c r="K104" s="43"/>
    </row>
    <row r="105" spans="1:11" ht="120" x14ac:dyDescent="0.25">
      <c r="A105" s="69" t="s">
        <v>507</v>
      </c>
      <c r="B105" s="8" t="s">
        <v>1029</v>
      </c>
      <c r="C105" s="9" t="s">
        <v>918</v>
      </c>
      <c r="D105" s="9">
        <v>29</v>
      </c>
      <c r="E105" s="9" t="s">
        <v>1057</v>
      </c>
      <c r="F105" s="71" t="s">
        <v>1058</v>
      </c>
      <c r="G105" s="71"/>
      <c r="H105" s="9"/>
      <c r="I105" s="9"/>
      <c r="J105" s="9"/>
      <c r="K105" s="43"/>
    </row>
    <row r="106" spans="1:11" ht="120" x14ac:dyDescent="0.25">
      <c r="A106" s="69" t="s">
        <v>507</v>
      </c>
      <c r="B106" s="8" t="s">
        <v>1029</v>
      </c>
      <c r="C106" s="9" t="s">
        <v>918</v>
      </c>
      <c r="D106" s="9">
        <v>29</v>
      </c>
      <c r="E106" s="9" t="s">
        <v>1059</v>
      </c>
      <c r="F106" s="71" t="s">
        <v>1039</v>
      </c>
      <c r="G106" s="71"/>
      <c r="H106" s="9"/>
      <c r="I106" s="9"/>
      <c r="J106" s="9"/>
      <c r="K106" s="43"/>
    </row>
    <row r="107" spans="1:11" ht="120" x14ac:dyDescent="0.25">
      <c r="A107" s="69" t="s">
        <v>507</v>
      </c>
      <c r="B107" s="8" t="s">
        <v>1029</v>
      </c>
      <c r="C107" s="9" t="s">
        <v>918</v>
      </c>
      <c r="D107" s="9">
        <v>30</v>
      </c>
      <c r="E107" s="9"/>
      <c r="F107" s="428" t="s">
        <v>1060</v>
      </c>
      <c r="G107" s="215"/>
      <c r="H107" s="9"/>
      <c r="I107" s="9"/>
      <c r="J107" s="9"/>
      <c r="K107" s="43"/>
    </row>
    <row r="108" spans="1:11" ht="120" x14ac:dyDescent="0.25">
      <c r="A108" s="69" t="s">
        <v>507</v>
      </c>
      <c r="B108" s="8" t="s">
        <v>1029</v>
      </c>
      <c r="C108" s="9" t="s">
        <v>918</v>
      </c>
      <c r="D108" s="9">
        <v>30</v>
      </c>
      <c r="E108" s="9" t="s">
        <v>1061</v>
      </c>
      <c r="F108" s="8" t="s">
        <v>1062</v>
      </c>
      <c r="G108" s="215"/>
      <c r="H108" s="9"/>
      <c r="I108" s="9"/>
      <c r="J108" s="9"/>
      <c r="K108" s="43"/>
    </row>
    <row r="109" spans="1:11" ht="120" x14ac:dyDescent="0.25">
      <c r="A109" s="69" t="s">
        <v>507</v>
      </c>
      <c r="B109" s="8" t="s">
        <v>1029</v>
      </c>
      <c r="C109" s="9" t="s">
        <v>918</v>
      </c>
      <c r="D109" s="9">
        <v>30</v>
      </c>
      <c r="E109" s="9" t="s">
        <v>1063</v>
      </c>
      <c r="F109" s="71" t="s">
        <v>1064</v>
      </c>
      <c r="G109" s="71"/>
      <c r="H109" s="9"/>
      <c r="I109" s="9"/>
      <c r="J109" s="9"/>
      <c r="K109" s="43"/>
    </row>
    <row r="110" spans="1:11" ht="120" x14ac:dyDescent="0.25">
      <c r="A110" s="69" t="s">
        <v>507</v>
      </c>
      <c r="B110" s="8" t="s">
        <v>1029</v>
      </c>
      <c r="C110" s="9" t="s">
        <v>918</v>
      </c>
      <c r="D110" s="9">
        <v>30</v>
      </c>
      <c r="E110" s="9" t="s">
        <v>1065</v>
      </c>
      <c r="F110" s="71" t="s">
        <v>1066</v>
      </c>
      <c r="G110" s="71"/>
      <c r="H110" s="9"/>
      <c r="I110" s="9"/>
      <c r="J110" s="9"/>
      <c r="K110" s="43"/>
    </row>
    <row r="111" spans="1:11" ht="120" x14ac:dyDescent="0.25">
      <c r="A111" s="69" t="s">
        <v>507</v>
      </c>
      <c r="B111" s="8" t="s">
        <v>1029</v>
      </c>
      <c r="C111" s="9" t="s">
        <v>918</v>
      </c>
      <c r="D111" s="9">
        <v>30</v>
      </c>
      <c r="E111" s="9" t="s">
        <v>1067</v>
      </c>
      <c r="F111" s="71" t="s">
        <v>1068</v>
      </c>
      <c r="G111" s="71"/>
      <c r="H111" s="9"/>
      <c r="I111" s="9"/>
      <c r="J111" s="9"/>
      <c r="K111" s="43"/>
    </row>
    <row r="112" spans="1:11" ht="120" x14ac:dyDescent="0.25">
      <c r="A112" s="69" t="s">
        <v>507</v>
      </c>
      <c r="B112" s="8" t="s">
        <v>1029</v>
      </c>
      <c r="C112" s="9" t="s">
        <v>918</v>
      </c>
      <c r="D112" s="9">
        <v>30</v>
      </c>
      <c r="E112" s="9" t="s">
        <v>1069</v>
      </c>
      <c r="F112" s="8" t="s">
        <v>1070</v>
      </c>
      <c r="G112" s="215"/>
      <c r="H112" s="9"/>
      <c r="I112" s="9"/>
      <c r="J112" s="9"/>
      <c r="K112" s="43"/>
    </row>
    <row r="113" spans="1:11" ht="120" x14ac:dyDescent="0.25">
      <c r="A113" s="69" t="s">
        <v>507</v>
      </c>
      <c r="B113" s="8" t="s">
        <v>1029</v>
      </c>
      <c r="C113" s="9" t="s">
        <v>918</v>
      </c>
      <c r="D113" s="9">
        <v>30</v>
      </c>
      <c r="E113" s="9" t="s">
        <v>1071</v>
      </c>
      <c r="F113" s="71" t="s">
        <v>1072</v>
      </c>
      <c r="G113" s="71"/>
      <c r="H113" s="9"/>
      <c r="I113" s="9"/>
      <c r="J113" s="9"/>
      <c r="K113" s="43"/>
    </row>
    <row r="114" spans="1:11" ht="120" x14ac:dyDescent="0.25">
      <c r="A114" s="69" t="s">
        <v>507</v>
      </c>
      <c r="B114" s="8" t="s">
        <v>1029</v>
      </c>
      <c r="C114" s="9" t="s">
        <v>918</v>
      </c>
      <c r="D114" s="9">
        <v>30</v>
      </c>
      <c r="E114" s="9" t="s">
        <v>1073</v>
      </c>
      <c r="F114" s="71" t="s">
        <v>1074</v>
      </c>
      <c r="G114" s="71"/>
      <c r="H114" s="9"/>
      <c r="I114" s="9"/>
      <c r="J114" s="9"/>
      <c r="K114" s="43"/>
    </row>
    <row r="115" spans="1:11" ht="120" x14ac:dyDescent="0.25">
      <c r="A115" s="69" t="s">
        <v>507</v>
      </c>
      <c r="B115" s="8" t="s">
        <v>1029</v>
      </c>
      <c r="C115" s="9" t="s">
        <v>918</v>
      </c>
      <c r="D115" s="9">
        <v>30</v>
      </c>
      <c r="E115" s="9" t="s">
        <v>1075</v>
      </c>
      <c r="F115" s="71" t="s">
        <v>1076</v>
      </c>
      <c r="G115" s="71"/>
      <c r="H115" s="9"/>
      <c r="I115" s="9"/>
      <c r="J115" s="9"/>
      <c r="K115" s="43"/>
    </row>
    <row r="116" spans="1:11" ht="120" x14ac:dyDescent="0.25">
      <c r="A116" s="69" t="s">
        <v>507</v>
      </c>
      <c r="B116" s="8" t="s">
        <v>1029</v>
      </c>
      <c r="C116" s="9" t="s">
        <v>918</v>
      </c>
      <c r="D116" s="9">
        <v>30</v>
      </c>
      <c r="E116" s="9" t="s">
        <v>1077</v>
      </c>
      <c r="F116" s="8" t="s">
        <v>1078</v>
      </c>
      <c r="G116" s="215"/>
      <c r="H116" s="9"/>
      <c r="I116" s="9"/>
      <c r="J116" s="9"/>
      <c r="K116" s="43"/>
    </row>
    <row r="117" spans="1:11" ht="120" x14ac:dyDescent="0.25">
      <c r="A117" s="69" t="s">
        <v>507</v>
      </c>
      <c r="B117" s="8" t="s">
        <v>1029</v>
      </c>
      <c r="C117" s="9" t="s">
        <v>918</v>
      </c>
      <c r="D117" s="9">
        <v>30</v>
      </c>
      <c r="E117" s="9" t="s">
        <v>1079</v>
      </c>
      <c r="F117" s="71" t="s">
        <v>1080</v>
      </c>
      <c r="G117" s="71"/>
      <c r="H117" s="9"/>
      <c r="I117" s="9"/>
      <c r="J117" s="9"/>
      <c r="K117" s="43"/>
    </row>
    <row r="118" spans="1:11" ht="120" x14ac:dyDescent="0.25">
      <c r="A118" s="69" t="s">
        <v>507</v>
      </c>
      <c r="B118" s="8" t="s">
        <v>1029</v>
      </c>
      <c r="C118" s="9" t="s">
        <v>918</v>
      </c>
      <c r="D118" s="9">
        <v>30</v>
      </c>
      <c r="E118" s="9" t="s">
        <v>1081</v>
      </c>
      <c r="F118" s="71" t="s">
        <v>1082</v>
      </c>
      <c r="G118" s="71"/>
      <c r="H118" s="9"/>
      <c r="I118" s="9"/>
      <c r="J118" s="9"/>
      <c r="K118" s="43"/>
    </row>
    <row r="119" spans="1:11" ht="120" x14ac:dyDescent="0.25">
      <c r="A119" s="69" t="s">
        <v>507</v>
      </c>
      <c r="B119" s="8" t="s">
        <v>1029</v>
      </c>
      <c r="C119" s="9" t="s">
        <v>918</v>
      </c>
      <c r="D119" s="9">
        <v>30</v>
      </c>
      <c r="E119" s="9" t="s">
        <v>1083</v>
      </c>
      <c r="F119" s="71" t="s">
        <v>1084</v>
      </c>
      <c r="G119" s="71"/>
      <c r="H119" s="9"/>
      <c r="I119" s="9"/>
      <c r="J119" s="9"/>
      <c r="K119" s="43"/>
    </row>
    <row r="120" spans="1:11" ht="120" x14ac:dyDescent="0.25">
      <c r="A120" s="69" t="s">
        <v>507</v>
      </c>
      <c r="B120" s="8" t="s">
        <v>1029</v>
      </c>
      <c r="C120" s="9" t="s">
        <v>918</v>
      </c>
      <c r="D120" s="9">
        <v>30</v>
      </c>
      <c r="E120" s="9"/>
      <c r="F120" s="424" t="s">
        <v>1085</v>
      </c>
      <c r="G120" s="71"/>
      <c r="H120" s="9"/>
      <c r="I120" s="9"/>
      <c r="J120" s="9"/>
      <c r="K120" s="43"/>
    </row>
    <row r="121" spans="1:11" ht="120" x14ac:dyDescent="0.25">
      <c r="A121" s="69" t="s">
        <v>507</v>
      </c>
      <c r="B121" s="8" t="s">
        <v>1029</v>
      </c>
      <c r="C121" s="9" t="s">
        <v>918</v>
      </c>
      <c r="D121" s="9">
        <v>30</v>
      </c>
      <c r="E121" s="9" t="s">
        <v>1086</v>
      </c>
      <c r="F121" s="71" t="s">
        <v>1076</v>
      </c>
      <c r="G121" s="71"/>
      <c r="H121" s="9"/>
      <c r="I121" s="9"/>
      <c r="J121" s="9"/>
      <c r="K121" s="43"/>
    </row>
    <row r="122" spans="1:11" ht="120" x14ac:dyDescent="0.25">
      <c r="A122" s="69" t="s">
        <v>507</v>
      </c>
      <c r="B122" s="8" t="s">
        <v>1029</v>
      </c>
      <c r="C122" s="9" t="s">
        <v>918</v>
      </c>
      <c r="D122" s="9">
        <v>30</v>
      </c>
      <c r="E122" s="9" t="s">
        <v>1087</v>
      </c>
      <c r="F122" s="71" t="s">
        <v>1088</v>
      </c>
      <c r="G122" s="71"/>
      <c r="H122" s="9"/>
      <c r="I122" s="9"/>
      <c r="J122" s="9"/>
      <c r="K122" s="43"/>
    </row>
    <row r="123" spans="1:11" ht="120" x14ac:dyDescent="0.25">
      <c r="A123" s="69" t="s">
        <v>507</v>
      </c>
      <c r="B123" s="8" t="s">
        <v>1029</v>
      </c>
      <c r="C123" s="9" t="s">
        <v>918</v>
      </c>
      <c r="D123" s="9">
        <v>30</v>
      </c>
      <c r="E123" s="9" t="s">
        <v>1089</v>
      </c>
      <c r="F123" s="71" t="s">
        <v>1090</v>
      </c>
      <c r="G123" s="71"/>
      <c r="H123" s="9"/>
      <c r="I123" s="9"/>
      <c r="J123" s="9"/>
      <c r="K123" s="43"/>
    </row>
    <row r="124" spans="1:11" ht="120" x14ac:dyDescent="0.25">
      <c r="A124" s="69" t="s">
        <v>507</v>
      </c>
      <c r="B124" s="8" t="s">
        <v>1029</v>
      </c>
      <c r="C124" s="9" t="s">
        <v>918</v>
      </c>
      <c r="D124" s="9">
        <v>30</v>
      </c>
      <c r="E124" s="9" t="s">
        <v>1091</v>
      </c>
      <c r="F124" s="71" t="s">
        <v>1092</v>
      </c>
      <c r="G124" s="71"/>
      <c r="H124" s="9"/>
      <c r="I124" s="9"/>
      <c r="J124" s="9"/>
      <c r="K124" s="43"/>
    </row>
    <row r="125" spans="1:11" ht="120" x14ac:dyDescent="0.25">
      <c r="A125" s="69" t="s">
        <v>507</v>
      </c>
      <c r="B125" s="8" t="s">
        <v>1029</v>
      </c>
      <c r="C125" s="9" t="s">
        <v>918</v>
      </c>
      <c r="D125" s="9">
        <v>30</v>
      </c>
      <c r="E125" s="9" t="s">
        <v>1093</v>
      </c>
      <c r="F125" s="71" t="s">
        <v>1094</v>
      </c>
      <c r="G125" s="71"/>
      <c r="H125" s="9"/>
      <c r="I125" s="9"/>
      <c r="J125" s="9"/>
      <c r="K125" s="43"/>
    </row>
    <row r="126" spans="1:11" ht="120" x14ac:dyDescent="0.25">
      <c r="A126" s="69" t="s">
        <v>507</v>
      </c>
      <c r="B126" s="8" t="s">
        <v>1029</v>
      </c>
      <c r="C126" s="9" t="s">
        <v>918</v>
      </c>
      <c r="D126" s="9">
        <v>30</v>
      </c>
      <c r="E126" s="9" t="s">
        <v>1095</v>
      </c>
      <c r="F126" s="422" t="s">
        <v>1096</v>
      </c>
      <c r="G126" s="215"/>
      <c r="H126" s="9"/>
      <c r="I126" s="9"/>
      <c r="J126" s="9"/>
      <c r="K126" s="43"/>
    </row>
    <row r="127" spans="1:11" ht="120" x14ac:dyDescent="0.25">
      <c r="A127" s="69" t="s">
        <v>507</v>
      </c>
      <c r="B127" s="8" t="s">
        <v>1029</v>
      </c>
      <c r="C127" s="9" t="s">
        <v>918</v>
      </c>
      <c r="D127" s="9">
        <v>30</v>
      </c>
      <c r="E127" s="9" t="s">
        <v>1097</v>
      </c>
      <c r="F127" s="71" t="s">
        <v>1098</v>
      </c>
      <c r="G127" s="71"/>
      <c r="H127" s="9"/>
      <c r="I127" s="9"/>
      <c r="J127" s="9"/>
      <c r="K127" s="43"/>
    </row>
    <row r="128" spans="1:11" ht="120" x14ac:dyDescent="0.25">
      <c r="A128" s="69" t="s">
        <v>507</v>
      </c>
      <c r="B128" s="8" t="s">
        <v>1029</v>
      </c>
      <c r="C128" s="9" t="s">
        <v>918</v>
      </c>
      <c r="D128" s="9">
        <v>30</v>
      </c>
      <c r="E128" s="9" t="s">
        <v>1099</v>
      </c>
      <c r="F128" s="71" t="s">
        <v>1100</v>
      </c>
      <c r="G128" s="71"/>
      <c r="H128" s="9"/>
      <c r="I128" s="9"/>
      <c r="J128" s="9"/>
      <c r="K128" s="43"/>
    </row>
    <row r="129" spans="1:11" ht="120" x14ac:dyDescent="0.25">
      <c r="A129" s="69" t="s">
        <v>507</v>
      </c>
      <c r="B129" s="8" t="s">
        <v>1029</v>
      </c>
      <c r="C129" s="9" t="s">
        <v>918</v>
      </c>
      <c r="D129" s="9">
        <v>30</v>
      </c>
      <c r="E129" s="9" t="s">
        <v>1101</v>
      </c>
      <c r="F129" s="8" t="s">
        <v>1102</v>
      </c>
      <c r="G129" s="215"/>
      <c r="H129" s="9"/>
      <c r="I129" s="9"/>
      <c r="J129" s="9"/>
      <c r="K129" s="43"/>
    </row>
    <row r="130" spans="1:11" ht="120" x14ac:dyDescent="0.25">
      <c r="A130" s="69" t="s">
        <v>507</v>
      </c>
      <c r="B130" s="8" t="s">
        <v>1029</v>
      </c>
      <c r="C130" s="9" t="s">
        <v>918</v>
      </c>
      <c r="D130" s="9">
        <v>31</v>
      </c>
      <c r="E130" s="9"/>
      <c r="F130" s="8" t="s">
        <v>1103</v>
      </c>
      <c r="G130" s="215"/>
      <c r="H130" s="9"/>
      <c r="I130" s="9"/>
      <c r="J130" s="9"/>
      <c r="K130" s="43"/>
    </row>
    <row r="131" spans="1:11" ht="120" x14ac:dyDescent="0.25">
      <c r="A131" s="69" t="s">
        <v>507</v>
      </c>
      <c r="B131" s="8" t="s">
        <v>1029</v>
      </c>
      <c r="C131" s="9" t="s">
        <v>918</v>
      </c>
      <c r="D131" s="9">
        <v>32</v>
      </c>
      <c r="E131" s="9"/>
      <c r="F131" s="8" t="s">
        <v>1104</v>
      </c>
      <c r="G131" s="215"/>
      <c r="H131" s="9"/>
      <c r="I131" s="9"/>
      <c r="J131" s="9"/>
      <c r="K131" s="43"/>
    </row>
    <row r="132" spans="1:11" ht="120" x14ac:dyDescent="0.25">
      <c r="A132" s="69" t="s">
        <v>507</v>
      </c>
      <c r="B132" s="8" t="s">
        <v>1029</v>
      </c>
      <c r="C132" s="9" t="s">
        <v>918</v>
      </c>
      <c r="D132" s="9">
        <v>32</v>
      </c>
      <c r="E132" s="9" t="s">
        <v>1105</v>
      </c>
      <c r="F132" s="71" t="s">
        <v>1106</v>
      </c>
      <c r="G132" s="71"/>
      <c r="H132" s="9"/>
      <c r="I132" s="9"/>
      <c r="J132" s="9"/>
      <c r="K132" s="43"/>
    </row>
    <row r="133" spans="1:11" ht="120" x14ac:dyDescent="0.25">
      <c r="A133" s="69" t="s">
        <v>507</v>
      </c>
      <c r="B133" s="8" t="s">
        <v>1029</v>
      </c>
      <c r="C133" s="9" t="s">
        <v>918</v>
      </c>
      <c r="D133" s="9">
        <v>32</v>
      </c>
      <c r="E133" s="9" t="s">
        <v>1107</v>
      </c>
      <c r="F133" s="71" t="s">
        <v>1108</v>
      </c>
      <c r="G133" s="71"/>
      <c r="H133" s="9"/>
      <c r="I133" s="9"/>
      <c r="J133" s="9"/>
      <c r="K133" s="43"/>
    </row>
    <row r="134" spans="1:11" ht="120" x14ac:dyDescent="0.25">
      <c r="A134" s="69" t="s">
        <v>507</v>
      </c>
      <c r="B134" s="8" t="s">
        <v>1029</v>
      </c>
      <c r="C134" s="9" t="s">
        <v>918</v>
      </c>
      <c r="D134" s="9">
        <v>32</v>
      </c>
      <c r="E134" s="9" t="s">
        <v>1109</v>
      </c>
      <c r="F134" s="71" t="s">
        <v>1110</v>
      </c>
      <c r="G134" s="71"/>
      <c r="H134" s="9"/>
      <c r="I134" s="9"/>
      <c r="J134" s="9"/>
      <c r="K134" s="43"/>
    </row>
    <row r="135" spans="1:11" ht="120" x14ac:dyDescent="0.25">
      <c r="A135" s="69" t="s">
        <v>507</v>
      </c>
      <c r="B135" s="8" t="s">
        <v>1029</v>
      </c>
      <c r="C135" s="9" t="s">
        <v>918</v>
      </c>
      <c r="D135" s="9">
        <v>33</v>
      </c>
      <c r="E135" s="9"/>
      <c r="F135" s="422" t="s">
        <v>1111</v>
      </c>
      <c r="G135" s="215"/>
      <c r="H135" s="9"/>
      <c r="I135" s="9"/>
      <c r="J135" s="9"/>
      <c r="K135" s="43"/>
    </row>
    <row r="136" spans="1:11" ht="120" x14ac:dyDescent="0.25">
      <c r="A136" s="69" t="s">
        <v>507</v>
      </c>
      <c r="B136" s="8" t="s">
        <v>1029</v>
      </c>
      <c r="C136" s="9" t="s">
        <v>918</v>
      </c>
      <c r="D136" s="9">
        <v>33</v>
      </c>
      <c r="E136" s="9" t="s">
        <v>1112</v>
      </c>
      <c r="F136" s="71" t="s">
        <v>1064</v>
      </c>
      <c r="G136" s="71"/>
      <c r="H136" s="9"/>
      <c r="I136" s="9"/>
      <c r="J136" s="9"/>
      <c r="K136" s="43"/>
    </row>
    <row r="137" spans="1:11" ht="120" x14ac:dyDescent="0.25">
      <c r="A137" s="69" t="s">
        <v>507</v>
      </c>
      <c r="B137" s="8" t="s">
        <v>1029</v>
      </c>
      <c r="C137" s="9" t="s">
        <v>918</v>
      </c>
      <c r="D137" s="9">
        <v>33</v>
      </c>
      <c r="E137" s="9" t="s">
        <v>1113</v>
      </c>
      <c r="F137" s="71" t="s">
        <v>1114</v>
      </c>
      <c r="G137" s="71"/>
      <c r="H137" s="9"/>
      <c r="I137" s="9"/>
      <c r="J137" s="9"/>
      <c r="K137" s="43"/>
    </row>
    <row r="138" spans="1:11" ht="120" x14ac:dyDescent="0.25">
      <c r="A138" s="69" t="s">
        <v>507</v>
      </c>
      <c r="B138" s="8" t="s">
        <v>1029</v>
      </c>
      <c r="C138" s="9" t="s">
        <v>918</v>
      </c>
      <c r="D138" s="9">
        <v>33</v>
      </c>
      <c r="E138" s="9" t="s">
        <v>1115</v>
      </c>
      <c r="F138" s="71" t="s">
        <v>1084</v>
      </c>
      <c r="G138" s="71"/>
      <c r="H138" s="9"/>
      <c r="I138" s="9"/>
      <c r="J138" s="9"/>
      <c r="K138" s="43"/>
    </row>
    <row r="139" spans="1:11" ht="120" x14ac:dyDescent="0.25">
      <c r="A139" s="69" t="s">
        <v>507</v>
      </c>
      <c r="B139" s="8" t="s">
        <v>1029</v>
      </c>
      <c r="C139" s="9" t="s">
        <v>918</v>
      </c>
      <c r="D139" s="9">
        <v>34</v>
      </c>
      <c r="E139" s="9"/>
      <c r="F139" s="422" t="s">
        <v>1116</v>
      </c>
      <c r="G139" s="215"/>
      <c r="H139" s="9"/>
      <c r="I139" s="9"/>
      <c r="J139" s="9"/>
      <c r="K139" s="43"/>
    </row>
    <row r="140" spans="1:11" ht="120" x14ac:dyDescent="0.25">
      <c r="A140" s="69" t="s">
        <v>507</v>
      </c>
      <c r="B140" s="8" t="s">
        <v>1029</v>
      </c>
      <c r="C140" s="9" t="s">
        <v>918</v>
      </c>
      <c r="D140" s="9">
        <v>34</v>
      </c>
      <c r="E140" s="9" t="s">
        <v>1117</v>
      </c>
      <c r="F140" s="71" t="s">
        <v>1006</v>
      </c>
      <c r="G140" s="71"/>
      <c r="H140" s="9"/>
      <c r="I140" s="9"/>
      <c r="J140" s="9"/>
      <c r="K140" s="43"/>
    </row>
    <row r="141" spans="1:11" ht="120" x14ac:dyDescent="0.25">
      <c r="A141" s="69" t="s">
        <v>507</v>
      </c>
      <c r="B141" s="8" t="s">
        <v>1029</v>
      </c>
      <c r="C141" s="9" t="s">
        <v>918</v>
      </c>
      <c r="D141" s="9">
        <v>34</v>
      </c>
      <c r="E141" s="9" t="s">
        <v>1118</v>
      </c>
      <c r="F141" s="71" t="s">
        <v>1084</v>
      </c>
      <c r="G141" s="71"/>
      <c r="H141" s="9"/>
      <c r="I141" s="9"/>
      <c r="J141" s="9"/>
      <c r="K141" s="43"/>
    </row>
    <row r="142" spans="1:11" ht="120" x14ac:dyDescent="0.25">
      <c r="A142" s="69" t="s">
        <v>507</v>
      </c>
      <c r="B142" s="8" t="s">
        <v>1029</v>
      </c>
      <c r="C142" s="9" t="s">
        <v>918</v>
      </c>
      <c r="D142" s="9">
        <v>35</v>
      </c>
      <c r="E142" s="9"/>
      <c r="F142" s="8" t="s">
        <v>1119</v>
      </c>
      <c r="G142" s="215"/>
      <c r="H142" s="9"/>
      <c r="I142" s="9"/>
      <c r="J142" s="9"/>
      <c r="K142" s="43"/>
    </row>
    <row r="143" spans="1:11" ht="120" x14ac:dyDescent="0.25">
      <c r="A143" s="69" t="s">
        <v>507</v>
      </c>
      <c r="B143" s="8" t="s">
        <v>1029</v>
      </c>
      <c r="C143" s="9" t="s">
        <v>918</v>
      </c>
      <c r="D143" s="9">
        <v>35</v>
      </c>
      <c r="E143" s="9" t="s">
        <v>1120</v>
      </c>
      <c r="F143" s="71" t="s">
        <v>1121</v>
      </c>
      <c r="G143" s="71"/>
      <c r="H143" s="9"/>
      <c r="I143" s="9"/>
      <c r="J143" s="9"/>
      <c r="K143" s="43"/>
    </row>
    <row r="144" spans="1:11" ht="120" x14ac:dyDescent="0.25">
      <c r="A144" s="69" t="s">
        <v>507</v>
      </c>
      <c r="B144" s="8" t="s">
        <v>1029</v>
      </c>
      <c r="C144" s="9" t="s">
        <v>918</v>
      </c>
      <c r="D144" s="9">
        <v>35</v>
      </c>
      <c r="E144" s="9" t="s">
        <v>1122</v>
      </c>
      <c r="F144" s="71" t="s">
        <v>1123</v>
      </c>
      <c r="G144" s="71"/>
      <c r="H144" s="9"/>
      <c r="I144" s="9"/>
      <c r="J144" s="9"/>
      <c r="K144" s="43"/>
    </row>
    <row r="145" spans="1:11" ht="120" x14ac:dyDescent="0.25">
      <c r="A145" s="69" t="s">
        <v>507</v>
      </c>
      <c r="B145" s="8" t="s">
        <v>1029</v>
      </c>
      <c r="C145" s="9" t="s">
        <v>918</v>
      </c>
      <c r="D145" s="9">
        <v>35</v>
      </c>
      <c r="E145" s="9" t="s">
        <v>1124</v>
      </c>
      <c r="F145" s="71" t="s">
        <v>1125</v>
      </c>
      <c r="G145" s="71"/>
      <c r="H145" s="9"/>
      <c r="I145" s="9"/>
      <c r="J145" s="9"/>
      <c r="K145" s="43"/>
    </row>
    <row r="146" spans="1:11" ht="120" x14ac:dyDescent="0.25">
      <c r="A146" s="69" t="s">
        <v>507</v>
      </c>
      <c r="B146" s="8" t="s">
        <v>1029</v>
      </c>
      <c r="C146" s="9" t="s">
        <v>918</v>
      </c>
      <c r="D146" s="9">
        <v>35</v>
      </c>
      <c r="E146" s="9"/>
      <c r="F146" s="422" t="s">
        <v>1126</v>
      </c>
      <c r="G146" s="8"/>
      <c r="H146" s="9"/>
      <c r="I146" s="9"/>
      <c r="J146" s="9"/>
      <c r="K146" s="43"/>
    </row>
    <row r="147" spans="1:11" ht="120" x14ac:dyDescent="0.25">
      <c r="A147" s="69" t="s">
        <v>507</v>
      </c>
      <c r="B147" s="8" t="s">
        <v>1029</v>
      </c>
      <c r="C147" s="9" t="s">
        <v>918</v>
      </c>
      <c r="D147" s="9">
        <v>35</v>
      </c>
      <c r="E147" s="9" t="s">
        <v>1127</v>
      </c>
      <c r="F147" s="71" t="s">
        <v>1128</v>
      </c>
      <c r="G147" s="71"/>
      <c r="H147" s="9"/>
      <c r="I147" s="9"/>
      <c r="J147" s="9"/>
      <c r="K147" s="43"/>
    </row>
    <row r="148" spans="1:11" ht="120" x14ac:dyDescent="0.25">
      <c r="A148" s="69" t="s">
        <v>507</v>
      </c>
      <c r="B148" s="8" t="s">
        <v>1029</v>
      </c>
      <c r="C148" s="9" t="s">
        <v>918</v>
      </c>
      <c r="D148" s="9">
        <v>35</v>
      </c>
      <c r="E148" s="9" t="s">
        <v>1129</v>
      </c>
      <c r="F148" s="71" t="s">
        <v>1130</v>
      </c>
      <c r="G148" s="71"/>
      <c r="H148" s="9"/>
      <c r="I148" s="9"/>
      <c r="J148" s="9"/>
      <c r="K148" s="43"/>
    </row>
    <row r="149" spans="1:11" ht="120" x14ac:dyDescent="0.25">
      <c r="A149" s="69" t="s">
        <v>507</v>
      </c>
      <c r="B149" s="8" t="s">
        <v>1029</v>
      </c>
      <c r="C149" s="9" t="s">
        <v>918</v>
      </c>
      <c r="D149" s="9">
        <v>35</v>
      </c>
      <c r="E149" s="9" t="s">
        <v>1131</v>
      </c>
      <c r="F149" s="71" t="s">
        <v>1132</v>
      </c>
      <c r="G149" s="71"/>
      <c r="H149" s="9"/>
      <c r="I149" s="9"/>
      <c r="J149" s="9"/>
      <c r="K149" s="43"/>
    </row>
    <row r="150" spans="1:11" ht="120" x14ac:dyDescent="0.25">
      <c r="A150" s="69" t="s">
        <v>507</v>
      </c>
      <c r="B150" s="8" t="s">
        <v>1029</v>
      </c>
      <c r="C150" s="9" t="s">
        <v>918</v>
      </c>
      <c r="D150" s="9">
        <v>35</v>
      </c>
      <c r="E150" s="9" t="s">
        <v>1133</v>
      </c>
      <c r="F150" s="71" t="s">
        <v>1134</v>
      </c>
      <c r="G150" s="71"/>
      <c r="H150" s="9"/>
      <c r="I150" s="9"/>
      <c r="J150" s="9"/>
      <c r="K150" s="43"/>
    </row>
    <row r="151" spans="1:11" ht="120" x14ac:dyDescent="0.25">
      <c r="A151" s="69" t="s">
        <v>507</v>
      </c>
      <c r="B151" s="8" t="s">
        <v>1029</v>
      </c>
      <c r="C151" s="9" t="s">
        <v>918</v>
      </c>
      <c r="D151" s="9">
        <v>35</v>
      </c>
      <c r="E151" s="9" t="s">
        <v>1135</v>
      </c>
      <c r="F151" s="71" t="s">
        <v>1136</v>
      </c>
      <c r="G151" s="71"/>
      <c r="H151" s="9"/>
      <c r="I151" s="9"/>
      <c r="J151" s="9"/>
      <c r="K151" s="43"/>
    </row>
    <row r="152" spans="1:11" ht="120" x14ac:dyDescent="0.25">
      <c r="A152" s="69" t="s">
        <v>507</v>
      </c>
      <c r="B152" s="8" t="s">
        <v>1029</v>
      </c>
      <c r="C152" s="9" t="s">
        <v>918</v>
      </c>
      <c r="D152" s="9">
        <v>36</v>
      </c>
      <c r="E152" s="9"/>
      <c r="F152" s="422" t="s">
        <v>1137</v>
      </c>
      <c r="G152" s="215"/>
      <c r="H152" s="9"/>
      <c r="I152" s="9"/>
      <c r="J152" s="9"/>
      <c r="K152" s="43"/>
    </row>
    <row r="153" spans="1:11" ht="120" x14ac:dyDescent="0.25">
      <c r="A153" s="69" t="s">
        <v>507</v>
      </c>
      <c r="B153" s="8" t="s">
        <v>1029</v>
      </c>
      <c r="C153" s="9" t="s">
        <v>918</v>
      </c>
      <c r="D153" s="9">
        <v>36</v>
      </c>
      <c r="E153" s="9" t="s">
        <v>1138</v>
      </c>
      <c r="F153" s="71" t="s">
        <v>1139</v>
      </c>
      <c r="G153" s="71"/>
      <c r="H153" s="9"/>
      <c r="I153" s="9"/>
      <c r="J153" s="9"/>
      <c r="K153" s="43"/>
    </row>
    <row r="154" spans="1:11" ht="120" x14ac:dyDescent="0.25">
      <c r="A154" s="69" t="s">
        <v>507</v>
      </c>
      <c r="B154" s="8" t="s">
        <v>1029</v>
      </c>
      <c r="C154" s="9" t="s">
        <v>918</v>
      </c>
      <c r="D154" s="9">
        <v>36</v>
      </c>
      <c r="E154" s="9" t="s">
        <v>1140</v>
      </c>
      <c r="F154" s="71" t="s">
        <v>1084</v>
      </c>
      <c r="G154" s="71"/>
      <c r="H154" s="9"/>
      <c r="I154" s="9"/>
      <c r="J154" s="9"/>
      <c r="K154" s="43"/>
    </row>
    <row r="155" spans="1:11" ht="120" x14ac:dyDescent="0.25">
      <c r="A155" s="69" t="s">
        <v>507</v>
      </c>
      <c r="B155" s="8" t="s">
        <v>1029</v>
      </c>
      <c r="C155" s="9" t="s">
        <v>918</v>
      </c>
      <c r="D155" s="9">
        <v>36</v>
      </c>
      <c r="E155" s="9" t="s">
        <v>1141</v>
      </c>
      <c r="F155" s="71" t="s">
        <v>1142</v>
      </c>
      <c r="G155" s="71"/>
      <c r="H155" s="9"/>
      <c r="I155" s="9"/>
      <c r="J155" s="9"/>
      <c r="K155" s="43"/>
    </row>
    <row r="156" spans="1:11" ht="120" x14ac:dyDescent="0.25">
      <c r="A156" s="69" t="s">
        <v>507</v>
      </c>
      <c r="B156" s="8" t="s">
        <v>1029</v>
      </c>
      <c r="C156" s="9" t="s">
        <v>918</v>
      </c>
      <c r="D156" s="9">
        <v>36</v>
      </c>
      <c r="E156" s="9" t="s">
        <v>1143</v>
      </c>
      <c r="F156" s="71" t="s">
        <v>1144</v>
      </c>
      <c r="G156" s="71"/>
      <c r="H156" s="9"/>
      <c r="I156" s="9"/>
      <c r="J156" s="9"/>
      <c r="K156" s="43"/>
    </row>
    <row r="157" spans="1:11" ht="120" x14ac:dyDescent="0.25">
      <c r="A157" s="69" t="s">
        <v>507</v>
      </c>
      <c r="B157" s="8" t="s">
        <v>1029</v>
      </c>
      <c r="C157" s="9" t="s">
        <v>918</v>
      </c>
      <c r="D157" s="9">
        <v>36</v>
      </c>
      <c r="E157" s="9" t="s">
        <v>1145</v>
      </c>
      <c r="F157" s="71" t="s">
        <v>1146</v>
      </c>
      <c r="G157" s="71"/>
      <c r="H157" s="9"/>
      <c r="I157" s="9"/>
      <c r="J157" s="9"/>
      <c r="K157" s="43"/>
    </row>
    <row r="158" spans="1:11" ht="120" x14ac:dyDescent="0.25">
      <c r="A158" s="69" t="s">
        <v>507</v>
      </c>
      <c r="B158" s="8" t="s">
        <v>1029</v>
      </c>
      <c r="C158" s="9" t="s">
        <v>918</v>
      </c>
      <c r="D158" s="9">
        <v>37</v>
      </c>
      <c r="E158" s="9"/>
      <c r="F158" s="422" t="s">
        <v>1147</v>
      </c>
      <c r="G158" s="8"/>
      <c r="H158" s="9"/>
      <c r="I158" s="9"/>
      <c r="J158" s="9"/>
      <c r="K158" s="43"/>
    </row>
    <row r="159" spans="1:11" ht="120" x14ac:dyDescent="0.25">
      <c r="A159" s="69" t="s">
        <v>507</v>
      </c>
      <c r="B159" s="8" t="s">
        <v>1029</v>
      </c>
      <c r="C159" s="9" t="s">
        <v>918</v>
      </c>
      <c r="D159" s="9">
        <v>37</v>
      </c>
      <c r="E159" s="9" t="s">
        <v>1148</v>
      </c>
      <c r="F159" s="71" t="s">
        <v>1139</v>
      </c>
      <c r="G159" s="71"/>
      <c r="H159" s="9"/>
      <c r="I159" s="9"/>
      <c r="J159" s="9"/>
      <c r="K159" s="43"/>
    </row>
    <row r="160" spans="1:11" ht="120" x14ac:dyDescent="0.25">
      <c r="A160" s="69" t="s">
        <v>507</v>
      </c>
      <c r="B160" s="8" t="s">
        <v>1029</v>
      </c>
      <c r="C160" s="9" t="s">
        <v>918</v>
      </c>
      <c r="D160" s="9">
        <v>37</v>
      </c>
      <c r="E160" s="9" t="s">
        <v>1149</v>
      </c>
      <c r="F160" s="71" t="s">
        <v>1084</v>
      </c>
      <c r="G160" s="71"/>
      <c r="H160" s="9"/>
      <c r="I160" s="9"/>
      <c r="J160" s="9"/>
      <c r="K160" s="43"/>
    </row>
    <row r="161" spans="1:11" ht="120" x14ac:dyDescent="0.25">
      <c r="A161" s="69" t="s">
        <v>507</v>
      </c>
      <c r="B161" s="8" t="s">
        <v>1029</v>
      </c>
      <c r="C161" s="9" t="s">
        <v>918</v>
      </c>
      <c r="D161" s="9">
        <v>38</v>
      </c>
      <c r="E161" s="9"/>
      <c r="F161" s="422" t="s">
        <v>1150</v>
      </c>
      <c r="G161" s="215"/>
      <c r="H161" s="9"/>
      <c r="I161" s="9"/>
      <c r="J161" s="9"/>
      <c r="K161" s="43"/>
    </row>
    <row r="162" spans="1:11" ht="120" x14ac:dyDescent="0.25">
      <c r="A162" s="69" t="s">
        <v>507</v>
      </c>
      <c r="B162" s="8" t="s">
        <v>1029</v>
      </c>
      <c r="C162" s="9" t="s">
        <v>918</v>
      </c>
      <c r="D162" s="9">
        <v>38</v>
      </c>
      <c r="E162" s="9" t="s">
        <v>1151</v>
      </c>
      <c r="F162" s="71" t="s">
        <v>1139</v>
      </c>
      <c r="G162" s="71"/>
      <c r="H162" s="9"/>
      <c r="I162" s="9"/>
      <c r="J162" s="9"/>
      <c r="K162" s="43"/>
    </row>
    <row r="163" spans="1:11" ht="120" x14ac:dyDescent="0.25">
      <c r="A163" s="69" t="s">
        <v>507</v>
      </c>
      <c r="B163" s="8" t="s">
        <v>1029</v>
      </c>
      <c r="C163" s="9" t="s">
        <v>918</v>
      </c>
      <c r="D163" s="9">
        <v>38</v>
      </c>
      <c r="E163" s="9" t="s">
        <v>1152</v>
      </c>
      <c r="F163" s="71" t="s">
        <v>1068</v>
      </c>
      <c r="G163" s="71"/>
      <c r="H163" s="9"/>
      <c r="I163" s="9"/>
      <c r="J163" s="9"/>
      <c r="K163" s="43"/>
    </row>
    <row r="164" spans="1:11" ht="120" x14ac:dyDescent="0.25">
      <c r="A164" s="69" t="s">
        <v>507</v>
      </c>
      <c r="B164" s="8" t="s">
        <v>1029</v>
      </c>
      <c r="C164" s="9" t="s">
        <v>918</v>
      </c>
      <c r="D164" s="9">
        <v>38</v>
      </c>
      <c r="E164" s="9" t="s">
        <v>1153</v>
      </c>
      <c r="F164" s="71" t="s">
        <v>1154</v>
      </c>
      <c r="G164" s="71"/>
      <c r="H164" s="9"/>
      <c r="I164" s="9"/>
      <c r="J164" s="9"/>
      <c r="K164" s="43"/>
    </row>
    <row r="165" spans="1:11" ht="120" x14ac:dyDescent="0.25">
      <c r="A165" s="69" t="s">
        <v>507</v>
      </c>
      <c r="B165" s="8" t="s">
        <v>1029</v>
      </c>
      <c r="C165" s="9" t="s">
        <v>918</v>
      </c>
      <c r="D165" s="9">
        <v>38</v>
      </c>
      <c r="E165" s="9" t="s">
        <v>1155</v>
      </c>
      <c r="F165" s="71" t="s">
        <v>1146</v>
      </c>
      <c r="G165" s="71"/>
      <c r="H165" s="9"/>
      <c r="I165" s="9"/>
      <c r="J165" s="9"/>
      <c r="K165" s="43"/>
    </row>
    <row r="166" spans="1:11" ht="120" x14ac:dyDescent="0.25">
      <c r="A166" s="69" t="s">
        <v>507</v>
      </c>
      <c r="B166" s="8" t="s">
        <v>1029</v>
      </c>
      <c r="C166" s="9" t="s">
        <v>918</v>
      </c>
      <c r="D166" s="9">
        <v>38</v>
      </c>
      <c r="E166" s="9" t="s">
        <v>1156</v>
      </c>
      <c r="F166" s="71" t="s">
        <v>1157</v>
      </c>
      <c r="G166" s="71"/>
      <c r="H166" s="9"/>
      <c r="I166" s="9"/>
      <c r="J166" s="9"/>
      <c r="K166" s="43"/>
    </row>
    <row r="167" spans="1:11" ht="120" x14ac:dyDescent="0.25">
      <c r="A167" s="69" t="s">
        <v>507</v>
      </c>
      <c r="B167" s="8" t="s">
        <v>1029</v>
      </c>
      <c r="C167" s="9" t="s">
        <v>918</v>
      </c>
      <c r="D167" s="9">
        <v>38</v>
      </c>
      <c r="E167" s="9" t="s">
        <v>1158</v>
      </c>
      <c r="F167" s="71" t="s">
        <v>1159</v>
      </c>
      <c r="G167" s="71"/>
      <c r="H167" s="9"/>
      <c r="I167" s="9"/>
      <c r="J167" s="9"/>
      <c r="K167" s="43"/>
    </row>
    <row r="168" spans="1:11" ht="120" x14ac:dyDescent="0.25">
      <c r="A168" s="69" t="s">
        <v>507</v>
      </c>
      <c r="B168" s="8" t="s">
        <v>1029</v>
      </c>
      <c r="C168" s="9" t="s">
        <v>918</v>
      </c>
      <c r="D168" s="9">
        <v>39</v>
      </c>
      <c r="E168" s="9"/>
      <c r="F168" s="8" t="s">
        <v>1160</v>
      </c>
      <c r="G168" s="215"/>
      <c r="H168" s="9"/>
      <c r="I168" s="9"/>
      <c r="J168" s="9"/>
      <c r="K168" s="43"/>
    </row>
    <row r="169" spans="1:11" ht="120" x14ac:dyDescent="0.25">
      <c r="A169" s="69" t="s">
        <v>507</v>
      </c>
      <c r="B169" s="8" t="s">
        <v>1029</v>
      </c>
      <c r="C169" s="9" t="s">
        <v>918</v>
      </c>
      <c r="D169" s="9">
        <v>40</v>
      </c>
      <c r="E169" s="9"/>
      <c r="F169" s="8" t="s">
        <v>1161</v>
      </c>
      <c r="G169" s="8"/>
      <c r="H169" s="9"/>
      <c r="I169" s="9"/>
      <c r="J169" s="9"/>
      <c r="K169" s="43"/>
    </row>
    <row r="170" spans="1:11" ht="120" x14ac:dyDescent="0.25">
      <c r="A170" s="69" t="s">
        <v>507</v>
      </c>
      <c r="B170" s="8" t="s">
        <v>1029</v>
      </c>
      <c r="C170" s="9" t="s">
        <v>918</v>
      </c>
      <c r="D170" s="9">
        <v>40</v>
      </c>
      <c r="E170" s="9" t="s">
        <v>1162</v>
      </c>
      <c r="F170" s="71" t="s">
        <v>1163</v>
      </c>
      <c r="G170" s="215"/>
      <c r="H170" s="9"/>
      <c r="I170" s="9"/>
      <c r="J170" s="9"/>
      <c r="K170" s="43"/>
    </row>
    <row r="171" spans="1:11" ht="120" x14ac:dyDescent="0.25">
      <c r="A171" s="69" t="s">
        <v>507</v>
      </c>
      <c r="B171" s="8" t="s">
        <v>1029</v>
      </c>
      <c r="C171" s="9" t="s">
        <v>918</v>
      </c>
      <c r="D171" s="9">
        <v>40</v>
      </c>
      <c r="E171" s="9" t="s">
        <v>1164</v>
      </c>
      <c r="F171" s="71" t="s">
        <v>1165</v>
      </c>
      <c r="G171" s="71"/>
      <c r="H171" s="9"/>
      <c r="I171" s="9"/>
      <c r="J171" s="9"/>
      <c r="K171" s="43"/>
    </row>
    <row r="172" spans="1:11" ht="90" x14ac:dyDescent="0.25">
      <c r="A172" s="69" t="s">
        <v>507</v>
      </c>
      <c r="B172" s="8" t="s">
        <v>1166</v>
      </c>
      <c r="C172" s="9" t="s">
        <v>918</v>
      </c>
      <c r="D172" s="9">
        <v>41</v>
      </c>
      <c r="E172" s="9"/>
      <c r="F172" s="8" t="s">
        <v>1167</v>
      </c>
      <c r="G172" s="8" t="s">
        <v>1168</v>
      </c>
      <c r="H172" s="9"/>
      <c r="I172" s="9"/>
      <c r="J172" s="9"/>
      <c r="K172" s="43"/>
    </row>
    <row r="173" spans="1:11" ht="120" x14ac:dyDescent="0.25">
      <c r="A173" s="69" t="s">
        <v>507</v>
      </c>
      <c r="B173" s="8" t="s">
        <v>1166</v>
      </c>
      <c r="C173" s="9" t="s">
        <v>918</v>
      </c>
      <c r="D173" s="9">
        <v>42</v>
      </c>
      <c r="E173" s="9"/>
      <c r="F173" s="8" t="s">
        <v>1169</v>
      </c>
      <c r="G173" s="8" t="s">
        <v>1170</v>
      </c>
      <c r="H173" s="9"/>
      <c r="I173" s="9"/>
      <c r="J173" s="9"/>
      <c r="K173" s="43"/>
    </row>
    <row r="174" spans="1:11" ht="120" x14ac:dyDescent="0.25">
      <c r="A174" s="69" t="s">
        <v>507</v>
      </c>
      <c r="B174" s="8" t="s">
        <v>1166</v>
      </c>
      <c r="C174" s="9" t="s">
        <v>918</v>
      </c>
      <c r="D174" s="9">
        <v>43</v>
      </c>
      <c r="E174" s="9"/>
      <c r="F174" s="8" t="s">
        <v>1171</v>
      </c>
      <c r="G174" s="8" t="s">
        <v>1172</v>
      </c>
      <c r="H174" s="9"/>
      <c r="I174" s="9"/>
      <c r="J174" s="9"/>
      <c r="K174" s="43"/>
    </row>
    <row r="175" spans="1:11" ht="120" x14ac:dyDescent="0.25">
      <c r="A175" s="69" t="s">
        <v>507</v>
      </c>
      <c r="B175" s="8" t="s">
        <v>1166</v>
      </c>
      <c r="C175" s="9" t="s">
        <v>918</v>
      </c>
      <c r="D175" s="9">
        <v>44</v>
      </c>
      <c r="E175" s="9"/>
      <c r="F175" s="8" t="s">
        <v>1173</v>
      </c>
      <c r="G175" s="8" t="s">
        <v>1174</v>
      </c>
      <c r="H175" s="9"/>
      <c r="I175" s="9"/>
      <c r="J175" s="9"/>
      <c r="K175" s="43"/>
    </row>
    <row r="176" spans="1:11" ht="90" x14ac:dyDescent="0.25">
      <c r="A176" s="69" t="s">
        <v>507</v>
      </c>
      <c r="B176" s="8" t="s">
        <v>1166</v>
      </c>
      <c r="C176" s="9" t="s">
        <v>918</v>
      </c>
      <c r="D176" s="9">
        <v>45</v>
      </c>
      <c r="E176" s="9"/>
      <c r="F176" s="8" t="s">
        <v>1175</v>
      </c>
      <c r="G176" s="8" t="s">
        <v>1176</v>
      </c>
      <c r="H176" s="9"/>
      <c r="I176" s="9"/>
      <c r="J176" s="9"/>
      <c r="K176" s="43"/>
    </row>
    <row r="177" spans="1:11" ht="60" x14ac:dyDescent="0.25">
      <c r="A177" s="69" t="s">
        <v>507</v>
      </c>
      <c r="B177" s="8" t="s">
        <v>1177</v>
      </c>
      <c r="C177" s="9" t="s">
        <v>918</v>
      </c>
      <c r="D177" s="9">
        <v>46</v>
      </c>
      <c r="E177" s="9"/>
      <c r="F177" s="422" t="s">
        <v>1178</v>
      </c>
      <c r="G177" s="8" t="s">
        <v>1179</v>
      </c>
      <c r="H177" s="9"/>
      <c r="I177" s="9"/>
      <c r="J177" s="9"/>
      <c r="K177" s="43"/>
    </row>
    <row r="178" spans="1:11" ht="45" x14ac:dyDescent="0.25">
      <c r="A178" s="69" t="s">
        <v>507</v>
      </c>
      <c r="B178" s="8" t="s">
        <v>1177</v>
      </c>
      <c r="C178" s="9" t="s">
        <v>918</v>
      </c>
      <c r="D178" s="9">
        <v>46</v>
      </c>
      <c r="E178" s="9" t="s">
        <v>1180</v>
      </c>
      <c r="F178" s="71" t="s">
        <v>1181</v>
      </c>
      <c r="G178" s="205"/>
      <c r="H178" s="9"/>
      <c r="I178" s="9"/>
      <c r="J178" s="9"/>
      <c r="K178" s="43"/>
    </row>
    <row r="179" spans="1:11" ht="45" x14ac:dyDescent="0.25">
      <c r="A179" s="69" t="s">
        <v>507</v>
      </c>
      <c r="B179" s="8" t="s">
        <v>1177</v>
      </c>
      <c r="C179" s="9" t="s">
        <v>918</v>
      </c>
      <c r="D179" s="9">
        <v>46</v>
      </c>
      <c r="E179" s="9" t="s">
        <v>1182</v>
      </c>
      <c r="F179" s="71" t="s">
        <v>1183</v>
      </c>
      <c r="G179" s="205"/>
      <c r="H179" s="9"/>
      <c r="I179" s="9"/>
      <c r="J179" s="9"/>
      <c r="K179" s="43"/>
    </row>
    <row r="180" spans="1:11" ht="45" x14ac:dyDescent="0.25">
      <c r="A180" s="69" t="s">
        <v>507</v>
      </c>
      <c r="B180" s="8" t="s">
        <v>1177</v>
      </c>
      <c r="C180" s="9" t="s">
        <v>918</v>
      </c>
      <c r="D180" s="9">
        <v>46</v>
      </c>
      <c r="E180" s="9" t="s">
        <v>1184</v>
      </c>
      <c r="F180" s="71" t="s">
        <v>1185</v>
      </c>
      <c r="G180" s="205"/>
      <c r="H180" s="9"/>
      <c r="I180" s="9"/>
      <c r="J180" s="9"/>
      <c r="K180" s="43"/>
    </row>
    <row r="181" spans="1:11" ht="135" x14ac:dyDescent="0.25">
      <c r="A181" s="69" t="s">
        <v>507</v>
      </c>
      <c r="B181" s="8" t="s">
        <v>1177</v>
      </c>
      <c r="C181" s="9" t="s">
        <v>918</v>
      </c>
      <c r="D181" s="9">
        <v>47</v>
      </c>
      <c r="E181" s="9"/>
      <c r="F181" s="8" t="s">
        <v>1186</v>
      </c>
      <c r="G181" s="50" t="s">
        <v>1187</v>
      </c>
      <c r="H181" s="9"/>
      <c r="I181" s="9"/>
      <c r="J181" s="9"/>
      <c r="K181" s="43"/>
    </row>
    <row r="182" spans="1:11" ht="180" x14ac:dyDescent="0.25">
      <c r="A182" s="69" t="s">
        <v>507</v>
      </c>
      <c r="B182" s="8" t="s">
        <v>1188</v>
      </c>
      <c r="C182" s="9" t="s">
        <v>918</v>
      </c>
      <c r="D182" s="9">
        <v>48</v>
      </c>
      <c r="E182" s="9"/>
      <c r="F182" s="422" t="s">
        <v>1189</v>
      </c>
      <c r="G182" s="8" t="s">
        <v>1190</v>
      </c>
      <c r="H182" s="9"/>
      <c r="I182" s="9"/>
      <c r="J182" s="9"/>
      <c r="K182" s="43"/>
    </row>
    <row r="183" spans="1:11" ht="45" x14ac:dyDescent="0.25">
      <c r="A183" s="69" t="s">
        <v>507</v>
      </c>
      <c r="B183" s="8" t="s">
        <v>1188</v>
      </c>
      <c r="C183" s="9" t="s">
        <v>918</v>
      </c>
      <c r="D183" s="9">
        <v>48</v>
      </c>
      <c r="E183" s="9" t="s">
        <v>1191</v>
      </c>
      <c r="F183" s="71" t="s">
        <v>1192</v>
      </c>
      <c r="G183" s="205"/>
      <c r="H183" s="9"/>
      <c r="I183" s="9"/>
      <c r="J183" s="9"/>
      <c r="K183" s="43"/>
    </row>
    <row r="184" spans="1:11" ht="45" x14ac:dyDescent="0.25">
      <c r="A184" s="69" t="s">
        <v>507</v>
      </c>
      <c r="B184" s="8" t="s">
        <v>1188</v>
      </c>
      <c r="C184" s="9" t="s">
        <v>918</v>
      </c>
      <c r="D184" s="9">
        <v>48</v>
      </c>
      <c r="E184" s="9" t="s">
        <v>1193</v>
      </c>
      <c r="F184" s="71" t="s">
        <v>1194</v>
      </c>
      <c r="G184" s="205"/>
      <c r="H184" s="9"/>
      <c r="I184" s="9"/>
      <c r="J184" s="9"/>
      <c r="K184" s="43"/>
    </row>
    <row r="185" spans="1:11" ht="75" x14ac:dyDescent="0.25">
      <c r="A185" s="69" t="s">
        <v>507</v>
      </c>
      <c r="B185" s="8" t="s">
        <v>1195</v>
      </c>
      <c r="C185" s="9" t="s">
        <v>918</v>
      </c>
      <c r="D185" s="9">
        <v>49</v>
      </c>
      <c r="E185" s="9"/>
      <c r="F185" s="8" t="s">
        <v>1167</v>
      </c>
      <c r="G185" s="8" t="s">
        <v>1196</v>
      </c>
      <c r="H185" s="9"/>
      <c r="I185" s="9"/>
      <c r="J185" s="9"/>
      <c r="K185" s="43"/>
    </row>
    <row r="186" spans="1:11" ht="75" x14ac:dyDescent="0.25">
      <c r="A186" s="69" t="s">
        <v>507</v>
      </c>
      <c r="B186" s="8" t="s">
        <v>1195</v>
      </c>
      <c r="C186" s="9" t="s">
        <v>918</v>
      </c>
      <c r="D186" s="9">
        <v>50</v>
      </c>
      <c r="E186" s="9"/>
      <c r="F186" s="422" t="s">
        <v>1197</v>
      </c>
      <c r="G186" s="8" t="s">
        <v>1198</v>
      </c>
      <c r="H186" s="9"/>
      <c r="I186" s="9"/>
      <c r="J186" s="9"/>
      <c r="K186" s="43"/>
    </row>
    <row r="187" spans="1:11" ht="75" x14ac:dyDescent="0.25">
      <c r="A187" s="69" t="s">
        <v>507</v>
      </c>
      <c r="B187" s="8" t="s">
        <v>1195</v>
      </c>
      <c r="C187" s="9" t="s">
        <v>918</v>
      </c>
      <c r="D187" s="9">
        <v>50</v>
      </c>
      <c r="E187" s="9" t="s">
        <v>1199</v>
      </c>
      <c r="F187" s="70" t="s">
        <v>1200</v>
      </c>
      <c r="G187" s="214"/>
      <c r="H187" s="9"/>
      <c r="I187" s="9"/>
      <c r="J187" s="9"/>
      <c r="K187" s="43"/>
    </row>
    <row r="188" spans="1:11" ht="75" x14ac:dyDescent="0.25">
      <c r="A188" s="69" t="s">
        <v>507</v>
      </c>
      <c r="B188" s="8" t="s">
        <v>1195</v>
      </c>
      <c r="C188" s="9" t="s">
        <v>918</v>
      </c>
      <c r="D188" s="9">
        <v>50</v>
      </c>
      <c r="E188" s="9" t="s">
        <v>1201</v>
      </c>
      <c r="F188" s="70" t="s">
        <v>1202</v>
      </c>
      <c r="G188" s="70"/>
      <c r="H188" s="9"/>
      <c r="I188" s="9"/>
      <c r="J188" s="9"/>
      <c r="K188" s="43"/>
    </row>
    <row r="189" spans="1:11" ht="75" x14ac:dyDescent="0.25">
      <c r="A189" s="69" t="s">
        <v>507</v>
      </c>
      <c r="B189" s="8" t="s">
        <v>1195</v>
      </c>
      <c r="C189" s="9" t="s">
        <v>918</v>
      </c>
      <c r="D189" s="9">
        <v>50</v>
      </c>
      <c r="E189" s="9" t="s">
        <v>1203</v>
      </c>
      <c r="F189" s="70" t="s">
        <v>1204</v>
      </c>
      <c r="G189" s="70"/>
      <c r="H189" s="9"/>
      <c r="I189" s="9"/>
      <c r="J189" s="9"/>
      <c r="K189" s="43"/>
    </row>
    <row r="190" spans="1:11" ht="75" x14ac:dyDescent="0.25">
      <c r="A190" s="69" t="s">
        <v>507</v>
      </c>
      <c r="B190" s="8" t="s">
        <v>1195</v>
      </c>
      <c r="C190" s="9" t="s">
        <v>918</v>
      </c>
      <c r="D190" s="9">
        <v>50</v>
      </c>
      <c r="E190" s="9" t="s">
        <v>1205</v>
      </c>
      <c r="F190" s="70" t="s">
        <v>1206</v>
      </c>
      <c r="G190" s="70"/>
      <c r="H190" s="9"/>
      <c r="I190" s="9"/>
      <c r="J190" s="9"/>
      <c r="K190" s="43"/>
    </row>
    <row r="191" spans="1:11" ht="75" x14ac:dyDescent="0.25">
      <c r="A191" s="69" t="s">
        <v>507</v>
      </c>
      <c r="B191" s="8" t="s">
        <v>1195</v>
      </c>
      <c r="C191" s="9" t="s">
        <v>918</v>
      </c>
      <c r="D191" s="9">
        <v>50</v>
      </c>
      <c r="E191" s="9" t="s">
        <v>1207</v>
      </c>
      <c r="F191" s="70" t="s">
        <v>1208</v>
      </c>
      <c r="G191" s="70"/>
      <c r="H191" s="9"/>
      <c r="I191" s="9"/>
      <c r="J191" s="9"/>
      <c r="K191" s="43"/>
    </row>
    <row r="192" spans="1:11" ht="75" x14ac:dyDescent="0.25">
      <c r="A192" s="69" t="s">
        <v>507</v>
      </c>
      <c r="B192" s="8" t="s">
        <v>1195</v>
      </c>
      <c r="C192" s="9" t="s">
        <v>918</v>
      </c>
      <c r="D192" s="9">
        <v>50</v>
      </c>
      <c r="E192" s="9" t="s">
        <v>1209</v>
      </c>
      <c r="F192" s="70" t="s">
        <v>1210</v>
      </c>
      <c r="G192" s="70"/>
      <c r="H192" s="9"/>
      <c r="I192" s="9"/>
      <c r="J192" s="9"/>
      <c r="K192" s="43"/>
    </row>
    <row r="193" spans="1:11" ht="75" x14ac:dyDescent="0.25">
      <c r="A193" s="69" t="s">
        <v>507</v>
      </c>
      <c r="B193" s="8" t="s">
        <v>1195</v>
      </c>
      <c r="C193" s="9" t="s">
        <v>918</v>
      </c>
      <c r="D193" s="9">
        <v>50</v>
      </c>
      <c r="E193" s="9" t="s">
        <v>1211</v>
      </c>
      <c r="F193" s="70" t="s">
        <v>1212</v>
      </c>
      <c r="G193" s="70"/>
      <c r="H193" s="9"/>
      <c r="I193" s="9"/>
      <c r="J193" s="9"/>
      <c r="K193" s="43"/>
    </row>
    <row r="194" spans="1:11" ht="75" x14ac:dyDescent="0.25">
      <c r="A194" s="69" t="s">
        <v>507</v>
      </c>
      <c r="B194" s="8" t="s">
        <v>1195</v>
      </c>
      <c r="C194" s="9" t="s">
        <v>918</v>
      </c>
      <c r="D194" s="9">
        <v>50</v>
      </c>
      <c r="E194" s="9" t="s">
        <v>1213</v>
      </c>
      <c r="F194" s="70" t="s">
        <v>1214</v>
      </c>
      <c r="G194" s="70"/>
      <c r="H194" s="9"/>
      <c r="I194" s="9"/>
      <c r="J194" s="9"/>
      <c r="K194" s="43"/>
    </row>
    <row r="195" spans="1:11" ht="75" x14ac:dyDescent="0.25">
      <c r="A195" s="69" t="s">
        <v>507</v>
      </c>
      <c r="B195" s="8" t="s">
        <v>1195</v>
      </c>
      <c r="C195" s="9" t="s">
        <v>918</v>
      </c>
      <c r="D195" s="9">
        <v>50</v>
      </c>
      <c r="E195" s="9" t="s">
        <v>1215</v>
      </c>
      <c r="F195" s="70" t="s">
        <v>1216</v>
      </c>
      <c r="G195" s="70"/>
      <c r="H195" s="9"/>
      <c r="I195" s="9"/>
      <c r="J195" s="9"/>
      <c r="K195" s="43"/>
    </row>
    <row r="196" spans="1:11" ht="75" x14ac:dyDescent="0.25">
      <c r="A196" s="69" t="s">
        <v>507</v>
      </c>
      <c r="B196" s="8" t="s">
        <v>1195</v>
      </c>
      <c r="C196" s="9" t="s">
        <v>918</v>
      </c>
      <c r="D196" s="9">
        <v>50</v>
      </c>
      <c r="E196" s="17" t="s">
        <v>1217</v>
      </c>
      <c r="F196" s="70" t="s">
        <v>1218</v>
      </c>
      <c r="G196" s="70"/>
      <c r="H196" s="9"/>
      <c r="I196" s="9"/>
      <c r="J196" s="9"/>
      <c r="K196" s="43"/>
    </row>
    <row r="197" spans="1:11" ht="220.5" customHeight="1" x14ac:dyDescent="0.25">
      <c r="A197" s="69" t="s">
        <v>507</v>
      </c>
      <c r="B197" s="8" t="s">
        <v>1219</v>
      </c>
      <c r="C197" s="9" t="s">
        <v>918</v>
      </c>
      <c r="D197" s="9">
        <v>51</v>
      </c>
      <c r="E197" s="9"/>
      <c r="F197" s="422" t="s">
        <v>1220</v>
      </c>
      <c r="G197" s="216" t="s">
        <v>1221</v>
      </c>
      <c r="H197" s="9"/>
      <c r="I197" s="9"/>
      <c r="J197" s="9"/>
      <c r="K197" s="43"/>
    </row>
    <row r="198" spans="1:11" ht="60" x14ac:dyDescent="0.25">
      <c r="A198" s="69" t="s">
        <v>507</v>
      </c>
      <c r="B198" s="8" t="s">
        <v>1219</v>
      </c>
      <c r="C198" s="9" t="s">
        <v>918</v>
      </c>
      <c r="D198" s="9">
        <v>51</v>
      </c>
      <c r="E198" s="9" t="s">
        <v>1222</v>
      </c>
      <c r="F198" s="71" t="s">
        <v>1223</v>
      </c>
      <c r="G198" s="215"/>
      <c r="H198" s="9"/>
      <c r="I198" s="9"/>
      <c r="J198" s="9"/>
      <c r="K198" s="43"/>
    </row>
    <row r="199" spans="1:11" ht="60" x14ac:dyDescent="0.25">
      <c r="A199" s="69" t="s">
        <v>507</v>
      </c>
      <c r="B199" s="8" t="s">
        <v>1219</v>
      </c>
      <c r="C199" s="9" t="s">
        <v>918</v>
      </c>
      <c r="D199" s="9">
        <v>51</v>
      </c>
      <c r="E199" s="9" t="s">
        <v>1224</v>
      </c>
      <c r="F199" s="71" t="s">
        <v>1225</v>
      </c>
      <c r="G199" s="215"/>
      <c r="H199" s="9"/>
      <c r="I199" s="9"/>
      <c r="J199" s="9"/>
      <c r="K199" s="43"/>
    </row>
    <row r="200" spans="1:11" ht="60" x14ac:dyDescent="0.25">
      <c r="A200" s="69" t="s">
        <v>507</v>
      </c>
      <c r="B200" s="8" t="s">
        <v>1219</v>
      </c>
      <c r="C200" s="9" t="s">
        <v>918</v>
      </c>
      <c r="D200" s="9">
        <v>51</v>
      </c>
      <c r="E200" s="9" t="s">
        <v>1226</v>
      </c>
      <c r="F200" s="71" t="s">
        <v>1227</v>
      </c>
      <c r="G200" s="215"/>
      <c r="H200" s="9"/>
      <c r="I200" s="9"/>
      <c r="J200" s="9"/>
      <c r="K200" s="43"/>
    </row>
    <row r="201" spans="1:11" ht="60" x14ac:dyDescent="0.25">
      <c r="A201" s="69" t="s">
        <v>507</v>
      </c>
      <c r="B201" s="8" t="s">
        <v>1228</v>
      </c>
      <c r="C201" s="9" t="s">
        <v>918</v>
      </c>
      <c r="D201" s="9">
        <v>51</v>
      </c>
      <c r="E201" s="9" t="s">
        <v>1229</v>
      </c>
      <c r="F201" s="71" t="s">
        <v>1230</v>
      </c>
      <c r="G201" s="215"/>
      <c r="H201" s="9"/>
      <c r="I201" s="9"/>
      <c r="J201" s="9"/>
      <c r="K201" s="43"/>
    </row>
    <row r="202" spans="1:11" ht="252" customHeight="1" x14ac:dyDescent="0.25">
      <c r="A202" s="69" t="s">
        <v>507</v>
      </c>
      <c r="B202" s="8" t="s">
        <v>1228</v>
      </c>
      <c r="C202" s="9" t="s">
        <v>918</v>
      </c>
      <c r="D202" s="9">
        <v>52</v>
      </c>
      <c r="E202" s="9"/>
      <c r="F202" s="8" t="s">
        <v>1231</v>
      </c>
      <c r="G202" s="216" t="s">
        <v>1232</v>
      </c>
      <c r="H202" s="9"/>
      <c r="I202" s="9"/>
      <c r="J202" s="9"/>
      <c r="K202" s="43"/>
    </row>
    <row r="203" spans="1:11" ht="60" x14ac:dyDescent="0.25">
      <c r="A203" s="69" t="s">
        <v>507</v>
      </c>
      <c r="B203" s="8" t="s">
        <v>1228</v>
      </c>
      <c r="C203" s="9" t="s">
        <v>918</v>
      </c>
      <c r="D203" s="9">
        <v>52</v>
      </c>
      <c r="E203" s="9" t="s">
        <v>1233</v>
      </c>
      <c r="F203" s="71" t="s">
        <v>1223</v>
      </c>
      <c r="G203" s="215"/>
      <c r="H203" s="9"/>
      <c r="I203" s="9"/>
      <c r="J203" s="9"/>
      <c r="K203" s="43"/>
    </row>
    <row r="204" spans="1:11" ht="60" x14ac:dyDescent="0.25">
      <c r="A204" s="69" t="s">
        <v>507</v>
      </c>
      <c r="B204" s="8" t="s">
        <v>1228</v>
      </c>
      <c r="C204" s="9" t="s">
        <v>918</v>
      </c>
      <c r="D204" s="9">
        <v>52</v>
      </c>
      <c r="E204" s="9" t="s">
        <v>1234</v>
      </c>
      <c r="F204" s="71" t="s">
        <v>1235</v>
      </c>
      <c r="G204" s="215"/>
      <c r="H204" s="9"/>
      <c r="I204" s="9"/>
      <c r="J204" s="9"/>
      <c r="K204" s="43"/>
    </row>
    <row r="205" spans="1:11" ht="60" x14ac:dyDescent="0.25">
      <c r="A205" s="69" t="s">
        <v>507</v>
      </c>
      <c r="B205" s="8" t="s">
        <v>1228</v>
      </c>
      <c r="C205" s="9" t="s">
        <v>918</v>
      </c>
      <c r="D205" s="9">
        <v>52</v>
      </c>
      <c r="E205" s="9" t="s">
        <v>1236</v>
      </c>
      <c r="F205" s="71" t="s">
        <v>1227</v>
      </c>
      <c r="G205" s="215"/>
      <c r="H205" s="9"/>
      <c r="I205" s="9"/>
      <c r="J205" s="9"/>
      <c r="K205" s="43"/>
    </row>
    <row r="206" spans="1:11" ht="60" x14ac:dyDescent="0.25">
      <c r="A206" s="69" t="s">
        <v>507</v>
      </c>
      <c r="B206" s="8" t="s">
        <v>1228</v>
      </c>
      <c r="C206" s="9" t="s">
        <v>918</v>
      </c>
      <c r="D206" s="9">
        <v>52</v>
      </c>
      <c r="E206" s="9" t="s">
        <v>1237</v>
      </c>
      <c r="F206" s="71" t="s">
        <v>1238</v>
      </c>
      <c r="G206" s="215"/>
      <c r="H206" s="9"/>
      <c r="I206" s="9"/>
      <c r="J206" s="9"/>
      <c r="K206" s="43"/>
    </row>
    <row r="207" spans="1:11" ht="107.25" customHeight="1" x14ac:dyDescent="0.25">
      <c r="A207" s="69" t="s">
        <v>507</v>
      </c>
      <c r="B207" s="8" t="s">
        <v>1239</v>
      </c>
      <c r="C207" s="9" t="s">
        <v>918</v>
      </c>
      <c r="D207" s="9">
        <v>53</v>
      </c>
      <c r="E207" s="9"/>
      <c r="F207" s="8" t="s">
        <v>1240</v>
      </c>
      <c r="G207" s="8" t="s">
        <v>1241</v>
      </c>
      <c r="H207" s="9"/>
      <c r="I207" s="9"/>
      <c r="J207" s="9"/>
      <c r="K207" s="43"/>
    </row>
    <row r="208" spans="1:11" ht="75" x14ac:dyDescent="0.25">
      <c r="A208" s="69" t="s">
        <v>507</v>
      </c>
      <c r="B208" s="8" t="s">
        <v>1239</v>
      </c>
      <c r="C208" s="9" t="s">
        <v>918</v>
      </c>
      <c r="D208" s="9">
        <v>53</v>
      </c>
      <c r="E208" s="9" t="s">
        <v>1242</v>
      </c>
      <c r="F208" s="71" t="s">
        <v>1243</v>
      </c>
      <c r="G208" s="205"/>
      <c r="H208" s="9"/>
      <c r="I208" s="9"/>
      <c r="J208" s="9"/>
      <c r="K208" s="43"/>
    </row>
    <row r="209" spans="1:11" ht="75" x14ac:dyDescent="0.25">
      <c r="A209" s="69" t="s">
        <v>507</v>
      </c>
      <c r="B209" s="8" t="s">
        <v>1239</v>
      </c>
      <c r="C209" s="9" t="s">
        <v>918</v>
      </c>
      <c r="D209" s="9">
        <v>53</v>
      </c>
      <c r="E209" s="9" t="s">
        <v>1244</v>
      </c>
      <c r="F209" s="71" t="s">
        <v>1223</v>
      </c>
      <c r="G209" s="205"/>
      <c r="H209" s="9"/>
      <c r="I209" s="9"/>
      <c r="J209" s="9"/>
      <c r="K209" s="43"/>
    </row>
    <row r="210" spans="1:11" ht="75" x14ac:dyDescent="0.25">
      <c r="A210" s="69" t="s">
        <v>507</v>
      </c>
      <c r="B210" s="8" t="s">
        <v>1239</v>
      </c>
      <c r="C210" s="9" t="s">
        <v>918</v>
      </c>
      <c r="D210" s="9">
        <v>53</v>
      </c>
      <c r="E210" s="9" t="s">
        <v>1245</v>
      </c>
      <c r="F210" s="71" t="s">
        <v>1246</v>
      </c>
      <c r="G210" s="205"/>
      <c r="H210" s="9"/>
      <c r="I210" s="9"/>
      <c r="J210" s="9"/>
      <c r="K210" s="43"/>
    </row>
    <row r="211" spans="1:11" ht="75" x14ac:dyDescent="0.25">
      <c r="A211" s="69" t="s">
        <v>507</v>
      </c>
      <c r="B211" s="8" t="s">
        <v>1239</v>
      </c>
      <c r="C211" s="9" t="s">
        <v>918</v>
      </c>
      <c r="D211" s="9">
        <v>53</v>
      </c>
      <c r="E211" s="9" t="s">
        <v>1247</v>
      </c>
      <c r="F211" s="71" t="s">
        <v>1248</v>
      </c>
      <c r="G211" s="205"/>
      <c r="H211" s="9"/>
      <c r="I211" s="9"/>
      <c r="J211" s="9"/>
      <c r="K211" s="43"/>
    </row>
    <row r="212" spans="1:11" ht="75" x14ac:dyDescent="0.25">
      <c r="A212" s="72" t="s">
        <v>507</v>
      </c>
      <c r="B212" s="65" t="s">
        <v>1239</v>
      </c>
      <c r="C212" s="66" t="s">
        <v>918</v>
      </c>
      <c r="D212" s="66">
        <v>53</v>
      </c>
      <c r="E212" s="66" t="s">
        <v>1249</v>
      </c>
      <c r="F212" s="73" t="s">
        <v>1238</v>
      </c>
      <c r="G212" s="217"/>
      <c r="H212" s="9"/>
      <c r="I212" s="9"/>
      <c r="J212" s="9"/>
      <c r="K212" s="43"/>
    </row>
    <row r="213" spans="1:11" ht="409.5" x14ac:dyDescent="0.25">
      <c r="A213" s="74" t="s">
        <v>207</v>
      </c>
      <c r="B213" s="68" t="s">
        <v>866</v>
      </c>
      <c r="C213" s="44" t="s">
        <v>1250</v>
      </c>
      <c r="D213" s="44">
        <v>1</v>
      </c>
      <c r="E213" s="44"/>
      <c r="F213" s="425" t="s">
        <v>1251</v>
      </c>
      <c r="G213" s="68" t="s">
        <v>1252</v>
      </c>
      <c r="H213" s="9"/>
      <c r="I213" s="9"/>
      <c r="J213" s="9"/>
      <c r="K213" s="43"/>
    </row>
    <row r="214" spans="1:11" ht="30" x14ac:dyDescent="0.25">
      <c r="A214" s="75" t="s">
        <v>207</v>
      </c>
      <c r="B214" s="8" t="s">
        <v>866</v>
      </c>
      <c r="C214" s="9" t="s">
        <v>1250</v>
      </c>
      <c r="D214" s="9">
        <v>1</v>
      </c>
      <c r="E214" s="9" t="s">
        <v>1253</v>
      </c>
      <c r="F214" s="71" t="s">
        <v>1254</v>
      </c>
      <c r="G214" s="205"/>
      <c r="H214" s="9"/>
      <c r="I214" s="9"/>
      <c r="J214" s="9"/>
      <c r="K214" s="43"/>
    </row>
    <row r="215" spans="1:11" ht="30" x14ac:dyDescent="0.25">
      <c r="A215" s="75" t="s">
        <v>207</v>
      </c>
      <c r="B215" s="8" t="s">
        <v>866</v>
      </c>
      <c r="C215" s="9" t="s">
        <v>1250</v>
      </c>
      <c r="D215" s="9">
        <v>1</v>
      </c>
      <c r="E215" s="9" t="s">
        <v>1255</v>
      </c>
      <c r="F215" s="71" t="s">
        <v>1256</v>
      </c>
      <c r="G215" s="205"/>
      <c r="H215" s="9"/>
      <c r="I215" s="9"/>
      <c r="J215" s="9"/>
      <c r="K215" s="43"/>
    </row>
    <row r="216" spans="1:11" ht="30" x14ac:dyDescent="0.25">
      <c r="A216" s="75" t="s">
        <v>207</v>
      </c>
      <c r="B216" s="8" t="s">
        <v>866</v>
      </c>
      <c r="C216" s="9" t="s">
        <v>1250</v>
      </c>
      <c r="D216" s="9">
        <v>1</v>
      </c>
      <c r="E216" s="9" t="s">
        <v>1257</v>
      </c>
      <c r="F216" s="71" t="s">
        <v>1258</v>
      </c>
      <c r="G216" s="205"/>
      <c r="H216" s="9"/>
      <c r="I216" s="9"/>
      <c r="J216" s="9"/>
      <c r="K216" s="43"/>
    </row>
    <row r="217" spans="1:11" ht="30" x14ac:dyDescent="0.25">
      <c r="A217" s="75" t="s">
        <v>207</v>
      </c>
      <c r="B217" s="8" t="s">
        <v>866</v>
      </c>
      <c r="C217" s="9" t="s">
        <v>1250</v>
      </c>
      <c r="D217" s="9">
        <v>1</v>
      </c>
      <c r="E217" s="9" t="s">
        <v>1259</v>
      </c>
      <c r="F217" s="71" t="s">
        <v>1260</v>
      </c>
      <c r="G217" s="205"/>
      <c r="H217" s="9"/>
      <c r="I217" s="9"/>
      <c r="J217" s="9"/>
      <c r="K217" s="43"/>
    </row>
    <row r="218" spans="1:11" ht="30" x14ac:dyDescent="0.25">
      <c r="A218" s="75" t="s">
        <v>207</v>
      </c>
      <c r="B218" s="8" t="s">
        <v>866</v>
      </c>
      <c r="C218" s="9" t="s">
        <v>1250</v>
      </c>
      <c r="D218" s="9">
        <v>1</v>
      </c>
      <c r="E218" s="9" t="s">
        <v>1261</v>
      </c>
      <c r="F218" s="71" t="s">
        <v>1262</v>
      </c>
      <c r="G218" s="205"/>
      <c r="H218" s="9"/>
      <c r="I218" s="9"/>
      <c r="J218" s="9"/>
      <c r="K218" s="43"/>
    </row>
    <row r="219" spans="1:11" ht="30" x14ac:dyDescent="0.25">
      <c r="A219" s="75" t="s">
        <v>207</v>
      </c>
      <c r="B219" s="8" t="s">
        <v>866</v>
      </c>
      <c r="C219" s="9" t="s">
        <v>1250</v>
      </c>
      <c r="D219" s="9">
        <v>1</v>
      </c>
      <c r="E219" s="9" t="s">
        <v>1263</v>
      </c>
      <c r="F219" s="71" t="s">
        <v>1264</v>
      </c>
      <c r="G219" s="205"/>
      <c r="H219" s="9"/>
      <c r="I219" s="9"/>
      <c r="J219" s="9"/>
      <c r="K219" s="43"/>
    </row>
    <row r="220" spans="1:11" ht="60" x14ac:dyDescent="0.25">
      <c r="A220" s="75" t="s">
        <v>207</v>
      </c>
      <c r="B220" s="8" t="s">
        <v>866</v>
      </c>
      <c r="C220" s="9" t="s">
        <v>1250</v>
      </c>
      <c r="D220" s="9">
        <v>2</v>
      </c>
      <c r="E220" s="9"/>
      <c r="F220" s="422" t="s">
        <v>1265</v>
      </c>
      <c r="G220" s="216" t="s">
        <v>1266</v>
      </c>
      <c r="H220" s="9"/>
      <c r="I220" s="9"/>
      <c r="J220" s="9"/>
      <c r="K220" s="43"/>
    </row>
    <row r="221" spans="1:11" ht="345" x14ac:dyDescent="0.25">
      <c r="A221" s="75" t="s">
        <v>207</v>
      </c>
      <c r="B221" s="8" t="s">
        <v>866</v>
      </c>
      <c r="C221" s="9" t="s">
        <v>1250</v>
      </c>
      <c r="D221" s="9">
        <v>2</v>
      </c>
      <c r="E221" s="9" t="s">
        <v>1267</v>
      </c>
      <c r="F221" s="71" t="s">
        <v>1268</v>
      </c>
      <c r="G221" s="218" t="s">
        <v>1269</v>
      </c>
      <c r="H221" s="9"/>
      <c r="I221" s="9"/>
      <c r="J221" s="9"/>
      <c r="K221" s="43"/>
    </row>
    <row r="222" spans="1:11" ht="345" x14ac:dyDescent="0.25">
      <c r="A222" s="75" t="s">
        <v>207</v>
      </c>
      <c r="B222" s="8" t="s">
        <v>866</v>
      </c>
      <c r="C222" s="9" t="s">
        <v>1250</v>
      </c>
      <c r="D222" s="9">
        <v>2</v>
      </c>
      <c r="E222" s="9" t="s">
        <v>1270</v>
      </c>
      <c r="F222" s="71" t="s">
        <v>1271</v>
      </c>
      <c r="G222" s="219" t="s">
        <v>1272</v>
      </c>
      <c r="H222" s="9"/>
      <c r="I222" s="9"/>
      <c r="J222" s="9"/>
      <c r="K222" s="43"/>
    </row>
    <row r="223" spans="1:11" ht="90" x14ac:dyDescent="0.25">
      <c r="A223" s="75" t="s">
        <v>207</v>
      </c>
      <c r="B223" s="8" t="s">
        <v>866</v>
      </c>
      <c r="C223" s="9" t="s">
        <v>1250</v>
      </c>
      <c r="D223" s="9">
        <v>3</v>
      </c>
      <c r="E223" s="9"/>
      <c r="F223" s="8" t="s">
        <v>1273</v>
      </c>
      <c r="G223" s="8" t="s">
        <v>1274</v>
      </c>
      <c r="H223" s="9"/>
      <c r="I223" s="9"/>
      <c r="J223" s="9"/>
      <c r="K223" s="43"/>
    </row>
    <row r="224" spans="1:11" ht="60" x14ac:dyDescent="0.25">
      <c r="A224" s="75" t="s">
        <v>207</v>
      </c>
      <c r="B224" s="8" t="s">
        <v>866</v>
      </c>
      <c r="C224" s="9" t="s">
        <v>1250</v>
      </c>
      <c r="D224" s="9">
        <v>4</v>
      </c>
      <c r="E224" s="9"/>
      <c r="F224" s="8" t="s">
        <v>1275</v>
      </c>
      <c r="G224" s="8" t="s">
        <v>1276</v>
      </c>
      <c r="H224" s="9"/>
      <c r="I224" s="9"/>
      <c r="J224" s="9"/>
      <c r="K224" s="43"/>
    </row>
    <row r="225" spans="1:11" ht="195" x14ac:dyDescent="0.25">
      <c r="A225" s="75" t="s">
        <v>207</v>
      </c>
      <c r="B225" s="8" t="s">
        <v>866</v>
      </c>
      <c r="C225" s="9" t="s">
        <v>1250</v>
      </c>
      <c r="D225" s="9">
        <v>5</v>
      </c>
      <c r="E225" s="9"/>
      <c r="F225" s="8" t="s">
        <v>1277</v>
      </c>
      <c r="G225" s="8" t="s">
        <v>1278</v>
      </c>
      <c r="H225" s="9"/>
      <c r="I225" s="9"/>
      <c r="J225" s="9"/>
      <c r="K225" s="43"/>
    </row>
    <row r="226" spans="1:11" ht="210" x14ac:dyDescent="0.25">
      <c r="A226" s="75" t="s">
        <v>207</v>
      </c>
      <c r="B226" s="8" t="s">
        <v>866</v>
      </c>
      <c r="C226" s="9" t="s">
        <v>1250</v>
      </c>
      <c r="D226" s="9">
        <v>6</v>
      </c>
      <c r="E226" s="9"/>
      <c r="F226" s="8" t="s">
        <v>1279</v>
      </c>
      <c r="G226" s="8" t="s">
        <v>1280</v>
      </c>
      <c r="H226" s="9"/>
      <c r="I226" s="9"/>
      <c r="J226" s="9"/>
      <c r="K226" s="43"/>
    </row>
    <row r="227" spans="1:11" ht="225" x14ac:dyDescent="0.25">
      <c r="A227" s="75" t="s">
        <v>207</v>
      </c>
      <c r="B227" s="8" t="s">
        <v>866</v>
      </c>
      <c r="C227" s="9" t="s">
        <v>1250</v>
      </c>
      <c r="D227" s="9">
        <v>7</v>
      </c>
      <c r="E227" s="9"/>
      <c r="F227" s="8" t="s">
        <v>1281</v>
      </c>
      <c r="G227" s="8" t="s">
        <v>1282</v>
      </c>
      <c r="H227" s="9"/>
      <c r="I227" s="9"/>
      <c r="J227" s="9"/>
      <c r="K227" s="43"/>
    </row>
    <row r="228" spans="1:11" ht="195" x14ac:dyDescent="0.25">
      <c r="A228" s="75" t="s">
        <v>207</v>
      </c>
      <c r="B228" s="8" t="s">
        <v>866</v>
      </c>
      <c r="C228" s="9" t="s">
        <v>1250</v>
      </c>
      <c r="D228" s="9">
        <v>8</v>
      </c>
      <c r="E228" s="9"/>
      <c r="F228" s="422" t="s">
        <v>1283</v>
      </c>
      <c r="G228" s="8" t="s">
        <v>1284</v>
      </c>
      <c r="H228" s="9"/>
      <c r="I228" s="9"/>
      <c r="J228" s="9"/>
      <c r="K228" s="43"/>
    </row>
    <row r="229" spans="1:11" ht="45" x14ac:dyDescent="0.25">
      <c r="A229" s="75" t="s">
        <v>207</v>
      </c>
      <c r="B229" s="8" t="s">
        <v>866</v>
      </c>
      <c r="C229" s="9" t="s">
        <v>1250</v>
      </c>
      <c r="D229" s="9">
        <v>8</v>
      </c>
      <c r="E229" s="9" t="s">
        <v>1285</v>
      </c>
      <c r="F229" s="71" t="s">
        <v>1286</v>
      </c>
      <c r="G229" s="205"/>
      <c r="H229" s="9"/>
      <c r="I229" s="9"/>
      <c r="J229" s="9"/>
      <c r="K229" s="43"/>
    </row>
    <row r="230" spans="1:11" ht="30" x14ac:dyDescent="0.25">
      <c r="A230" s="75" t="s">
        <v>207</v>
      </c>
      <c r="B230" s="8" t="s">
        <v>866</v>
      </c>
      <c r="C230" s="9" t="s">
        <v>1250</v>
      </c>
      <c r="D230" s="9">
        <v>8</v>
      </c>
      <c r="E230" s="9" t="s">
        <v>1287</v>
      </c>
      <c r="F230" s="71" t="s">
        <v>1288</v>
      </c>
      <c r="G230" s="205"/>
      <c r="H230" s="9"/>
      <c r="I230" s="9"/>
      <c r="J230" s="9"/>
      <c r="K230" s="43"/>
    </row>
    <row r="231" spans="1:11" ht="30" x14ac:dyDescent="0.25">
      <c r="A231" s="75" t="s">
        <v>207</v>
      </c>
      <c r="B231" s="8" t="s">
        <v>866</v>
      </c>
      <c r="C231" s="9" t="s">
        <v>1250</v>
      </c>
      <c r="D231" s="9">
        <v>8</v>
      </c>
      <c r="E231" s="9" t="s">
        <v>1289</v>
      </c>
      <c r="F231" s="71" t="s">
        <v>1290</v>
      </c>
      <c r="G231" s="205"/>
      <c r="H231" s="9"/>
      <c r="I231" s="9"/>
      <c r="J231" s="9"/>
      <c r="K231" s="43"/>
    </row>
    <row r="232" spans="1:11" ht="30" x14ac:dyDescent="0.25">
      <c r="A232" s="75" t="s">
        <v>207</v>
      </c>
      <c r="B232" s="8" t="s">
        <v>866</v>
      </c>
      <c r="C232" s="9" t="s">
        <v>1250</v>
      </c>
      <c r="D232" s="9">
        <v>8</v>
      </c>
      <c r="E232" s="9" t="s">
        <v>1291</v>
      </c>
      <c r="F232" s="424" t="s">
        <v>1292</v>
      </c>
      <c r="G232" s="205"/>
      <c r="H232" s="9"/>
      <c r="I232" s="9"/>
      <c r="J232" s="9"/>
      <c r="K232" s="43"/>
    </row>
    <row r="233" spans="1:11" ht="30" x14ac:dyDescent="0.25">
      <c r="A233" s="75" t="s">
        <v>207</v>
      </c>
      <c r="B233" s="8" t="s">
        <v>866</v>
      </c>
      <c r="C233" s="9" t="s">
        <v>1250</v>
      </c>
      <c r="D233" s="9">
        <v>8</v>
      </c>
      <c r="E233" s="9" t="s">
        <v>1293</v>
      </c>
      <c r="F233" s="76" t="s">
        <v>1294</v>
      </c>
      <c r="G233" s="205"/>
      <c r="H233" s="9"/>
      <c r="I233" s="9"/>
      <c r="J233" s="9"/>
      <c r="K233" s="43"/>
    </row>
    <row r="234" spans="1:11" ht="30" x14ac:dyDescent="0.25">
      <c r="A234" s="75" t="s">
        <v>207</v>
      </c>
      <c r="B234" s="8" t="s">
        <v>866</v>
      </c>
      <c r="C234" s="9" t="s">
        <v>1250</v>
      </c>
      <c r="D234" s="9">
        <v>8</v>
      </c>
      <c r="E234" s="9" t="s">
        <v>1295</v>
      </c>
      <c r="F234" s="76" t="s">
        <v>1296</v>
      </c>
      <c r="G234" s="205"/>
      <c r="H234" s="9"/>
      <c r="I234" s="9"/>
      <c r="J234" s="9"/>
      <c r="K234" s="43"/>
    </row>
    <row r="235" spans="1:11" ht="30" x14ac:dyDescent="0.25">
      <c r="A235" s="75" t="s">
        <v>207</v>
      </c>
      <c r="B235" s="8" t="s">
        <v>866</v>
      </c>
      <c r="C235" s="9" t="s">
        <v>1250</v>
      </c>
      <c r="D235" s="9">
        <v>8</v>
      </c>
      <c r="E235" s="9" t="s">
        <v>1297</v>
      </c>
      <c r="F235" s="76" t="s">
        <v>1298</v>
      </c>
      <c r="G235" s="205"/>
      <c r="H235" s="9"/>
      <c r="I235" s="9"/>
      <c r="J235" s="9"/>
      <c r="K235" s="43"/>
    </row>
    <row r="236" spans="1:11" ht="30" x14ac:dyDescent="0.25">
      <c r="A236" s="75" t="s">
        <v>207</v>
      </c>
      <c r="B236" s="8" t="s">
        <v>866</v>
      </c>
      <c r="C236" s="9" t="s">
        <v>1250</v>
      </c>
      <c r="D236" s="9">
        <v>8</v>
      </c>
      <c r="E236" s="9" t="s">
        <v>1299</v>
      </c>
      <c r="F236" s="76" t="s">
        <v>1300</v>
      </c>
      <c r="G236" s="205"/>
      <c r="H236" s="9"/>
      <c r="I236" s="9"/>
      <c r="J236" s="9"/>
      <c r="K236" s="43"/>
    </row>
    <row r="237" spans="1:11" ht="30" x14ac:dyDescent="0.25">
      <c r="A237" s="75" t="s">
        <v>207</v>
      </c>
      <c r="B237" s="8" t="s">
        <v>866</v>
      </c>
      <c r="C237" s="9" t="s">
        <v>1250</v>
      </c>
      <c r="D237" s="9">
        <v>8</v>
      </c>
      <c r="E237" s="9" t="s">
        <v>1301</v>
      </c>
      <c r="F237" s="71" t="s">
        <v>1302</v>
      </c>
      <c r="G237" s="205"/>
      <c r="H237" s="9"/>
      <c r="I237" s="9"/>
      <c r="J237" s="9"/>
      <c r="K237" s="43"/>
    </row>
    <row r="238" spans="1:11" ht="30" x14ac:dyDescent="0.25">
      <c r="A238" s="75" t="s">
        <v>207</v>
      </c>
      <c r="B238" s="8" t="s">
        <v>866</v>
      </c>
      <c r="C238" s="9" t="s">
        <v>1250</v>
      </c>
      <c r="D238" s="9">
        <v>8</v>
      </c>
      <c r="E238" s="9" t="s">
        <v>1303</v>
      </c>
      <c r="F238" s="71" t="s">
        <v>1304</v>
      </c>
      <c r="G238" s="205"/>
      <c r="H238" s="9"/>
      <c r="I238" s="9"/>
      <c r="J238" s="9"/>
      <c r="K238" s="43"/>
    </row>
    <row r="239" spans="1:11" ht="60" x14ac:dyDescent="0.25">
      <c r="A239" s="75" t="s">
        <v>207</v>
      </c>
      <c r="B239" s="8" t="s">
        <v>866</v>
      </c>
      <c r="C239" s="9" t="s">
        <v>1250</v>
      </c>
      <c r="D239" s="9">
        <v>9</v>
      </c>
      <c r="E239" s="9"/>
      <c r="F239" s="8" t="s">
        <v>1305</v>
      </c>
      <c r="G239" s="8" t="s">
        <v>1306</v>
      </c>
      <c r="H239" s="9"/>
      <c r="I239" s="9"/>
      <c r="J239" s="9"/>
      <c r="K239" s="43"/>
    </row>
    <row r="240" spans="1:11" ht="60" x14ac:dyDescent="0.25">
      <c r="A240" s="75" t="s">
        <v>207</v>
      </c>
      <c r="B240" s="8" t="s">
        <v>866</v>
      </c>
      <c r="C240" s="9" t="s">
        <v>1250</v>
      </c>
      <c r="D240" s="9">
        <v>10</v>
      </c>
      <c r="E240" s="9"/>
      <c r="F240" s="8" t="s">
        <v>1307</v>
      </c>
      <c r="G240" s="8" t="s">
        <v>1308</v>
      </c>
      <c r="H240" s="9"/>
      <c r="I240" s="9"/>
      <c r="J240" s="9"/>
      <c r="K240" s="43"/>
    </row>
    <row r="241" spans="1:11" ht="90" x14ac:dyDescent="0.25">
      <c r="A241" s="75" t="s">
        <v>207</v>
      </c>
      <c r="B241" s="8" t="s">
        <v>866</v>
      </c>
      <c r="C241" s="9" t="s">
        <v>1250</v>
      </c>
      <c r="D241" s="9">
        <v>11</v>
      </c>
      <c r="E241" s="9"/>
      <c r="F241" s="8" t="s">
        <v>1309</v>
      </c>
      <c r="G241" s="8" t="s">
        <v>1310</v>
      </c>
      <c r="H241" s="9"/>
      <c r="I241" s="9"/>
      <c r="J241" s="9"/>
      <c r="K241" s="43"/>
    </row>
    <row r="242" spans="1:11" ht="60" x14ac:dyDescent="0.25">
      <c r="A242" s="75" t="s">
        <v>207</v>
      </c>
      <c r="B242" s="8" t="s">
        <v>866</v>
      </c>
      <c r="C242" s="9" t="s">
        <v>1250</v>
      </c>
      <c r="D242" s="9">
        <v>12</v>
      </c>
      <c r="E242" s="9"/>
      <c r="F242" s="8" t="s">
        <v>1311</v>
      </c>
      <c r="G242" s="8" t="s">
        <v>1312</v>
      </c>
      <c r="H242" s="9"/>
      <c r="I242" s="9"/>
      <c r="J242" s="9"/>
      <c r="K242" s="43"/>
    </row>
    <row r="243" spans="1:11" ht="105" x14ac:dyDescent="0.25">
      <c r="A243" s="75" t="s">
        <v>207</v>
      </c>
      <c r="B243" s="8" t="s">
        <v>866</v>
      </c>
      <c r="C243" s="9" t="s">
        <v>1250</v>
      </c>
      <c r="D243" s="9">
        <v>13</v>
      </c>
      <c r="E243" s="9"/>
      <c r="F243" s="427" t="s">
        <v>1313</v>
      </c>
      <c r="G243" s="8" t="s">
        <v>1314</v>
      </c>
      <c r="H243" s="9"/>
      <c r="I243" s="9"/>
      <c r="J243" s="9"/>
      <c r="K243" s="43"/>
    </row>
    <row r="244" spans="1:11" ht="60" x14ac:dyDescent="0.25">
      <c r="A244" s="75" t="s">
        <v>207</v>
      </c>
      <c r="B244" s="8" t="s">
        <v>866</v>
      </c>
      <c r="C244" s="9" t="s">
        <v>1250</v>
      </c>
      <c r="D244" s="9">
        <v>13</v>
      </c>
      <c r="E244" s="9" t="s">
        <v>899</v>
      </c>
      <c r="F244" s="71" t="s">
        <v>1315</v>
      </c>
      <c r="G244" s="205"/>
      <c r="H244" s="9"/>
      <c r="I244" s="9"/>
      <c r="J244" s="9"/>
      <c r="K244" s="43"/>
    </row>
    <row r="245" spans="1:11" ht="30" x14ac:dyDescent="0.25">
      <c r="A245" s="75" t="s">
        <v>207</v>
      </c>
      <c r="B245" s="8" t="s">
        <v>866</v>
      </c>
      <c r="C245" s="9" t="s">
        <v>1250</v>
      </c>
      <c r="D245" s="9">
        <v>13</v>
      </c>
      <c r="E245" s="9" t="s">
        <v>907</v>
      </c>
      <c r="F245" s="71" t="s">
        <v>1316</v>
      </c>
      <c r="G245" s="205"/>
      <c r="H245" s="9"/>
      <c r="I245" s="9"/>
      <c r="J245" s="9"/>
      <c r="K245" s="43"/>
    </row>
    <row r="246" spans="1:11" ht="60" x14ac:dyDescent="0.25">
      <c r="A246" s="75" t="s">
        <v>207</v>
      </c>
      <c r="B246" s="8" t="s">
        <v>866</v>
      </c>
      <c r="C246" s="9" t="s">
        <v>1250</v>
      </c>
      <c r="D246" s="9">
        <v>13</v>
      </c>
      <c r="E246" s="9" t="s">
        <v>910</v>
      </c>
      <c r="F246" s="71" t="s">
        <v>1317</v>
      </c>
      <c r="G246" s="205"/>
      <c r="H246" s="9"/>
      <c r="I246" s="9"/>
      <c r="J246" s="9"/>
      <c r="K246" s="43"/>
    </row>
    <row r="247" spans="1:11" ht="30" x14ac:dyDescent="0.25">
      <c r="A247" s="75" t="s">
        <v>207</v>
      </c>
      <c r="B247" s="8" t="s">
        <v>866</v>
      </c>
      <c r="C247" s="9" t="s">
        <v>1250</v>
      </c>
      <c r="D247" s="9">
        <v>13</v>
      </c>
      <c r="E247" s="9" t="s">
        <v>912</v>
      </c>
      <c r="F247" s="71" t="s">
        <v>1318</v>
      </c>
      <c r="G247" s="205"/>
      <c r="H247" s="9"/>
      <c r="I247" s="9"/>
      <c r="J247" s="9"/>
      <c r="K247" s="43"/>
    </row>
    <row r="248" spans="1:11" ht="30" x14ac:dyDescent="0.25">
      <c r="A248" s="75" t="s">
        <v>207</v>
      </c>
      <c r="B248" s="8" t="s">
        <v>866</v>
      </c>
      <c r="C248" s="9" t="s">
        <v>1250</v>
      </c>
      <c r="D248" s="9">
        <v>13</v>
      </c>
      <c r="E248" s="9" t="s">
        <v>1319</v>
      </c>
      <c r="F248" s="71" t="s">
        <v>1320</v>
      </c>
      <c r="G248" s="205"/>
      <c r="H248" s="9"/>
      <c r="I248" s="9"/>
      <c r="J248" s="9"/>
      <c r="K248" s="43"/>
    </row>
    <row r="249" spans="1:11" ht="45" x14ac:dyDescent="0.25">
      <c r="A249" s="75" t="s">
        <v>207</v>
      </c>
      <c r="B249" s="8" t="s">
        <v>866</v>
      </c>
      <c r="C249" s="9" t="s">
        <v>1250</v>
      </c>
      <c r="D249" s="9">
        <v>14</v>
      </c>
      <c r="E249" s="9"/>
      <c r="F249" s="8" t="s">
        <v>1321</v>
      </c>
      <c r="G249" s="8" t="s">
        <v>1322</v>
      </c>
      <c r="H249" s="9"/>
      <c r="I249" s="9"/>
      <c r="J249" s="9"/>
      <c r="K249" s="43"/>
    </row>
    <row r="250" spans="1:11" ht="60" x14ac:dyDescent="0.25">
      <c r="A250" s="75" t="s">
        <v>207</v>
      </c>
      <c r="B250" s="8" t="s">
        <v>866</v>
      </c>
      <c r="C250" s="9" t="s">
        <v>1250</v>
      </c>
      <c r="D250" s="9">
        <v>15</v>
      </c>
      <c r="E250" s="9"/>
      <c r="F250" s="8" t="s">
        <v>1323</v>
      </c>
      <c r="G250" s="8" t="s">
        <v>1324</v>
      </c>
      <c r="H250" s="9"/>
      <c r="I250" s="9"/>
      <c r="J250" s="9"/>
      <c r="K250" s="43"/>
    </row>
    <row r="251" spans="1:11" ht="30" x14ac:dyDescent="0.25">
      <c r="A251" s="75" t="s">
        <v>207</v>
      </c>
      <c r="B251" s="8" t="s">
        <v>1325</v>
      </c>
      <c r="C251" s="9" t="s">
        <v>1250</v>
      </c>
      <c r="D251" s="9">
        <v>16</v>
      </c>
      <c r="E251" s="9"/>
      <c r="F251" s="422" t="s">
        <v>1326</v>
      </c>
      <c r="G251" s="8"/>
      <c r="H251" s="9"/>
      <c r="I251" s="9"/>
      <c r="J251" s="9"/>
      <c r="K251" s="43"/>
    </row>
    <row r="252" spans="1:11" ht="30" x14ac:dyDescent="0.25">
      <c r="A252" s="75" t="s">
        <v>207</v>
      </c>
      <c r="B252" s="8" t="s">
        <v>1325</v>
      </c>
      <c r="C252" s="9" t="s">
        <v>1250</v>
      </c>
      <c r="D252" s="9">
        <v>16</v>
      </c>
      <c r="E252" s="9" t="s">
        <v>1327</v>
      </c>
      <c r="F252" s="71" t="s">
        <v>1328</v>
      </c>
      <c r="G252" s="205"/>
      <c r="H252" s="9"/>
      <c r="I252" s="9"/>
      <c r="J252" s="9"/>
      <c r="K252" s="43"/>
    </row>
    <row r="253" spans="1:11" ht="30" x14ac:dyDescent="0.25">
      <c r="A253" s="75" t="s">
        <v>207</v>
      </c>
      <c r="B253" s="8" t="s">
        <v>1325</v>
      </c>
      <c r="C253" s="9" t="s">
        <v>1250</v>
      </c>
      <c r="D253" s="9">
        <v>16</v>
      </c>
      <c r="E253" s="9" t="s">
        <v>1329</v>
      </c>
      <c r="F253" s="424" t="s">
        <v>1330</v>
      </c>
      <c r="G253" s="205"/>
      <c r="H253" s="9"/>
      <c r="I253" s="9"/>
      <c r="J253" s="9"/>
      <c r="K253" s="43"/>
    </row>
    <row r="254" spans="1:11" ht="30" x14ac:dyDescent="0.25">
      <c r="A254" s="75" t="s">
        <v>207</v>
      </c>
      <c r="B254" s="8" t="s">
        <v>1325</v>
      </c>
      <c r="C254" s="9" t="s">
        <v>1250</v>
      </c>
      <c r="D254" s="9">
        <v>16</v>
      </c>
      <c r="E254" s="9" t="s">
        <v>1331</v>
      </c>
      <c r="F254" s="77" t="s">
        <v>1332</v>
      </c>
      <c r="G254" s="205"/>
      <c r="H254" s="9"/>
      <c r="I254" s="9"/>
      <c r="J254" s="9"/>
      <c r="K254" s="43"/>
    </row>
    <row r="255" spans="1:11" ht="30" x14ac:dyDescent="0.25">
      <c r="A255" s="75" t="s">
        <v>207</v>
      </c>
      <c r="B255" s="8" t="s">
        <v>1325</v>
      </c>
      <c r="C255" s="9" t="s">
        <v>1250</v>
      </c>
      <c r="D255" s="9">
        <v>16</v>
      </c>
      <c r="E255" s="9" t="s">
        <v>1333</v>
      </c>
      <c r="F255" s="77" t="s">
        <v>1334</v>
      </c>
      <c r="G255" s="205"/>
      <c r="H255" s="9"/>
      <c r="I255" s="9"/>
      <c r="J255" s="9"/>
      <c r="K255" s="43"/>
    </row>
    <row r="256" spans="1:11" ht="30" x14ac:dyDescent="0.25">
      <c r="A256" s="75" t="s">
        <v>207</v>
      </c>
      <c r="B256" s="8" t="s">
        <v>1325</v>
      </c>
      <c r="C256" s="9" t="s">
        <v>1250</v>
      </c>
      <c r="D256" s="9">
        <v>16</v>
      </c>
      <c r="E256" s="9" t="s">
        <v>1335</v>
      </c>
      <c r="F256" s="77" t="s">
        <v>1336</v>
      </c>
      <c r="G256" s="205"/>
      <c r="H256" s="9"/>
      <c r="I256" s="9"/>
      <c r="J256" s="9"/>
      <c r="K256" s="43"/>
    </row>
    <row r="257" spans="1:11" ht="135" x14ac:dyDescent="0.25">
      <c r="A257" s="75" t="s">
        <v>207</v>
      </c>
      <c r="B257" s="8" t="s">
        <v>1337</v>
      </c>
      <c r="C257" s="9" t="s">
        <v>1250</v>
      </c>
      <c r="D257" s="9">
        <v>17</v>
      </c>
      <c r="E257" s="9">
        <v>17</v>
      </c>
      <c r="F257" s="8" t="s">
        <v>1338</v>
      </c>
      <c r="G257" s="216" t="s">
        <v>1339</v>
      </c>
      <c r="H257" s="9"/>
      <c r="I257" s="9"/>
      <c r="J257" s="9"/>
      <c r="K257" s="43"/>
    </row>
    <row r="258" spans="1:11" ht="30" x14ac:dyDescent="0.25">
      <c r="A258" s="75" t="s">
        <v>207</v>
      </c>
      <c r="B258" s="8" t="s">
        <v>1337</v>
      </c>
      <c r="C258" s="9" t="s">
        <v>1250</v>
      </c>
      <c r="D258" s="9">
        <v>17</v>
      </c>
      <c r="E258" s="9" t="s">
        <v>1340</v>
      </c>
      <c r="F258" s="11" t="s">
        <v>1341</v>
      </c>
      <c r="G258" s="220"/>
      <c r="H258" s="9"/>
      <c r="I258" s="9"/>
      <c r="J258" s="9"/>
      <c r="K258" s="43"/>
    </row>
    <row r="259" spans="1:11" ht="30" x14ac:dyDescent="0.25">
      <c r="A259" s="75" t="s">
        <v>207</v>
      </c>
      <c r="B259" s="8" t="s">
        <v>1337</v>
      </c>
      <c r="C259" s="9" t="s">
        <v>1250</v>
      </c>
      <c r="D259" s="9">
        <v>17</v>
      </c>
      <c r="E259" s="9" t="s">
        <v>1342</v>
      </c>
      <c r="F259" s="422" t="s">
        <v>1343</v>
      </c>
      <c r="G259" s="220"/>
      <c r="H259" s="9"/>
      <c r="I259" s="9"/>
      <c r="J259" s="9"/>
      <c r="K259" s="43"/>
    </row>
    <row r="260" spans="1:11" ht="30" x14ac:dyDescent="0.25">
      <c r="A260" s="75" t="s">
        <v>207</v>
      </c>
      <c r="B260" s="8" t="s">
        <v>1337</v>
      </c>
      <c r="C260" s="9" t="s">
        <v>1250</v>
      </c>
      <c r="D260" s="9">
        <v>17</v>
      </c>
      <c r="E260" s="9" t="s">
        <v>1344</v>
      </c>
      <c r="F260" s="71" t="s">
        <v>1345</v>
      </c>
      <c r="G260" s="220"/>
      <c r="H260" s="9"/>
      <c r="I260" s="9"/>
      <c r="J260" s="9"/>
      <c r="K260" s="43"/>
    </row>
    <row r="261" spans="1:11" ht="45" x14ac:dyDescent="0.25">
      <c r="A261" s="75" t="s">
        <v>207</v>
      </c>
      <c r="B261" s="8" t="s">
        <v>1337</v>
      </c>
      <c r="C261" s="9" t="s">
        <v>1250</v>
      </c>
      <c r="D261" s="9">
        <v>17</v>
      </c>
      <c r="E261" s="9" t="s">
        <v>1346</v>
      </c>
      <c r="F261" s="71" t="s">
        <v>1347</v>
      </c>
      <c r="G261" s="220"/>
      <c r="H261" s="9"/>
      <c r="I261" s="9"/>
      <c r="J261" s="9"/>
      <c r="K261" s="43"/>
    </row>
    <row r="262" spans="1:11" ht="45" x14ac:dyDescent="0.25">
      <c r="A262" s="75" t="s">
        <v>207</v>
      </c>
      <c r="B262" s="8" t="s">
        <v>1337</v>
      </c>
      <c r="C262" s="9" t="s">
        <v>1250</v>
      </c>
      <c r="D262" s="9">
        <v>17</v>
      </c>
      <c r="E262" s="9" t="s">
        <v>1348</v>
      </c>
      <c r="F262" s="71" t="s">
        <v>1349</v>
      </c>
      <c r="G262" s="220"/>
      <c r="H262" s="9"/>
      <c r="I262" s="9"/>
      <c r="J262" s="9"/>
      <c r="K262" s="43"/>
    </row>
    <row r="263" spans="1:11" ht="45" x14ac:dyDescent="0.25">
      <c r="A263" s="75" t="s">
        <v>207</v>
      </c>
      <c r="B263" s="8" t="s">
        <v>1337</v>
      </c>
      <c r="C263" s="9" t="s">
        <v>1250</v>
      </c>
      <c r="D263" s="9">
        <v>17</v>
      </c>
      <c r="E263" s="9" t="s">
        <v>1350</v>
      </c>
      <c r="F263" s="71" t="s">
        <v>1351</v>
      </c>
      <c r="G263" s="220"/>
      <c r="H263" s="9"/>
      <c r="I263" s="9"/>
      <c r="J263" s="9"/>
      <c r="K263" s="43"/>
    </row>
    <row r="264" spans="1:11" ht="30" x14ac:dyDescent="0.25">
      <c r="A264" s="75" t="s">
        <v>207</v>
      </c>
      <c r="B264" s="8" t="s">
        <v>1337</v>
      </c>
      <c r="C264" s="9" t="s">
        <v>1250</v>
      </c>
      <c r="D264" s="9">
        <v>17</v>
      </c>
      <c r="E264" s="9" t="s">
        <v>1352</v>
      </c>
      <c r="F264" s="8" t="s">
        <v>1353</v>
      </c>
      <c r="G264" s="220"/>
      <c r="H264" s="9"/>
      <c r="I264" s="9"/>
      <c r="J264" s="9"/>
      <c r="K264" s="43"/>
    </row>
    <row r="265" spans="1:11" ht="45" x14ac:dyDescent="0.25">
      <c r="A265" s="75" t="s">
        <v>207</v>
      </c>
      <c r="B265" s="8" t="s">
        <v>1337</v>
      </c>
      <c r="C265" s="9" t="s">
        <v>1250</v>
      </c>
      <c r="D265" s="9">
        <v>17</v>
      </c>
      <c r="E265" s="9" t="s">
        <v>1354</v>
      </c>
      <c r="F265" s="71" t="s">
        <v>1355</v>
      </c>
      <c r="G265" s="220"/>
      <c r="H265" s="9"/>
      <c r="I265" s="9"/>
      <c r="J265" s="9"/>
      <c r="K265" s="43"/>
    </row>
    <row r="266" spans="1:11" ht="60" x14ac:dyDescent="0.25">
      <c r="A266" s="75" t="s">
        <v>207</v>
      </c>
      <c r="B266" s="8" t="s">
        <v>1337</v>
      </c>
      <c r="C266" s="9" t="s">
        <v>1250</v>
      </c>
      <c r="D266" s="9">
        <v>17</v>
      </c>
      <c r="E266" s="9" t="s">
        <v>1356</v>
      </c>
      <c r="F266" s="71" t="s">
        <v>1357</v>
      </c>
      <c r="G266" s="220"/>
      <c r="H266" s="9"/>
      <c r="I266" s="9"/>
      <c r="J266" s="9"/>
      <c r="K266" s="43"/>
    </row>
    <row r="267" spans="1:11" ht="45" x14ac:dyDescent="0.25">
      <c r="A267" s="75" t="s">
        <v>207</v>
      </c>
      <c r="B267" s="8" t="s">
        <v>1337</v>
      </c>
      <c r="C267" s="9" t="s">
        <v>1250</v>
      </c>
      <c r="D267" s="9">
        <v>17</v>
      </c>
      <c r="E267" s="9" t="s">
        <v>1358</v>
      </c>
      <c r="F267" s="71" t="s">
        <v>1359</v>
      </c>
      <c r="G267" s="220"/>
      <c r="H267" s="9"/>
      <c r="I267" s="9"/>
      <c r="J267" s="9"/>
      <c r="K267" s="43"/>
    </row>
    <row r="268" spans="1:11" ht="30" x14ac:dyDescent="0.25">
      <c r="A268" s="75" t="s">
        <v>207</v>
      </c>
      <c r="B268" s="8" t="s">
        <v>1337</v>
      </c>
      <c r="C268" s="9" t="s">
        <v>1250</v>
      </c>
      <c r="D268" s="9">
        <v>17</v>
      </c>
      <c r="E268" s="9" t="s">
        <v>1360</v>
      </c>
      <c r="F268" s="11" t="s">
        <v>1361</v>
      </c>
      <c r="G268" s="220"/>
      <c r="H268" s="9"/>
      <c r="I268" s="9"/>
      <c r="J268" s="9"/>
      <c r="K268" s="43"/>
    </row>
    <row r="269" spans="1:11" ht="30" x14ac:dyDescent="0.25">
      <c r="A269" s="75" t="s">
        <v>207</v>
      </c>
      <c r="B269" s="8" t="s">
        <v>1337</v>
      </c>
      <c r="C269" s="9" t="s">
        <v>1250</v>
      </c>
      <c r="D269" s="9">
        <v>17</v>
      </c>
      <c r="E269" s="9" t="s">
        <v>1362</v>
      </c>
      <c r="F269" s="422" t="s">
        <v>1363</v>
      </c>
      <c r="G269" s="220"/>
      <c r="H269" s="9"/>
      <c r="I269" s="9"/>
      <c r="J269" s="9"/>
      <c r="K269" s="43"/>
    </row>
    <row r="270" spans="1:11" ht="45" x14ac:dyDescent="0.25">
      <c r="A270" s="75" t="s">
        <v>207</v>
      </c>
      <c r="B270" s="8" t="s">
        <v>1337</v>
      </c>
      <c r="C270" s="9" t="s">
        <v>1250</v>
      </c>
      <c r="D270" s="9">
        <v>17</v>
      </c>
      <c r="E270" s="9" t="s">
        <v>1364</v>
      </c>
      <c r="F270" s="71" t="s">
        <v>1365</v>
      </c>
      <c r="G270" s="220"/>
      <c r="H270" s="9"/>
      <c r="I270" s="9"/>
      <c r="J270" s="9"/>
      <c r="K270" s="43"/>
    </row>
    <row r="271" spans="1:11" ht="30" x14ac:dyDescent="0.25">
      <c r="A271" s="75" t="s">
        <v>207</v>
      </c>
      <c r="B271" s="8" t="s">
        <v>1337</v>
      </c>
      <c r="C271" s="9" t="s">
        <v>1250</v>
      </c>
      <c r="D271" s="9">
        <v>17</v>
      </c>
      <c r="E271" s="9" t="s">
        <v>1366</v>
      </c>
      <c r="F271" s="71" t="s">
        <v>1367</v>
      </c>
      <c r="G271" s="220"/>
      <c r="H271" s="9"/>
      <c r="I271" s="9"/>
      <c r="J271" s="9"/>
      <c r="K271" s="43"/>
    </row>
    <row r="272" spans="1:11" ht="45" x14ac:dyDescent="0.25">
      <c r="A272" s="75" t="s">
        <v>207</v>
      </c>
      <c r="B272" s="8" t="s">
        <v>1337</v>
      </c>
      <c r="C272" s="9" t="s">
        <v>1250</v>
      </c>
      <c r="D272" s="9">
        <v>17</v>
      </c>
      <c r="E272" s="9" t="s">
        <v>1368</v>
      </c>
      <c r="F272" s="71" t="s">
        <v>1369</v>
      </c>
      <c r="G272" s="220"/>
      <c r="H272" s="9"/>
      <c r="I272" s="9"/>
      <c r="J272" s="9"/>
      <c r="K272" s="43"/>
    </row>
    <row r="273" spans="1:11" ht="60" x14ac:dyDescent="0.25">
      <c r="A273" s="78" t="s">
        <v>207</v>
      </c>
      <c r="B273" s="65" t="s">
        <v>1337</v>
      </c>
      <c r="C273" s="66" t="s">
        <v>1250</v>
      </c>
      <c r="D273" s="66">
        <v>17</v>
      </c>
      <c r="E273" s="66" t="s">
        <v>1370</v>
      </c>
      <c r="F273" s="65" t="s">
        <v>1371</v>
      </c>
      <c r="G273" s="221"/>
      <c r="H273" s="9"/>
      <c r="I273" s="9"/>
      <c r="J273" s="9"/>
      <c r="K273" s="43"/>
    </row>
    <row r="274" spans="1:11" ht="245.25" customHeight="1" x14ac:dyDescent="0.25">
      <c r="A274" s="79" t="s">
        <v>1372</v>
      </c>
      <c r="B274" s="68" t="s">
        <v>866</v>
      </c>
      <c r="C274" s="44" t="s">
        <v>1373</v>
      </c>
      <c r="D274" s="44">
        <v>1</v>
      </c>
      <c r="E274" s="44"/>
      <c r="F274" s="425" t="s">
        <v>1374</v>
      </c>
      <c r="G274" s="68" t="s">
        <v>1375</v>
      </c>
      <c r="H274" s="9"/>
      <c r="I274" s="9"/>
      <c r="J274" s="9"/>
      <c r="K274" s="43"/>
    </row>
    <row r="275" spans="1:11" ht="30" x14ac:dyDescent="0.25">
      <c r="A275" s="80" t="s">
        <v>1372</v>
      </c>
      <c r="B275" s="8" t="s">
        <v>866</v>
      </c>
      <c r="C275" s="9" t="s">
        <v>1373</v>
      </c>
      <c r="D275" s="9">
        <v>1</v>
      </c>
      <c r="E275" s="9" t="s">
        <v>1253</v>
      </c>
      <c r="F275" s="71" t="s">
        <v>1376</v>
      </c>
      <c r="G275" s="205"/>
      <c r="H275" s="9"/>
      <c r="I275" s="9"/>
      <c r="J275" s="9"/>
      <c r="K275" s="43"/>
    </row>
    <row r="276" spans="1:11" ht="30" x14ac:dyDescent="0.25">
      <c r="A276" s="80" t="s">
        <v>1372</v>
      </c>
      <c r="B276" s="8" t="s">
        <v>866</v>
      </c>
      <c r="C276" s="9" t="s">
        <v>1373</v>
      </c>
      <c r="D276" s="9">
        <v>1</v>
      </c>
      <c r="E276" s="9" t="s">
        <v>1255</v>
      </c>
      <c r="F276" s="71" t="s">
        <v>1377</v>
      </c>
      <c r="G276" s="205"/>
      <c r="H276" s="9"/>
      <c r="I276" s="9"/>
      <c r="J276" s="9"/>
      <c r="K276" s="43"/>
    </row>
    <row r="277" spans="1:11" ht="30" x14ac:dyDescent="0.25">
      <c r="A277" s="80" t="s">
        <v>1372</v>
      </c>
      <c r="B277" s="8" t="s">
        <v>866</v>
      </c>
      <c r="C277" s="9" t="s">
        <v>1373</v>
      </c>
      <c r="D277" s="9">
        <v>1</v>
      </c>
      <c r="E277" s="9" t="s">
        <v>1257</v>
      </c>
      <c r="F277" s="71" t="s">
        <v>1378</v>
      </c>
      <c r="G277" s="205"/>
      <c r="H277" s="9"/>
      <c r="I277" s="9"/>
      <c r="J277" s="9"/>
      <c r="K277" s="43"/>
    </row>
    <row r="278" spans="1:11" ht="30" x14ac:dyDescent="0.25">
      <c r="A278" s="80" t="s">
        <v>1372</v>
      </c>
      <c r="B278" s="8" t="s">
        <v>866</v>
      </c>
      <c r="C278" s="9" t="s">
        <v>1373</v>
      </c>
      <c r="D278" s="9">
        <v>1</v>
      </c>
      <c r="E278" s="9" t="s">
        <v>1259</v>
      </c>
      <c r="F278" s="71" t="s">
        <v>1379</v>
      </c>
      <c r="G278" s="205"/>
      <c r="H278" s="9"/>
      <c r="I278" s="9"/>
      <c r="J278" s="9"/>
      <c r="K278" s="43"/>
    </row>
    <row r="279" spans="1:11" ht="30" x14ac:dyDescent="0.25">
      <c r="A279" s="80" t="s">
        <v>1372</v>
      </c>
      <c r="B279" s="8" t="s">
        <v>866</v>
      </c>
      <c r="C279" s="9" t="s">
        <v>1373</v>
      </c>
      <c r="D279" s="9">
        <v>1</v>
      </c>
      <c r="E279" s="9" t="s">
        <v>1261</v>
      </c>
      <c r="F279" s="71" t="s">
        <v>1380</v>
      </c>
      <c r="G279" s="205"/>
      <c r="H279" s="9"/>
      <c r="I279" s="9"/>
      <c r="J279" s="9"/>
      <c r="K279" s="43"/>
    </row>
    <row r="280" spans="1:11" ht="30" x14ac:dyDescent="0.25">
      <c r="A280" s="80" t="s">
        <v>1372</v>
      </c>
      <c r="B280" s="8" t="s">
        <v>866</v>
      </c>
      <c r="C280" s="9" t="s">
        <v>1373</v>
      </c>
      <c r="D280" s="9">
        <v>1</v>
      </c>
      <c r="E280" s="9" t="s">
        <v>1263</v>
      </c>
      <c r="F280" s="71" t="s">
        <v>1381</v>
      </c>
      <c r="G280" s="205"/>
      <c r="H280" s="9"/>
      <c r="I280" s="9"/>
      <c r="J280" s="9"/>
      <c r="K280" s="43"/>
    </row>
    <row r="281" spans="1:11" ht="30" x14ac:dyDescent="0.25">
      <c r="A281" s="80" t="s">
        <v>1372</v>
      </c>
      <c r="B281" s="8" t="s">
        <v>866</v>
      </c>
      <c r="C281" s="9" t="s">
        <v>1373</v>
      </c>
      <c r="D281" s="9">
        <v>1</v>
      </c>
      <c r="E281" s="9" t="s">
        <v>1382</v>
      </c>
      <c r="F281" s="71" t="s">
        <v>1383</v>
      </c>
      <c r="G281" s="205"/>
      <c r="H281" s="9"/>
      <c r="I281" s="9"/>
      <c r="J281" s="9"/>
      <c r="K281" s="43"/>
    </row>
    <row r="282" spans="1:11" ht="30" x14ac:dyDescent="0.25">
      <c r="A282" s="80" t="s">
        <v>1372</v>
      </c>
      <c r="B282" s="8" t="s">
        <v>866</v>
      </c>
      <c r="C282" s="9" t="s">
        <v>1373</v>
      </c>
      <c r="D282" s="9">
        <v>1</v>
      </c>
      <c r="E282" s="9" t="s">
        <v>1384</v>
      </c>
      <c r="F282" s="71" t="s">
        <v>1385</v>
      </c>
      <c r="G282" s="205"/>
      <c r="H282" s="9"/>
      <c r="I282" s="9"/>
      <c r="J282" s="9"/>
      <c r="K282" s="43"/>
    </row>
    <row r="283" spans="1:11" ht="135" x14ac:dyDescent="0.25">
      <c r="A283" s="80" t="s">
        <v>1372</v>
      </c>
      <c r="B283" s="8" t="s">
        <v>866</v>
      </c>
      <c r="C283" s="9" t="s">
        <v>1373</v>
      </c>
      <c r="D283" s="9">
        <v>2</v>
      </c>
      <c r="E283" s="9"/>
      <c r="F283" s="422" t="s">
        <v>1386</v>
      </c>
      <c r="G283" s="8" t="s">
        <v>1387</v>
      </c>
      <c r="H283" s="9"/>
      <c r="I283" s="9"/>
      <c r="J283" s="9"/>
      <c r="K283" s="43"/>
    </row>
    <row r="284" spans="1:11" ht="30" x14ac:dyDescent="0.25">
      <c r="A284" s="80" t="s">
        <v>1372</v>
      </c>
      <c r="B284" s="8" t="s">
        <v>866</v>
      </c>
      <c r="C284" s="9" t="s">
        <v>1373</v>
      </c>
      <c r="D284" s="9">
        <v>2</v>
      </c>
      <c r="E284" s="9" t="s">
        <v>1267</v>
      </c>
      <c r="F284" s="71" t="s">
        <v>1388</v>
      </c>
      <c r="G284" s="205"/>
      <c r="H284" s="9"/>
      <c r="I284" s="9"/>
      <c r="J284" s="9"/>
      <c r="K284" s="43"/>
    </row>
    <row r="285" spans="1:11" ht="30" x14ac:dyDescent="0.25">
      <c r="A285" s="80" t="s">
        <v>1372</v>
      </c>
      <c r="B285" s="8" t="s">
        <v>866</v>
      </c>
      <c r="C285" s="9" t="s">
        <v>1373</v>
      </c>
      <c r="D285" s="9">
        <v>2</v>
      </c>
      <c r="E285" s="9" t="s">
        <v>1270</v>
      </c>
      <c r="F285" s="71" t="s">
        <v>1389</v>
      </c>
      <c r="G285" s="205"/>
      <c r="H285" s="9"/>
      <c r="I285" s="9"/>
      <c r="J285" s="9"/>
      <c r="K285" s="43"/>
    </row>
    <row r="286" spans="1:11" ht="30" x14ac:dyDescent="0.25">
      <c r="A286" s="80" t="s">
        <v>1372</v>
      </c>
      <c r="B286" s="8" t="s">
        <v>866</v>
      </c>
      <c r="C286" s="9" t="s">
        <v>1373</v>
      </c>
      <c r="D286" s="9">
        <v>2</v>
      </c>
      <c r="E286" s="9" t="s">
        <v>1390</v>
      </c>
      <c r="F286" s="71" t="s">
        <v>1391</v>
      </c>
      <c r="G286" s="205"/>
      <c r="H286" s="9"/>
      <c r="I286" s="9"/>
      <c r="J286" s="9"/>
      <c r="K286" s="43"/>
    </row>
    <row r="287" spans="1:11" ht="30" x14ac:dyDescent="0.25">
      <c r="A287" s="80" t="s">
        <v>1372</v>
      </c>
      <c r="B287" s="8" t="s">
        <v>866</v>
      </c>
      <c r="C287" s="9" t="s">
        <v>1373</v>
      </c>
      <c r="D287" s="9">
        <v>2</v>
      </c>
      <c r="E287" s="9" t="s">
        <v>1392</v>
      </c>
      <c r="F287" s="71" t="s">
        <v>1381</v>
      </c>
      <c r="G287" s="205"/>
      <c r="H287" s="9"/>
      <c r="I287" s="9"/>
      <c r="J287" s="9"/>
      <c r="K287" s="43"/>
    </row>
    <row r="288" spans="1:11" ht="30" x14ac:dyDescent="0.25">
      <c r="A288" s="80" t="s">
        <v>1372</v>
      </c>
      <c r="B288" s="8" t="s">
        <v>866</v>
      </c>
      <c r="C288" s="9" t="s">
        <v>1373</v>
      </c>
      <c r="D288" s="9">
        <v>2</v>
      </c>
      <c r="E288" s="9" t="s">
        <v>1393</v>
      </c>
      <c r="F288" s="71" t="s">
        <v>1394</v>
      </c>
      <c r="G288" s="205"/>
      <c r="H288" s="9"/>
      <c r="I288" s="9"/>
      <c r="J288" s="9"/>
      <c r="K288" s="43"/>
    </row>
    <row r="289" spans="1:11" ht="30" x14ac:dyDescent="0.25">
      <c r="A289" s="80" t="s">
        <v>1372</v>
      </c>
      <c r="B289" s="8" t="s">
        <v>866</v>
      </c>
      <c r="C289" s="9" t="s">
        <v>1373</v>
      </c>
      <c r="D289" s="9">
        <v>2</v>
      </c>
      <c r="E289" s="9" t="s">
        <v>1395</v>
      </c>
      <c r="F289" s="71" t="s">
        <v>1396</v>
      </c>
      <c r="G289" s="205"/>
      <c r="H289" s="9"/>
      <c r="I289" s="9"/>
      <c r="J289" s="9"/>
      <c r="K289" s="43"/>
    </row>
    <row r="290" spans="1:11" ht="30" x14ac:dyDescent="0.25">
      <c r="A290" s="80" t="s">
        <v>1372</v>
      </c>
      <c r="B290" s="8" t="s">
        <v>866</v>
      </c>
      <c r="C290" s="9" t="s">
        <v>1373</v>
      </c>
      <c r="D290" s="9">
        <v>2</v>
      </c>
      <c r="E290" s="9" t="s">
        <v>1397</v>
      </c>
      <c r="F290" s="71" t="s">
        <v>1398</v>
      </c>
      <c r="G290" s="205"/>
      <c r="H290" s="9"/>
      <c r="I290" s="9"/>
      <c r="J290" s="9"/>
      <c r="K290" s="43"/>
    </row>
    <row r="291" spans="1:11" ht="30" x14ac:dyDescent="0.25">
      <c r="A291" s="80" t="s">
        <v>1372</v>
      </c>
      <c r="B291" s="8" t="s">
        <v>866</v>
      </c>
      <c r="C291" s="9" t="s">
        <v>1373</v>
      </c>
      <c r="D291" s="9">
        <v>2</v>
      </c>
      <c r="E291" s="9" t="s">
        <v>1399</v>
      </c>
      <c r="F291" s="71" t="s">
        <v>1400</v>
      </c>
      <c r="G291" s="205"/>
      <c r="H291" s="9"/>
      <c r="I291" s="9"/>
      <c r="J291" s="9"/>
      <c r="K291" s="43"/>
    </row>
    <row r="292" spans="1:11" ht="30" x14ac:dyDescent="0.25">
      <c r="A292" s="80" t="s">
        <v>1372</v>
      </c>
      <c r="B292" s="8" t="s">
        <v>866</v>
      </c>
      <c r="C292" s="9" t="s">
        <v>1373</v>
      </c>
      <c r="D292" s="9">
        <v>2</v>
      </c>
      <c r="E292" s="9" t="s">
        <v>1401</v>
      </c>
      <c r="F292" s="71" t="s">
        <v>1402</v>
      </c>
      <c r="G292" s="205"/>
      <c r="H292" s="9"/>
      <c r="I292" s="9"/>
      <c r="J292" s="9"/>
      <c r="K292" s="43"/>
    </row>
    <row r="293" spans="1:11" ht="60" x14ac:dyDescent="0.25">
      <c r="A293" s="80" t="s">
        <v>1372</v>
      </c>
      <c r="B293" s="8" t="s">
        <v>866</v>
      </c>
      <c r="C293" s="9" t="s">
        <v>1373</v>
      </c>
      <c r="D293" s="9">
        <v>3</v>
      </c>
      <c r="E293" s="9"/>
      <c r="F293" s="422" t="s">
        <v>1403</v>
      </c>
      <c r="G293" s="8" t="s">
        <v>1404</v>
      </c>
      <c r="H293" s="9"/>
      <c r="I293" s="9"/>
      <c r="J293" s="9"/>
      <c r="K293" s="43"/>
    </row>
    <row r="294" spans="1:11" ht="30" x14ac:dyDescent="0.25">
      <c r="A294" s="80" t="s">
        <v>1372</v>
      </c>
      <c r="B294" s="8" t="s">
        <v>866</v>
      </c>
      <c r="C294" s="9" t="s">
        <v>1373</v>
      </c>
      <c r="D294" s="9">
        <v>3</v>
      </c>
      <c r="E294" s="9" t="s">
        <v>1405</v>
      </c>
      <c r="F294" s="71" t="s">
        <v>1406</v>
      </c>
      <c r="G294" s="205"/>
      <c r="H294" s="9"/>
      <c r="I294" s="9"/>
      <c r="J294" s="9"/>
      <c r="K294" s="43"/>
    </row>
    <row r="295" spans="1:11" ht="30" x14ac:dyDescent="0.25">
      <c r="A295" s="80" t="s">
        <v>1372</v>
      </c>
      <c r="B295" s="8" t="s">
        <v>866</v>
      </c>
      <c r="C295" s="9" t="s">
        <v>1373</v>
      </c>
      <c r="D295" s="9">
        <v>3</v>
      </c>
      <c r="E295" s="9" t="s">
        <v>1407</v>
      </c>
      <c r="F295" s="71" t="s">
        <v>1408</v>
      </c>
      <c r="G295" s="205"/>
      <c r="H295" s="9"/>
      <c r="I295" s="9"/>
      <c r="J295" s="9"/>
      <c r="K295" s="43"/>
    </row>
    <row r="296" spans="1:11" ht="30" x14ac:dyDescent="0.25">
      <c r="A296" s="80" t="s">
        <v>1372</v>
      </c>
      <c r="B296" s="8" t="s">
        <v>866</v>
      </c>
      <c r="C296" s="9" t="s">
        <v>1373</v>
      </c>
      <c r="D296" s="9">
        <v>3</v>
      </c>
      <c r="E296" s="9" t="s">
        <v>1409</v>
      </c>
      <c r="F296" s="71" t="s">
        <v>1381</v>
      </c>
      <c r="G296" s="205"/>
      <c r="H296" s="9"/>
      <c r="I296" s="9"/>
      <c r="J296" s="9"/>
      <c r="K296" s="43"/>
    </row>
    <row r="297" spans="1:11" ht="30" x14ac:dyDescent="0.25">
      <c r="A297" s="80" t="s">
        <v>1372</v>
      </c>
      <c r="B297" s="8" t="s">
        <v>866</v>
      </c>
      <c r="C297" s="9" t="s">
        <v>1373</v>
      </c>
      <c r="D297" s="9">
        <v>3</v>
      </c>
      <c r="E297" s="9" t="s">
        <v>1410</v>
      </c>
      <c r="F297" s="71" t="s">
        <v>1394</v>
      </c>
      <c r="G297" s="205"/>
      <c r="H297" s="9"/>
      <c r="I297" s="9"/>
      <c r="J297" s="9"/>
      <c r="K297" s="43"/>
    </row>
    <row r="298" spans="1:11" ht="30" x14ac:dyDescent="0.25">
      <c r="A298" s="80" t="s">
        <v>1372</v>
      </c>
      <c r="B298" s="8" t="s">
        <v>866</v>
      </c>
      <c r="C298" s="9" t="s">
        <v>1373</v>
      </c>
      <c r="D298" s="9">
        <v>3</v>
      </c>
      <c r="E298" s="9" t="s">
        <v>1411</v>
      </c>
      <c r="F298" s="71" t="s">
        <v>1412</v>
      </c>
      <c r="G298" s="205"/>
      <c r="H298" s="9"/>
      <c r="I298" s="9"/>
      <c r="J298" s="9"/>
      <c r="K298" s="43"/>
    </row>
    <row r="299" spans="1:11" ht="30" x14ac:dyDescent="0.25">
      <c r="A299" s="80" t="s">
        <v>1372</v>
      </c>
      <c r="B299" s="8" t="s">
        <v>866</v>
      </c>
      <c r="C299" s="9" t="s">
        <v>1373</v>
      </c>
      <c r="D299" s="9">
        <v>3</v>
      </c>
      <c r="E299" s="9" t="s">
        <v>1413</v>
      </c>
      <c r="F299" s="71" t="s">
        <v>1414</v>
      </c>
      <c r="G299" s="205"/>
      <c r="H299" s="9"/>
      <c r="I299" s="9"/>
      <c r="J299" s="9"/>
      <c r="K299" s="43"/>
    </row>
    <row r="300" spans="1:11" ht="30" x14ac:dyDescent="0.25">
      <c r="A300" s="80" t="s">
        <v>1372</v>
      </c>
      <c r="B300" s="8" t="s">
        <v>866</v>
      </c>
      <c r="C300" s="9" t="s">
        <v>1373</v>
      </c>
      <c r="D300" s="9">
        <v>3</v>
      </c>
      <c r="E300" s="9" t="s">
        <v>1415</v>
      </c>
      <c r="F300" s="71" t="s">
        <v>1416</v>
      </c>
      <c r="G300" s="205"/>
      <c r="H300" s="9"/>
      <c r="I300" s="9"/>
      <c r="J300" s="9"/>
      <c r="K300" s="43"/>
    </row>
    <row r="301" spans="1:11" ht="375" x14ac:dyDescent="0.25">
      <c r="A301" s="80" t="s">
        <v>1372</v>
      </c>
      <c r="B301" s="8" t="s">
        <v>866</v>
      </c>
      <c r="C301" s="9" t="s">
        <v>1373</v>
      </c>
      <c r="D301" s="9">
        <v>4</v>
      </c>
      <c r="E301" s="9"/>
      <c r="F301" s="422" t="s">
        <v>1417</v>
      </c>
      <c r="G301" s="8" t="s">
        <v>1418</v>
      </c>
      <c r="H301" s="9"/>
      <c r="I301" s="9"/>
      <c r="J301" s="9"/>
      <c r="K301" s="43"/>
    </row>
    <row r="302" spans="1:11" ht="30" x14ac:dyDescent="0.25">
      <c r="A302" s="80" t="s">
        <v>1372</v>
      </c>
      <c r="B302" s="8" t="s">
        <v>866</v>
      </c>
      <c r="C302" s="9" t="s">
        <v>1373</v>
      </c>
      <c r="D302" s="9">
        <v>4</v>
      </c>
      <c r="E302" s="9" t="s">
        <v>876</v>
      </c>
      <c r="F302" s="71" t="s">
        <v>1419</v>
      </c>
      <c r="G302" s="205"/>
      <c r="H302" s="9"/>
      <c r="I302" s="9"/>
      <c r="J302" s="9"/>
      <c r="K302" s="43"/>
    </row>
    <row r="303" spans="1:11" ht="30" x14ac:dyDescent="0.25">
      <c r="A303" s="80" t="s">
        <v>1372</v>
      </c>
      <c r="B303" s="8" t="s">
        <v>866</v>
      </c>
      <c r="C303" s="9" t="s">
        <v>1373</v>
      </c>
      <c r="D303" s="9">
        <v>4</v>
      </c>
      <c r="E303" s="9" t="s">
        <v>878</v>
      </c>
      <c r="F303" s="71" t="s">
        <v>1420</v>
      </c>
      <c r="G303" s="205"/>
      <c r="H303" s="9"/>
      <c r="I303" s="9"/>
      <c r="J303" s="9"/>
      <c r="K303" s="43"/>
    </row>
    <row r="304" spans="1:11" ht="30" x14ac:dyDescent="0.25">
      <c r="A304" s="80" t="s">
        <v>1372</v>
      </c>
      <c r="B304" s="8" t="s">
        <v>866</v>
      </c>
      <c r="C304" s="9" t="s">
        <v>1373</v>
      </c>
      <c r="D304" s="9">
        <v>4</v>
      </c>
      <c r="E304" s="9" t="s">
        <v>880</v>
      </c>
      <c r="F304" s="71" t="s">
        <v>1421</v>
      </c>
      <c r="G304" s="205"/>
      <c r="H304" s="9"/>
      <c r="I304" s="9"/>
      <c r="J304" s="9"/>
      <c r="K304" s="43"/>
    </row>
    <row r="305" spans="1:11" ht="30" x14ac:dyDescent="0.25">
      <c r="A305" s="80" t="s">
        <v>1372</v>
      </c>
      <c r="B305" s="8" t="s">
        <v>866</v>
      </c>
      <c r="C305" s="9" t="s">
        <v>1373</v>
      </c>
      <c r="D305" s="9">
        <v>4</v>
      </c>
      <c r="E305" s="9" t="s">
        <v>1422</v>
      </c>
      <c r="F305" s="71" t="s">
        <v>1423</v>
      </c>
      <c r="G305" s="205"/>
      <c r="H305" s="9"/>
      <c r="I305" s="9"/>
      <c r="J305" s="9"/>
      <c r="K305" s="43"/>
    </row>
    <row r="306" spans="1:11" ht="30" x14ac:dyDescent="0.25">
      <c r="A306" s="80" t="s">
        <v>1372</v>
      </c>
      <c r="B306" s="8" t="s">
        <v>866</v>
      </c>
      <c r="C306" s="9" t="s">
        <v>1373</v>
      </c>
      <c r="D306" s="9">
        <v>4</v>
      </c>
      <c r="E306" s="9" t="s">
        <v>1424</v>
      </c>
      <c r="F306" s="71" t="s">
        <v>1425</v>
      </c>
      <c r="G306" s="205"/>
      <c r="H306" s="9"/>
      <c r="I306" s="9"/>
      <c r="J306" s="9"/>
      <c r="K306" s="43"/>
    </row>
    <row r="307" spans="1:11" ht="30" x14ac:dyDescent="0.25">
      <c r="A307" s="80" t="s">
        <v>1372</v>
      </c>
      <c r="B307" s="8" t="s">
        <v>866</v>
      </c>
      <c r="C307" s="9" t="s">
        <v>1373</v>
      </c>
      <c r="D307" s="9">
        <v>4</v>
      </c>
      <c r="E307" s="9" t="s">
        <v>1426</v>
      </c>
      <c r="F307" s="71" t="s">
        <v>1427</v>
      </c>
      <c r="G307" s="205"/>
      <c r="H307" s="9"/>
      <c r="I307" s="9"/>
      <c r="J307" s="9"/>
      <c r="K307" s="43"/>
    </row>
    <row r="308" spans="1:11" ht="30" x14ac:dyDescent="0.25">
      <c r="A308" s="80" t="s">
        <v>1372</v>
      </c>
      <c r="B308" s="8" t="s">
        <v>866</v>
      </c>
      <c r="C308" s="9" t="s">
        <v>1373</v>
      </c>
      <c r="D308" s="9">
        <v>4</v>
      </c>
      <c r="E308" s="9" t="s">
        <v>1428</v>
      </c>
      <c r="F308" s="71" t="s">
        <v>1429</v>
      </c>
      <c r="G308" s="205"/>
      <c r="H308" s="9"/>
      <c r="I308" s="9"/>
      <c r="J308" s="9"/>
      <c r="K308" s="43"/>
    </row>
    <row r="309" spans="1:11" ht="30" x14ac:dyDescent="0.25">
      <c r="A309" s="80" t="s">
        <v>1372</v>
      </c>
      <c r="B309" s="8" t="s">
        <v>866</v>
      </c>
      <c r="C309" s="9" t="s">
        <v>1373</v>
      </c>
      <c r="D309" s="9">
        <v>4</v>
      </c>
      <c r="E309" s="9" t="s">
        <v>1430</v>
      </c>
      <c r="F309" s="71" t="s">
        <v>1431</v>
      </c>
      <c r="G309" s="205"/>
      <c r="H309" s="9"/>
      <c r="I309" s="9"/>
      <c r="J309" s="9"/>
      <c r="K309" s="43"/>
    </row>
    <row r="310" spans="1:11" ht="30" x14ac:dyDescent="0.25">
      <c r="A310" s="80" t="s">
        <v>1372</v>
      </c>
      <c r="B310" s="8" t="s">
        <v>866</v>
      </c>
      <c r="C310" s="9" t="s">
        <v>1373</v>
      </c>
      <c r="D310" s="9">
        <v>4</v>
      </c>
      <c r="E310" s="9" t="s">
        <v>1432</v>
      </c>
      <c r="F310" s="71" t="s">
        <v>1433</v>
      </c>
      <c r="G310" s="205"/>
      <c r="H310" s="9"/>
      <c r="I310" s="9"/>
      <c r="J310" s="9"/>
      <c r="K310" s="43"/>
    </row>
    <row r="311" spans="1:11" ht="30" x14ac:dyDescent="0.25">
      <c r="A311" s="80" t="s">
        <v>1372</v>
      </c>
      <c r="B311" s="8" t="s">
        <v>866</v>
      </c>
      <c r="C311" s="9" t="s">
        <v>1373</v>
      </c>
      <c r="D311" s="9">
        <v>4</v>
      </c>
      <c r="E311" s="17" t="s">
        <v>1434</v>
      </c>
      <c r="F311" s="71" t="s">
        <v>1435</v>
      </c>
      <c r="G311" s="205"/>
      <c r="H311" s="9"/>
      <c r="I311" s="9"/>
      <c r="J311" s="9"/>
      <c r="K311" s="43"/>
    </row>
    <row r="312" spans="1:11" ht="30" x14ac:dyDescent="0.25">
      <c r="A312" s="80" t="s">
        <v>1372</v>
      </c>
      <c r="B312" s="8" t="s">
        <v>866</v>
      </c>
      <c r="C312" s="9" t="s">
        <v>1373</v>
      </c>
      <c r="D312" s="9">
        <v>4</v>
      </c>
      <c r="E312" s="17" t="s">
        <v>1436</v>
      </c>
      <c r="F312" s="71" t="s">
        <v>1437</v>
      </c>
      <c r="G312" s="205"/>
      <c r="H312" s="9"/>
      <c r="I312" s="9"/>
      <c r="J312" s="9"/>
      <c r="K312" s="43"/>
    </row>
    <row r="313" spans="1:11" ht="30" x14ac:dyDescent="0.25">
      <c r="A313" s="80" t="s">
        <v>1372</v>
      </c>
      <c r="B313" s="8" t="s">
        <v>866</v>
      </c>
      <c r="C313" s="9" t="s">
        <v>1373</v>
      </c>
      <c r="D313" s="9">
        <v>4</v>
      </c>
      <c r="E313" s="17" t="s">
        <v>1438</v>
      </c>
      <c r="F313" s="71" t="s">
        <v>1439</v>
      </c>
      <c r="G313" s="205"/>
      <c r="H313" s="9"/>
      <c r="I313" s="9"/>
      <c r="J313" s="9"/>
      <c r="K313" s="43"/>
    </row>
    <row r="314" spans="1:11" ht="90" x14ac:dyDescent="0.25">
      <c r="A314" s="80" t="s">
        <v>1372</v>
      </c>
      <c r="B314" s="8" t="s">
        <v>866</v>
      </c>
      <c r="C314" s="9" t="s">
        <v>1373</v>
      </c>
      <c r="D314" s="9">
        <v>4</v>
      </c>
      <c r="E314" s="17" t="s">
        <v>1440</v>
      </c>
      <c r="F314" s="71" t="s">
        <v>1441</v>
      </c>
      <c r="G314" s="205"/>
      <c r="H314" s="9"/>
      <c r="I314" s="9"/>
      <c r="J314" s="9"/>
      <c r="K314" s="43"/>
    </row>
    <row r="315" spans="1:11" ht="150" x14ac:dyDescent="0.25">
      <c r="A315" s="80" t="s">
        <v>1372</v>
      </c>
      <c r="B315" s="8" t="s">
        <v>866</v>
      </c>
      <c r="C315" s="9" t="s">
        <v>1373</v>
      </c>
      <c r="D315" s="9">
        <v>5</v>
      </c>
      <c r="E315" s="9"/>
      <c r="F315" s="8" t="s">
        <v>1442</v>
      </c>
      <c r="G315" s="8" t="s">
        <v>1443</v>
      </c>
      <c r="H315" s="9"/>
      <c r="I315" s="9"/>
      <c r="J315" s="9"/>
      <c r="K315" s="43"/>
    </row>
    <row r="316" spans="1:11" ht="409.5" x14ac:dyDescent="0.25">
      <c r="A316" s="80" t="s">
        <v>1372</v>
      </c>
      <c r="B316" s="8" t="s">
        <v>866</v>
      </c>
      <c r="C316" s="9" t="s">
        <v>1373</v>
      </c>
      <c r="D316" s="9">
        <v>6</v>
      </c>
      <c r="E316" s="9"/>
      <c r="F316" s="8" t="s">
        <v>1444</v>
      </c>
      <c r="G316" s="8" t="s">
        <v>1445</v>
      </c>
      <c r="H316" s="9"/>
      <c r="I316" s="9"/>
      <c r="J316" s="9"/>
      <c r="K316" s="43"/>
    </row>
    <row r="317" spans="1:11" ht="195" x14ac:dyDescent="0.25">
      <c r="A317" s="80" t="s">
        <v>1372</v>
      </c>
      <c r="B317" s="8" t="s">
        <v>866</v>
      </c>
      <c r="C317" s="9" t="s">
        <v>1373</v>
      </c>
      <c r="D317" s="9">
        <v>7</v>
      </c>
      <c r="E317" s="9"/>
      <c r="F317" s="8" t="s">
        <v>1446</v>
      </c>
      <c r="G317" s="8" t="s">
        <v>1447</v>
      </c>
      <c r="H317" s="9"/>
      <c r="I317" s="9"/>
      <c r="J317" s="9"/>
      <c r="K317" s="43"/>
    </row>
    <row r="318" spans="1:11" ht="165" x14ac:dyDescent="0.25">
      <c r="A318" s="80" t="s">
        <v>1372</v>
      </c>
      <c r="B318" s="8" t="s">
        <v>866</v>
      </c>
      <c r="C318" s="9" t="s">
        <v>1373</v>
      </c>
      <c r="D318" s="9">
        <v>8</v>
      </c>
      <c r="E318" s="9"/>
      <c r="F318" s="8" t="s">
        <v>1448</v>
      </c>
      <c r="G318" s="8" t="s">
        <v>1449</v>
      </c>
      <c r="H318" s="9"/>
      <c r="I318" s="9"/>
      <c r="J318" s="9"/>
      <c r="K318" s="43"/>
    </row>
    <row r="319" spans="1:11" ht="90" x14ac:dyDescent="0.25">
      <c r="A319" s="80" t="s">
        <v>1372</v>
      </c>
      <c r="B319" s="8" t="s">
        <v>866</v>
      </c>
      <c r="C319" s="9" t="s">
        <v>1373</v>
      </c>
      <c r="D319" s="9">
        <v>9</v>
      </c>
      <c r="E319" s="9"/>
      <c r="F319" s="8" t="s">
        <v>1450</v>
      </c>
      <c r="G319" s="8" t="s">
        <v>1451</v>
      </c>
      <c r="H319" s="9"/>
      <c r="I319" s="9"/>
      <c r="J319" s="9"/>
      <c r="K319" s="43"/>
    </row>
    <row r="320" spans="1:11" ht="60" x14ac:dyDescent="0.25">
      <c r="A320" s="80" t="s">
        <v>1372</v>
      </c>
      <c r="B320" s="8" t="s">
        <v>866</v>
      </c>
      <c r="C320" s="9" t="s">
        <v>1373</v>
      </c>
      <c r="D320" s="9">
        <v>10</v>
      </c>
      <c r="E320" s="9"/>
      <c r="F320" s="8" t="s">
        <v>1452</v>
      </c>
      <c r="G320" s="8" t="s">
        <v>1453</v>
      </c>
      <c r="H320" s="9"/>
      <c r="I320" s="9"/>
      <c r="J320" s="9"/>
      <c r="K320" s="43"/>
    </row>
    <row r="321" spans="1:11" ht="180" x14ac:dyDescent="0.25">
      <c r="A321" s="80" t="s">
        <v>1372</v>
      </c>
      <c r="B321" s="8" t="s">
        <v>866</v>
      </c>
      <c r="C321" s="9" t="s">
        <v>1373</v>
      </c>
      <c r="D321" s="9">
        <v>11</v>
      </c>
      <c r="E321" s="9"/>
      <c r="F321" s="8" t="s">
        <v>1454</v>
      </c>
      <c r="G321" s="8" t="s">
        <v>1455</v>
      </c>
      <c r="H321" s="9"/>
      <c r="I321" s="9"/>
      <c r="J321" s="9"/>
      <c r="K321" s="43"/>
    </row>
    <row r="322" spans="1:11" ht="75" x14ac:dyDescent="0.25">
      <c r="A322" s="80" t="s">
        <v>1372</v>
      </c>
      <c r="B322" s="8" t="s">
        <v>866</v>
      </c>
      <c r="C322" s="9" t="s">
        <v>1373</v>
      </c>
      <c r="D322" s="9">
        <v>12</v>
      </c>
      <c r="E322" s="9"/>
      <c r="F322" s="8" t="s">
        <v>1456</v>
      </c>
      <c r="G322" s="8" t="s">
        <v>1457</v>
      </c>
      <c r="H322" s="9"/>
      <c r="I322" s="9"/>
      <c r="J322" s="9"/>
      <c r="K322" s="43"/>
    </row>
    <row r="323" spans="1:11" ht="105" x14ac:dyDescent="0.25">
      <c r="A323" s="80" t="s">
        <v>1372</v>
      </c>
      <c r="B323" s="8" t="s">
        <v>866</v>
      </c>
      <c r="C323" s="9" t="s">
        <v>1373</v>
      </c>
      <c r="D323" s="9">
        <v>13</v>
      </c>
      <c r="E323" s="9"/>
      <c r="F323" s="8" t="s">
        <v>1458</v>
      </c>
      <c r="G323" s="8" t="s">
        <v>1459</v>
      </c>
      <c r="H323" s="9"/>
      <c r="I323" s="9"/>
      <c r="J323" s="9"/>
      <c r="K323" s="43"/>
    </row>
    <row r="324" spans="1:11" ht="30" x14ac:dyDescent="0.25">
      <c r="A324" s="80" t="s">
        <v>1372</v>
      </c>
      <c r="B324" s="8" t="s">
        <v>866</v>
      </c>
      <c r="C324" s="9" t="s">
        <v>1373</v>
      </c>
      <c r="D324" s="9">
        <v>14</v>
      </c>
      <c r="E324" s="9"/>
      <c r="F324" s="8" t="s">
        <v>1460</v>
      </c>
      <c r="G324" s="8" t="s">
        <v>1461</v>
      </c>
      <c r="H324" s="9"/>
      <c r="I324" s="9"/>
      <c r="J324" s="9"/>
      <c r="K324" s="43"/>
    </row>
    <row r="325" spans="1:11" ht="75" x14ac:dyDescent="0.25">
      <c r="A325" s="80" t="s">
        <v>1372</v>
      </c>
      <c r="B325" s="8" t="s">
        <v>866</v>
      </c>
      <c r="C325" s="9" t="s">
        <v>1373</v>
      </c>
      <c r="D325" s="9">
        <v>15</v>
      </c>
      <c r="E325" s="9"/>
      <c r="F325" s="8" t="s">
        <v>1462</v>
      </c>
      <c r="G325" s="8" t="s">
        <v>1463</v>
      </c>
      <c r="H325" s="9"/>
      <c r="I325" s="9"/>
      <c r="J325" s="9"/>
      <c r="K325" s="43"/>
    </row>
    <row r="326" spans="1:11" ht="75" x14ac:dyDescent="0.25">
      <c r="A326" s="80" t="s">
        <v>1372</v>
      </c>
      <c r="B326" s="8" t="s">
        <v>1464</v>
      </c>
      <c r="C326" s="9" t="s">
        <v>1373</v>
      </c>
      <c r="D326" s="9">
        <v>16</v>
      </c>
      <c r="E326" s="9"/>
      <c r="F326" s="422" t="s">
        <v>1465</v>
      </c>
      <c r="G326" s="8" t="s">
        <v>1466</v>
      </c>
      <c r="H326" s="9"/>
      <c r="I326" s="9"/>
      <c r="J326" s="9"/>
      <c r="K326" s="43"/>
    </row>
    <row r="327" spans="1:11" ht="75" x14ac:dyDescent="0.25">
      <c r="A327" s="80" t="s">
        <v>1372</v>
      </c>
      <c r="B327" s="8" t="s">
        <v>1464</v>
      </c>
      <c r="C327" s="9" t="s">
        <v>1373</v>
      </c>
      <c r="D327" s="9">
        <v>16</v>
      </c>
      <c r="E327" s="9" t="s">
        <v>1327</v>
      </c>
      <c r="F327" s="71" t="s">
        <v>1467</v>
      </c>
      <c r="G327" s="205"/>
      <c r="H327" s="9"/>
      <c r="I327" s="9"/>
      <c r="J327" s="9"/>
      <c r="K327" s="43"/>
    </row>
    <row r="328" spans="1:11" ht="75" x14ac:dyDescent="0.25">
      <c r="A328" s="80" t="s">
        <v>1372</v>
      </c>
      <c r="B328" s="8" t="s">
        <v>1464</v>
      </c>
      <c r="C328" s="9" t="s">
        <v>1373</v>
      </c>
      <c r="D328" s="9">
        <v>16</v>
      </c>
      <c r="E328" s="9" t="s">
        <v>1329</v>
      </c>
      <c r="F328" s="71" t="s">
        <v>1468</v>
      </c>
      <c r="G328" s="205"/>
      <c r="H328" s="9"/>
      <c r="I328" s="9"/>
      <c r="J328" s="9"/>
      <c r="K328" s="43"/>
    </row>
    <row r="329" spans="1:11" ht="90" x14ac:dyDescent="0.25">
      <c r="A329" s="81" t="s">
        <v>1372</v>
      </c>
      <c r="B329" s="65" t="s">
        <v>1469</v>
      </c>
      <c r="C329" s="66" t="s">
        <v>1373</v>
      </c>
      <c r="D329" s="66">
        <v>17</v>
      </c>
      <c r="E329" s="66"/>
      <c r="F329" s="65" t="s">
        <v>1470</v>
      </c>
      <c r="G329" s="65"/>
      <c r="H329" s="9"/>
      <c r="I329" s="9"/>
      <c r="J329" s="9"/>
      <c r="K329" s="43"/>
    </row>
    <row r="330" spans="1:11" ht="270" x14ac:dyDescent="0.25">
      <c r="A330" s="82" t="s">
        <v>479</v>
      </c>
      <c r="B330" s="68" t="s">
        <v>866</v>
      </c>
      <c r="C330" s="44" t="s">
        <v>1471</v>
      </c>
      <c r="D330" s="44">
        <v>1</v>
      </c>
      <c r="E330" s="44"/>
      <c r="F330" s="68" t="s">
        <v>1472</v>
      </c>
      <c r="G330" s="68" t="s">
        <v>1473</v>
      </c>
      <c r="H330" s="9"/>
      <c r="I330" s="9"/>
      <c r="J330" s="9"/>
      <c r="K330" s="43"/>
    </row>
    <row r="331" spans="1:11" ht="30" x14ac:dyDescent="0.25">
      <c r="A331" s="83" t="s">
        <v>479</v>
      </c>
      <c r="B331" s="8" t="s">
        <v>866</v>
      </c>
      <c r="C331" s="9" t="s">
        <v>1471</v>
      </c>
      <c r="D331" s="9">
        <v>2</v>
      </c>
      <c r="E331" s="9"/>
      <c r="F331" s="8" t="s">
        <v>1474</v>
      </c>
      <c r="G331" s="8"/>
      <c r="H331" s="9"/>
      <c r="I331" s="9"/>
      <c r="J331" s="9"/>
      <c r="K331" s="43"/>
    </row>
    <row r="332" spans="1:11" ht="195" x14ac:dyDescent="0.25">
      <c r="A332" s="83" t="s">
        <v>479</v>
      </c>
      <c r="B332" s="8" t="s">
        <v>866</v>
      </c>
      <c r="C332" s="9" t="s">
        <v>1471</v>
      </c>
      <c r="D332" s="9">
        <v>3</v>
      </c>
      <c r="E332" s="9"/>
      <c r="F332" s="8" t="s">
        <v>1475</v>
      </c>
      <c r="G332" s="8" t="s">
        <v>1476</v>
      </c>
      <c r="H332" s="9"/>
      <c r="I332" s="9"/>
      <c r="J332" s="9"/>
      <c r="K332" s="43"/>
    </row>
    <row r="333" spans="1:11" ht="390" x14ac:dyDescent="0.25">
      <c r="A333" s="83" t="s">
        <v>479</v>
      </c>
      <c r="B333" s="8" t="s">
        <v>866</v>
      </c>
      <c r="C333" s="9" t="s">
        <v>1471</v>
      </c>
      <c r="D333" s="9">
        <v>4</v>
      </c>
      <c r="E333" s="9"/>
      <c r="F333" s="422" t="s">
        <v>1477</v>
      </c>
      <c r="G333" s="8" t="s">
        <v>1478</v>
      </c>
      <c r="H333" s="9"/>
      <c r="I333" s="9"/>
      <c r="J333" s="9"/>
      <c r="K333" s="43"/>
    </row>
    <row r="334" spans="1:11" ht="45" x14ac:dyDescent="0.25">
      <c r="A334" s="83" t="s">
        <v>479</v>
      </c>
      <c r="B334" s="8" t="s">
        <v>866</v>
      </c>
      <c r="C334" s="9" t="s">
        <v>1471</v>
      </c>
      <c r="D334" s="9">
        <v>4</v>
      </c>
      <c r="E334" s="9" t="s">
        <v>876</v>
      </c>
      <c r="F334" s="71" t="s">
        <v>1479</v>
      </c>
      <c r="G334" s="205"/>
      <c r="H334" s="9"/>
      <c r="I334" s="9"/>
      <c r="J334" s="9"/>
      <c r="K334" s="43"/>
    </row>
    <row r="335" spans="1:11" ht="30" x14ac:dyDescent="0.25">
      <c r="A335" s="83" t="s">
        <v>479</v>
      </c>
      <c r="B335" s="8" t="s">
        <v>866</v>
      </c>
      <c r="C335" s="9" t="s">
        <v>1471</v>
      </c>
      <c r="D335" s="9">
        <v>4</v>
      </c>
      <c r="E335" s="9" t="s">
        <v>878</v>
      </c>
      <c r="F335" s="71" t="s">
        <v>1480</v>
      </c>
      <c r="G335" s="205"/>
      <c r="H335" s="9"/>
      <c r="I335" s="9"/>
      <c r="J335" s="9"/>
      <c r="K335" s="43"/>
    </row>
    <row r="336" spans="1:11" ht="45" x14ac:dyDescent="0.25">
      <c r="A336" s="83" t="s">
        <v>479</v>
      </c>
      <c r="B336" s="8" t="s">
        <v>866</v>
      </c>
      <c r="C336" s="9" t="s">
        <v>1471</v>
      </c>
      <c r="D336" s="9">
        <v>4</v>
      </c>
      <c r="E336" s="9" t="s">
        <v>880</v>
      </c>
      <c r="F336" s="71" t="s">
        <v>1481</v>
      </c>
      <c r="G336" s="205"/>
      <c r="H336" s="9"/>
      <c r="I336" s="9"/>
      <c r="J336" s="9"/>
      <c r="K336" s="43"/>
    </row>
    <row r="337" spans="1:11" ht="30" x14ac:dyDescent="0.25">
      <c r="A337" s="83" t="s">
        <v>479</v>
      </c>
      <c r="B337" s="8" t="s">
        <v>866</v>
      </c>
      <c r="C337" s="9" t="s">
        <v>1471</v>
      </c>
      <c r="D337" s="9">
        <v>4</v>
      </c>
      <c r="E337" s="9" t="s">
        <v>1422</v>
      </c>
      <c r="F337" s="71" t="s">
        <v>1482</v>
      </c>
      <c r="G337" s="205"/>
      <c r="H337" s="9"/>
      <c r="I337" s="9"/>
      <c r="J337" s="9"/>
      <c r="K337" s="43"/>
    </row>
    <row r="338" spans="1:11" ht="30" x14ac:dyDescent="0.25">
      <c r="A338" s="83" t="s">
        <v>479</v>
      </c>
      <c r="B338" s="8" t="s">
        <v>866</v>
      </c>
      <c r="C338" s="9" t="s">
        <v>1471</v>
      </c>
      <c r="D338" s="9">
        <v>4</v>
      </c>
      <c r="E338" s="9" t="s">
        <v>1424</v>
      </c>
      <c r="F338" s="71" t="s">
        <v>1483</v>
      </c>
      <c r="G338" s="205"/>
      <c r="H338" s="9"/>
      <c r="I338" s="9"/>
      <c r="J338" s="9"/>
      <c r="K338" s="43"/>
    </row>
    <row r="339" spans="1:11" ht="30" x14ac:dyDescent="0.25">
      <c r="A339" s="83" t="s">
        <v>479</v>
      </c>
      <c r="B339" s="8" t="s">
        <v>866</v>
      </c>
      <c r="C339" s="9" t="s">
        <v>1471</v>
      </c>
      <c r="D339" s="9">
        <v>4</v>
      </c>
      <c r="E339" s="9" t="s">
        <v>1426</v>
      </c>
      <c r="F339" s="71" t="s">
        <v>1484</v>
      </c>
      <c r="G339" s="205"/>
      <c r="H339" s="9"/>
      <c r="I339" s="9"/>
      <c r="J339" s="9"/>
      <c r="K339" s="43"/>
    </row>
    <row r="340" spans="1:11" ht="30" x14ac:dyDescent="0.25">
      <c r="A340" s="83" t="s">
        <v>479</v>
      </c>
      <c r="B340" s="8" t="s">
        <v>866</v>
      </c>
      <c r="C340" s="9" t="s">
        <v>1471</v>
      </c>
      <c r="D340" s="9">
        <v>4</v>
      </c>
      <c r="E340" s="9" t="s">
        <v>1428</v>
      </c>
      <c r="F340" s="71" t="s">
        <v>1485</v>
      </c>
      <c r="G340" s="205"/>
      <c r="H340" s="9"/>
      <c r="I340" s="9"/>
      <c r="J340" s="9"/>
      <c r="K340" s="43"/>
    </row>
    <row r="341" spans="1:11" ht="30" x14ac:dyDescent="0.25">
      <c r="A341" s="83" t="s">
        <v>479</v>
      </c>
      <c r="B341" s="8" t="s">
        <v>866</v>
      </c>
      <c r="C341" s="9" t="s">
        <v>1471</v>
      </c>
      <c r="D341" s="9">
        <v>4</v>
      </c>
      <c r="E341" s="9" t="s">
        <v>1430</v>
      </c>
      <c r="F341" s="71" t="s">
        <v>1486</v>
      </c>
      <c r="G341" s="205"/>
      <c r="H341" s="9"/>
      <c r="I341" s="9"/>
      <c r="J341" s="9"/>
      <c r="K341" s="43"/>
    </row>
    <row r="342" spans="1:11" ht="30" x14ac:dyDescent="0.25">
      <c r="A342" s="83" t="s">
        <v>479</v>
      </c>
      <c r="B342" s="8" t="s">
        <v>866</v>
      </c>
      <c r="C342" s="9" t="s">
        <v>1471</v>
      </c>
      <c r="D342" s="9">
        <v>4</v>
      </c>
      <c r="E342" s="9" t="s">
        <v>1432</v>
      </c>
      <c r="F342" s="71" t="s">
        <v>1487</v>
      </c>
      <c r="G342" s="205"/>
      <c r="H342" s="9"/>
      <c r="I342" s="9"/>
      <c r="J342" s="9"/>
      <c r="K342" s="43"/>
    </row>
    <row r="343" spans="1:11" ht="30" x14ac:dyDescent="0.25">
      <c r="A343" s="83" t="s">
        <v>479</v>
      </c>
      <c r="B343" s="8" t="s">
        <v>866</v>
      </c>
      <c r="C343" s="9" t="s">
        <v>1471</v>
      </c>
      <c r="D343" s="9">
        <v>4</v>
      </c>
      <c r="E343" s="17" t="s">
        <v>1434</v>
      </c>
      <c r="F343" s="71" t="s">
        <v>1488</v>
      </c>
      <c r="G343" s="205"/>
      <c r="H343" s="9"/>
      <c r="I343" s="9"/>
      <c r="J343" s="9"/>
      <c r="K343" s="43"/>
    </row>
    <row r="344" spans="1:11" ht="30" x14ac:dyDescent="0.25">
      <c r="A344" s="83" t="s">
        <v>479</v>
      </c>
      <c r="B344" s="8" t="s">
        <v>866</v>
      </c>
      <c r="C344" s="9" t="s">
        <v>1471</v>
      </c>
      <c r="D344" s="9">
        <v>4</v>
      </c>
      <c r="E344" s="17" t="s">
        <v>1436</v>
      </c>
      <c r="F344" s="71" t="s">
        <v>1489</v>
      </c>
      <c r="G344" s="205"/>
      <c r="H344" s="9"/>
      <c r="I344" s="9"/>
      <c r="J344" s="9"/>
      <c r="K344" s="43"/>
    </row>
    <row r="345" spans="1:11" ht="30" x14ac:dyDescent="0.25">
      <c r="A345" s="83" t="s">
        <v>479</v>
      </c>
      <c r="B345" s="8" t="s">
        <v>866</v>
      </c>
      <c r="C345" s="9" t="s">
        <v>1471</v>
      </c>
      <c r="D345" s="9">
        <v>5</v>
      </c>
      <c r="E345" s="9"/>
      <c r="F345" s="8" t="s">
        <v>1490</v>
      </c>
      <c r="G345" s="205"/>
      <c r="H345" s="9"/>
      <c r="I345" s="9"/>
      <c r="J345" s="9"/>
      <c r="K345" s="43"/>
    </row>
    <row r="346" spans="1:11" ht="30" x14ac:dyDescent="0.25">
      <c r="A346" s="83" t="s">
        <v>479</v>
      </c>
      <c r="B346" s="8" t="s">
        <v>866</v>
      </c>
      <c r="C346" s="9" t="s">
        <v>1471</v>
      </c>
      <c r="D346" s="9">
        <v>5</v>
      </c>
      <c r="E346" s="9" t="s">
        <v>929</v>
      </c>
      <c r="F346" s="71" t="s">
        <v>1491</v>
      </c>
      <c r="G346" s="205"/>
      <c r="H346" s="9"/>
      <c r="I346" s="9"/>
      <c r="J346" s="9"/>
      <c r="K346" s="43"/>
    </row>
    <row r="347" spans="1:11" ht="30" x14ac:dyDescent="0.25">
      <c r="A347" s="83" t="s">
        <v>479</v>
      </c>
      <c r="B347" s="8" t="s">
        <v>866</v>
      </c>
      <c r="C347" s="9" t="s">
        <v>1471</v>
      </c>
      <c r="D347" s="9">
        <v>5</v>
      </c>
      <c r="E347" s="9" t="s">
        <v>931</v>
      </c>
      <c r="F347" s="71" t="s">
        <v>1492</v>
      </c>
      <c r="G347" s="205"/>
      <c r="H347" s="9"/>
      <c r="I347" s="9"/>
      <c r="J347" s="9"/>
      <c r="K347" s="43"/>
    </row>
    <row r="348" spans="1:11" ht="409.5" x14ac:dyDescent="0.25">
      <c r="A348" s="83" t="s">
        <v>479</v>
      </c>
      <c r="B348" s="8" t="s">
        <v>866</v>
      </c>
      <c r="C348" s="9" t="s">
        <v>1471</v>
      </c>
      <c r="D348" s="9">
        <v>6</v>
      </c>
      <c r="E348" s="9"/>
      <c r="F348" s="8" t="s">
        <v>1493</v>
      </c>
      <c r="G348" s="8" t="s">
        <v>1494</v>
      </c>
      <c r="H348" s="9"/>
      <c r="I348" s="9"/>
      <c r="J348" s="9"/>
      <c r="K348" s="43"/>
    </row>
    <row r="349" spans="1:11" ht="75" x14ac:dyDescent="0.25">
      <c r="A349" s="83" t="s">
        <v>479</v>
      </c>
      <c r="B349" s="8" t="s">
        <v>866</v>
      </c>
      <c r="C349" s="9" t="s">
        <v>1471</v>
      </c>
      <c r="D349" s="9">
        <v>7</v>
      </c>
      <c r="E349" s="9"/>
      <c r="F349" s="8" t="s">
        <v>1495</v>
      </c>
      <c r="G349" s="8" t="s">
        <v>1496</v>
      </c>
      <c r="H349" s="9"/>
      <c r="I349" s="9"/>
      <c r="J349" s="9"/>
      <c r="K349" s="43"/>
    </row>
    <row r="350" spans="1:11" ht="90" x14ac:dyDescent="0.25">
      <c r="A350" s="83" t="s">
        <v>479</v>
      </c>
      <c r="B350" s="8" t="s">
        <v>866</v>
      </c>
      <c r="C350" s="9" t="s">
        <v>1471</v>
      </c>
      <c r="D350" s="9">
        <v>8</v>
      </c>
      <c r="E350" s="9"/>
      <c r="F350" s="8" t="s">
        <v>1497</v>
      </c>
      <c r="G350" s="216" t="s">
        <v>1498</v>
      </c>
      <c r="H350" s="9"/>
      <c r="I350" s="9"/>
      <c r="J350" s="9"/>
      <c r="K350" s="43"/>
    </row>
    <row r="351" spans="1:11" ht="135" x14ac:dyDescent="0.25">
      <c r="A351" s="83" t="s">
        <v>479</v>
      </c>
      <c r="B351" s="8" t="s">
        <v>866</v>
      </c>
      <c r="C351" s="9" t="s">
        <v>1471</v>
      </c>
      <c r="D351" s="9">
        <v>9</v>
      </c>
      <c r="E351" s="9"/>
      <c r="F351" s="8" t="s">
        <v>1499</v>
      </c>
      <c r="G351" s="216" t="s">
        <v>1500</v>
      </c>
      <c r="H351" s="9"/>
      <c r="I351" s="9"/>
      <c r="J351" s="9"/>
      <c r="K351" s="43"/>
    </row>
    <row r="352" spans="1:11" ht="409.5" x14ac:dyDescent="0.25">
      <c r="A352" s="83" t="s">
        <v>479</v>
      </c>
      <c r="B352" s="8" t="s">
        <v>866</v>
      </c>
      <c r="C352" s="9" t="s">
        <v>1471</v>
      </c>
      <c r="D352" s="9">
        <v>10</v>
      </c>
      <c r="E352" s="9"/>
      <c r="F352" s="8" t="s">
        <v>1501</v>
      </c>
      <c r="G352" s="216" t="s">
        <v>1502</v>
      </c>
      <c r="H352" s="9"/>
      <c r="I352" s="9"/>
      <c r="J352" s="9"/>
      <c r="K352" s="43"/>
    </row>
    <row r="353" spans="1:11" ht="45" x14ac:dyDescent="0.25">
      <c r="A353" s="83" t="s">
        <v>479</v>
      </c>
      <c r="B353" s="8" t="s">
        <v>866</v>
      </c>
      <c r="C353" s="9" t="s">
        <v>1471</v>
      </c>
      <c r="D353" s="9">
        <v>11</v>
      </c>
      <c r="E353" s="9"/>
      <c r="F353" s="8" t="s">
        <v>1503</v>
      </c>
      <c r="G353" s="8" t="s">
        <v>1504</v>
      </c>
      <c r="H353" s="9"/>
      <c r="I353" s="9"/>
      <c r="J353" s="9"/>
      <c r="K353" s="43"/>
    </row>
    <row r="354" spans="1:11" ht="30" x14ac:dyDescent="0.25">
      <c r="A354" s="83" t="s">
        <v>479</v>
      </c>
      <c r="B354" s="8" t="s">
        <v>866</v>
      </c>
      <c r="C354" s="9" t="s">
        <v>1471</v>
      </c>
      <c r="D354" s="9">
        <v>12</v>
      </c>
      <c r="E354" s="9"/>
      <c r="F354" s="422" t="s">
        <v>1505</v>
      </c>
      <c r="G354" s="8" t="s">
        <v>1506</v>
      </c>
      <c r="H354" s="9"/>
      <c r="I354" s="9"/>
      <c r="J354" s="9"/>
      <c r="K354" s="43"/>
    </row>
    <row r="355" spans="1:11" ht="30" x14ac:dyDescent="0.25">
      <c r="A355" s="83" t="s">
        <v>479</v>
      </c>
      <c r="B355" s="8" t="s">
        <v>866</v>
      </c>
      <c r="C355" s="9" t="s">
        <v>1471</v>
      </c>
      <c r="D355" s="9">
        <v>12</v>
      </c>
      <c r="E355" s="9" t="s">
        <v>1507</v>
      </c>
      <c r="F355" s="71" t="s">
        <v>1508</v>
      </c>
      <c r="G355" s="205"/>
      <c r="H355" s="9"/>
      <c r="I355" s="9"/>
      <c r="J355" s="9"/>
      <c r="K355" s="43"/>
    </row>
    <row r="356" spans="1:11" ht="30" x14ac:dyDescent="0.25">
      <c r="A356" s="83" t="s">
        <v>479</v>
      </c>
      <c r="B356" s="8" t="s">
        <v>866</v>
      </c>
      <c r="C356" s="9" t="s">
        <v>1471</v>
      </c>
      <c r="D356" s="9">
        <v>12</v>
      </c>
      <c r="E356" s="9" t="s">
        <v>1509</v>
      </c>
      <c r="F356" s="71" t="s">
        <v>1510</v>
      </c>
      <c r="G356" s="205"/>
      <c r="H356" s="9"/>
      <c r="I356" s="9"/>
      <c r="J356" s="9"/>
      <c r="K356" s="43"/>
    </row>
    <row r="357" spans="1:11" ht="30" x14ac:dyDescent="0.25">
      <c r="A357" s="83" t="s">
        <v>479</v>
      </c>
      <c r="B357" s="8" t="s">
        <v>866</v>
      </c>
      <c r="C357" s="9" t="s">
        <v>1471</v>
      </c>
      <c r="D357" s="9">
        <v>12</v>
      </c>
      <c r="E357" s="9" t="s">
        <v>1511</v>
      </c>
      <c r="F357" s="71" t="s">
        <v>1512</v>
      </c>
      <c r="G357" s="205"/>
      <c r="H357" s="9"/>
      <c r="I357" s="9"/>
      <c r="J357" s="9"/>
      <c r="K357" s="43"/>
    </row>
    <row r="358" spans="1:11" ht="30" x14ac:dyDescent="0.25">
      <c r="A358" s="83" t="s">
        <v>479</v>
      </c>
      <c r="B358" s="8" t="s">
        <v>866</v>
      </c>
      <c r="C358" s="9" t="s">
        <v>1471</v>
      </c>
      <c r="D358" s="9">
        <v>12</v>
      </c>
      <c r="E358" s="9" t="s">
        <v>1513</v>
      </c>
      <c r="F358" s="71" t="s">
        <v>1514</v>
      </c>
      <c r="G358" s="205"/>
      <c r="H358" s="9"/>
      <c r="I358" s="9"/>
      <c r="J358" s="9"/>
      <c r="K358" s="43"/>
    </row>
    <row r="359" spans="1:11" ht="30" x14ac:dyDescent="0.25">
      <c r="A359" s="83" t="s">
        <v>479</v>
      </c>
      <c r="B359" s="8" t="s">
        <v>866</v>
      </c>
      <c r="C359" s="9" t="s">
        <v>1471</v>
      </c>
      <c r="D359" s="9">
        <v>12</v>
      </c>
      <c r="E359" s="9" t="s">
        <v>1515</v>
      </c>
      <c r="F359" s="71" t="s">
        <v>1516</v>
      </c>
      <c r="G359" s="205"/>
      <c r="H359" s="9"/>
      <c r="I359" s="9"/>
      <c r="J359" s="9"/>
      <c r="K359" s="43"/>
    </row>
    <row r="360" spans="1:11" ht="30" x14ac:dyDescent="0.25">
      <c r="A360" s="83" t="s">
        <v>479</v>
      </c>
      <c r="B360" s="8" t="s">
        <v>866</v>
      </c>
      <c r="C360" s="9" t="s">
        <v>1471</v>
      </c>
      <c r="D360" s="9">
        <v>12</v>
      </c>
      <c r="E360" s="9" t="s">
        <v>1517</v>
      </c>
      <c r="F360" s="71" t="s">
        <v>1518</v>
      </c>
      <c r="G360" s="205"/>
      <c r="H360" s="9"/>
      <c r="I360" s="9"/>
      <c r="J360" s="9"/>
      <c r="K360" s="43"/>
    </row>
    <row r="361" spans="1:11" ht="30" x14ac:dyDescent="0.25">
      <c r="A361" s="83" t="s">
        <v>479</v>
      </c>
      <c r="B361" s="8" t="s">
        <v>866</v>
      </c>
      <c r="C361" s="9" t="s">
        <v>1471</v>
      </c>
      <c r="D361" s="9">
        <v>12</v>
      </c>
      <c r="E361" s="9" t="s">
        <v>1519</v>
      </c>
      <c r="F361" s="71" t="s">
        <v>1520</v>
      </c>
      <c r="G361" s="205"/>
      <c r="H361" s="9"/>
      <c r="I361" s="9"/>
      <c r="J361" s="9"/>
      <c r="K361" s="43"/>
    </row>
    <row r="362" spans="1:11" ht="150" x14ac:dyDescent="0.25">
      <c r="A362" s="83" t="s">
        <v>479</v>
      </c>
      <c r="B362" s="8" t="s">
        <v>866</v>
      </c>
      <c r="C362" s="9" t="s">
        <v>1471</v>
      </c>
      <c r="D362" s="9">
        <v>13</v>
      </c>
      <c r="E362" s="9"/>
      <c r="F362" s="422" t="s">
        <v>1521</v>
      </c>
      <c r="G362" s="8" t="s">
        <v>1522</v>
      </c>
      <c r="H362" s="9"/>
      <c r="I362" s="9"/>
      <c r="J362" s="9"/>
      <c r="K362" s="43"/>
    </row>
    <row r="363" spans="1:11" ht="30" x14ac:dyDescent="0.25">
      <c r="A363" s="83" t="s">
        <v>479</v>
      </c>
      <c r="B363" s="8" t="s">
        <v>866</v>
      </c>
      <c r="C363" s="9" t="s">
        <v>1471</v>
      </c>
      <c r="D363" s="9">
        <v>13</v>
      </c>
      <c r="E363" s="9" t="s">
        <v>899</v>
      </c>
      <c r="F363" s="422" t="s">
        <v>1523</v>
      </c>
      <c r="G363" s="222"/>
      <c r="H363" s="9"/>
      <c r="I363" s="9"/>
      <c r="J363" s="9"/>
      <c r="K363" s="43"/>
    </row>
    <row r="364" spans="1:11" ht="30" x14ac:dyDescent="0.25">
      <c r="A364" s="83" t="s">
        <v>479</v>
      </c>
      <c r="B364" s="8" t="s">
        <v>866</v>
      </c>
      <c r="C364" s="9" t="s">
        <v>1471</v>
      </c>
      <c r="D364" s="9">
        <v>13</v>
      </c>
      <c r="E364" s="9" t="s">
        <v>901</v>
      </c>
      <c r="F364" s="71" t="s">
        <v>1524</v>
      </c>
      <c r="G364" s="222"/>
      <c r="H364" s="9"/>
      <c r="I364" s="9"/>
      <c r="J364" s="9"/>
      <c r="K364" s="43"/>
    </row>
    <row r="365" spans="1:11" ht="30" x14ac:dyDescent="0.25">
      <c r="A365" s="83" t="s">
        <v>479</v>
      </c>
      <c r="B365" s="8" t="s">
        <v>866</v>
      </c>
      <c r="C365" s="9" t="s">
        <v>1471</v>
      </c>
      <c r="D365" s="9">
        <v>13</v>
      </c>
      <c r="E365" s="9" t="s">
        <v>903</v>
      </c>
      <c r="F365" s="71" t="s">
        <v>1525</v>
      </c>
      <c r="G365" s="222"/>
      <c r="H365" s="9"/>
      <c r="I365" s="9"/>
      <c r="J365" s="9"/>
      <c r="K365" s="43"/>
    </row>
    <row r="366" spans="1:11" ht="30" x14ac:dyDescent="0.25">
      <c r="A366" s="83" t="s">
        <v>479</v>
      </c>
      <c r="B366" s="8" t="s">
        <v>866</v>
      </c>
      <c r="C366" s="9" t="s">
        <v>1471</v>
      </c>
      <c r="D366" s="9">
        <v>13</v>
      </c>
      <c r="E366" s="9" t="s">
        <v>905</v>
      </c>
      <c r="F366" s="71" t="s">
        <v>1526</v>
      </c>
      <c r="G366" s="222"/>
      <c r="H366" s="9"/>
      <c r="I366" s="9"/>
      <c r="J366" s="9"/>
      <c r="K366" s="43"/>
    </row>
    <row r="367" spans="1:11" ht="30" x14ac:dyDescent="0.25">
      <c r="A367" s="83" t="s">
        <v>479</v>
      </c>
      <c r="B367" s="8" t="s">
        <v>866</v>
      </c>
      <c r="C367" s="9" t="s">
        <v>1471</v>
      </c>
      <c r="D367" s="9">
        <v>13</v>
      </c>
      <c r="E367" s="9" t="s">
        <v>1527</v>
      </c>
      <c r="F367" s="71" t="s">
        <v>1528</v>
      </c>
      <c r="G367" s="222"/>
      <c r="H367" s="9"/>
      <c r="I367" s="9"/>
      <c r="J367" s="9"/>
      <c r="K367" s="43"/>
    </row>
    <row r="368" spans="1:11" ht="30" x14ac:dyDescent="0.25">
      <c r="A368" s="83" t="s">
        <v>479</v>
      </c>
      <c r="B368" s="8" t="s">
        <v>866</v>
      </c>
      <c r="C368" s="9" t="s">
        <v>1471</v>
      </c>
      <c r="D368" s="9">
        <v>13</v>
      </c>
      <c r="E368" s="9" t="s">
        <v>1529</v>
      </c>
      <c r="F368" s="71" t="s">
        <v>1530</v>
      </c>
      <c r="G368" s="222"/>
      <c r="H368" s="9"/>
      <c r="I368" s="9"/>
      <c r="J368" s="9"/>
      <c r="K368" s="43"/>
    </row>
    <row r="369" spans="1:11" ht="30" x14ac:dyDescent="0.25">
      <c r="A369" s="83" t="s">
        <v>479</v>
      </c>
      <c r="B369" s="8" t="s">
        <v>866</v>
      </c>
      <c r="C369" s="9" t="s">
        <v>1471</v>
      </c>
      <c r="D369" s="9">
        <v>13</v>
      </c>
      <c r="E369" s="9" t="s">
        <v>1531</v>
      </c>
      <c r="F369" s="71" t="s">
        <v>1532</v>
      </c>
      <c r="G369" s="222"/>
      <c r="H369" s="9"/>
      <c r="I369" s="9"/>
      <c r="J369" s="9"/>
      <c r="K369" s="43"/>
    </row>
    <row r="370" spans="1:11" ht="30" x14ac:dyDescent="0.25">
      <c r="A370" s="83" t="s">
        <v>479</v>
      </c>
      <c r="B370" s="8" t="s">
        <v>866</v>
      </c>
      <c r="C370" s="9" t="s">
        <v>1471</v>
      </c>
      <c r="D370" s="9">
        <v>13</v>
      </c>
      <c r="E370" s="9" t="s">
        <v>1533</v>
      </c>
      <c r="F370" s="71" t="s">
        <v>1534</v>
      </c>
      <c r="G370" s="222"/>
      <c r="H370" s="9"/>
      <c r="I370" s="9"/>
      <c r="J370" s="9"/>
      <c r="K370" s="43"/>
    </row>
    <row r="371" spans="1:11" ht="30" x14ac:dyDescent="0.25">
      <c r="A371" s="83" t="s">
        <v>479</v>
      </c>
      <c r="B371" s="8" t="s">
        <v>866</v>
      </c>
      <c r="C371" s="9" t="s">
        <v>1471</v>
      </c>
      <c r="D371" s="9">
        <v>13</v>
      </c>
      <c r="E371" s="9" t="s">
        <v>1535</v>
      </c>
      <c r="F371" s="71" t="s">
        <v>1536</v>
      </c>
      <c r="G371" s="222"/>
      <c r="H371" s="9"/>
      <c r="I371" s="9"/>
      <c r="J371" s="9"/>
      <c r="K371" s="43"/>
    </row>
    <row r="372" spans="1:11" ht="30" x14ac:dyDescent="0.25">
      <c r="A372" s="83" t="s">
        <v>479</v>
      </c>
      <c r="B372" s="8" t="s">
        <v>866</v>
      </c>
      <c r="C372" s="9" t="s">
        <v>1471</v>
      </c>
      <c r="D372" s="9">
        <v>13</v>
      </c>
      <c r="E372" s="9" t="s">
        <v>1537</v>
      </c>
      <c r="F372" s="71" t="s">
        <v>1538</v>
      </c>
      <c r="G372" s="222"/>
      <c r="H372" s="9"/>
      <c r="I372" s="9"/>
      <c r="J372" s="9"/>
      <c r="K372" s="43"/>
    </row>
    <row r="373" spans="1:11" ht="90" x14ac:dyDescent="0.25">
      <c r="A373" s="83" t="s">
        <v>479</v>
      </c>
      <c r="B373" s="8" t="s">
        <v>866</v>
      </c>
      <c r="C373" s="9" t="s">
        <v>1471</v>
      </c>
      <c r="D373" s="9">
        <v>14</v>
      </c>
      <c r="E373" s="9"/>
      <c r="F373" s="8" t="s">
        <v>1539</v>
      </c>
      <c r="G373" s="222" t="s">
        <v>1540</v>
      </c>
      <c r="H373" s="9"/>
      <c r="I373" s="9"/>
      <c r="J373" s="9"/>
      <c r="K373" s="43"/>
    </row>
    <row r="374" spans="1:11" ht="45" x14ac:dyDescent="0.25">
      <c r="A374" s="83" t="s">
        <v>479</v>
      </c>
      <c r="B374" s="8" t="s">
        <v>866</v>
      </c>
      <c r="C374" s="9" t="s">
        <v>1471</v>
      </c>
      <c r="D374" s="9">
        <v>15</v>
      </c>
      <c r="E374" s="9"/>
      <c r="F374" s="8" t="s">
        <v>1541</v>
      </c>
      <c r="G374" s="8" t="s">
        <v>1542</v>
      </c>
      <c r="H374" s="9"/>
      <c r="I374" s="9"/>
      <c r="J374" s="9"/>
      <c r="K374" s="43"/>
    </row>
    <row r="375" spans="1:11" ht="45" x14ac:dyDescent="0.25">
      <c r="A375" s="83" t="s">
        <v>479</v>
      </c>
      <c r="B375" s="8" t="s">
        <v>866</v>
      </c>
      <c r="C375" s="9" t="s">
        <v>1471</v>
      </c>
      <c r="D375" s="9">
        <v>16</v>
      </c>
      <c r="E375" s="9"/>
      <c r="F375" s="8" t="s">
        <v>1543</v>
      </c>
      <c r="G375" s="8" t="s">
        <v>1544</v>
      </c>
      <c r="H375" s="9"/>
      <c r="I375" s="9"/>
      <c r="J375" s="9"/>
      <c r="K375" s="43"/>
    </row>
    <row r="376" spans="1:11" ht="45" x14ac:dyDescent="0.25">
      <c r="A376" s="83" t="s">
        <v>479</v>
      </c>
      <c r="B376" s="8" t="s">
        <v>866</v>
      </c>
      <c r="C376" s="9" t="s">
        <v>1471</v>
      </c>
      <c r="D376" s="9">
        <v>16</v>
      </c>
      <c r="E376" s="9" t="s">
        <v>1327</v>
      </c>
      <c r="F376" s="71" t="s">
        <v>1545</v>
      </c>
      <c r="G376" s="205"/>
      <c r="H376" s="9"/>
      <c r="I376" s="9"/>
      <c r="J376" s="9"/>
      <c r="K376" s="43"/>
    </row>
    <row r="377" spans="1:11" ht="60" x14ac:dyDescent="0.25">
      <c r="A377" s="83" t="s">
        <v>479</v>
      </c>
      <c r="B377" s="8" t="s">
        <v>866</v>
      </c>
      <c r="C377" s="9" t="s">
        <v>1471</v>
      </c>
      <c r="D377" s="9">
        <v>16</v>
      </c>
      <c r="E377" s="9" t="s">
        <v>1329</v>
      </c>
      <c r="F377" s="71" t="s">
        <v>1546</v>
      </c>
      <c r="G377" s="205"/>
      <c r="H377" s="9"/>
      <c r="I377" s="9"/>
      <c r="J377" s="9"/>
      <c r="K377" s="43"/>
    </row>
    <row r="378" spans="1:11" ht="30" x14ac:dyDescent="0.25">
      <c r="A378" s="83" t="s">
        <v>479</v>
      </c>
      <c r="B378" s="8" t="s">
        <v>866</v>
      </c>
      <c r="C378" s="9" t="s">
        <v>1471</v>
      </c>
      <c r="D378" s="9">
        <v>16</v>
      </c>
      <c r="E378" s="9" t="s">
        <v>1547</v>
      </c>
      <c r="F378" s="71" t="s">
        <v>1548</v>
      </c>
      <c r="G378" s="205"/>
      <c r="H378" s="9"/>
      <c r="I378" s="9"/>
      <c r="J378" s="9"/>
      <c r="K378" s="43"/>
    </row>
    <row r="379" spans="1:11" ht="75" x14ac:dyDescent="0.25">
      <c r="A379" s="83" t="s">
        <v>479</v>
      </c>
      <c r="B379" s="8" t="s">
        <v>866</v>
      </c>
      <c r="C379" s="9" t="s">
        <v>1471</v>
      </c>
      <c r="D379" s="9">
        <v>17</v>
      </c>
      <c r="E379" s="9"/>
      <c r="F379" s="422" t="s">
        <v>1549</v>
      </c>
      <c r="G379" s="8" t="s">
        <v>1550</v>
      </c>
      <c r="H379" s="9"/>
      <c r="I379" s="9"/>
      <c r="J379" s="9"/>
      <c r="K379" s="43"/>
    </row>
    <row r="380" spans="1:11" ht="30" x14ac:dyDescent="0.25">
      <c r="A380" s="83" t="s">
        <v>479</v>
      </c>
      <c r="B380" s="8" t="s">
        <v>866</v>
      </c>
      <c r="C380" s="9" t="s">
        <v>1471</v>
      </c>
      <c r="D380" s="9">
        <v>17</v>
      </c>
      <c r="E380" s="9" t="s">
        <v>1340</v>
      </c>
      <c r="F380" s="71" t="s">
        <v>1551</v>
      </c>
      <c r="G380" s="205"/>
      <c r="H380" s="9"/>
      <c r="I380" s="9"/>
      <c r="J380" s="9"/>
      <c r="K380" s="43"/>
    </row>
    <row r="381" spans="1:11" ht="30" x14ac:dyDescent="0.25">
      <c r="A381" s="83" t="s">
        <v>479</v>
      </c>
      <c r="B381" s="8" t="s">
        <v>866</v>
      </c>
      <c r="C381" s="9" t="s">
        <v>1471</v>
      </c>
      <c r="D381" s="9">
        <v>17</v>
      </c>
      <c r="E381" s="9" t="s">
        <v>1360</v>
      </c>
      <c r="F381" s="71" t="s">
        <v>1552</v>
      </c>
      <c r="G381" s="205"/>
      <c r="H381" s="9"/>
      <c r="I381" s="9"/>
      <c r="J381" s="9"/>
      <c r="K381" s="43"/>
    </row>
    <row r="382" spans="1:11" ht="30" x14ac:dyDescent="0.25">
      <c r="A382" s="83" t="s">
        <v>479</v>
      </c>
      <c r="B382" s="8" t="s">
        <v>866</v>
      </c>
      <c r="C382" s="9" t="s">
        <v>1471</v>
      </c>
      <c r="D382" s="9">
        <v>17</v>
      </c>
      <c r="E382" s="9" t="s">
        <v>1553</v>
      </c>
      <c r="F382" s="424" t="s">
        <v>1554</v>
      </c>
      <c r="G382" s="205"/>
      <c r="H382" s="9"/>
      <c r="I382" s="9"/>
      <c r="J382" s="9"/>
      <c r="K382" s="43"/>
    </row>
    <row r="383" spans="1:11" ht="30" x14ac:dyDescent="0.25">
      <c r="A383" s="83" t="s">
        <v>479</v>
      </c>
      <c r="B383" s="8" t="s">
        <v>866</v>
      </c>
      <c r="C383" s="9" t="s">
        <v>1471</v>
      </c>
      <c r="D383" s="9">
        <v>17</v>
      </c>
      <c r="E383" s="9" t="s">
        <v>1555</v>
      </c>
      <c r="F383" s="77" t="s">
        <v>1556</v>
      </c>
      <c r="G383" s="205"/>
      <c r="H383" s="9"/>
      <c r="I383" s="9"/>
      <c r="J383" s="9"/>
      <c r="K383" s="43"/>
    </row>
    <row r="384" spans="1:11" ht="30" x14ac:dyDescent="0.25">
      <c r="A384" s="83" t="s">
        <v>479</v>
      </c>
      <c r="B384" s="8" t="s">
        <v>866</v>
      </c>
      <c r="C384" s="9" t="s">
        <v>1471</v>
      </c>
      <c r="D384" s="9">
        <v>17</v>
      </c>
      <c r="E384" s="9" t="s">
        <v>1557</v>
      </c>
      <c r="F384" s="77" t="s">
        <v>1558</v>
      </c>
      <c r="G384" s="205"/>
      <c r="H384" s="9"/>
      <c r="I384" s="9"/>
      <c r="J384" s="9"/>
      <c r="K384" s="43"/>
    </row>
    <row r="385" spans="1:11" ht="30" x14ac:dyDescent="0.25">
      <c r="A385" s="83" t="s">
        <v>479</v>
      </c>
      <c r="B385" s="8" t="s">
        <v>866</v>
      </c>
      <c r="C385" s="9" t="s">
        <v>1471</v>
      </c>
      <c r="D385" s="9">
        <v>17</v>
      </c>
      <c r="E385" s="9" t="s">
        <v>1559</v>
      </c>
      <c r="F385" s="77" t="s">
        <v>1560</v>
      </c>
      <c r="G385" s="205"/>
      <c r="H385" s="9"/>
      <c r="I385" s="9"/>
      <c r="J385" s="9"/>
      <c r="K385" s="43"/>
    </row>
    <row r="386" spans="1:11" ht="30" x14ac:dyDescent="0.25">
      <c r="A386" s="83" t="s">
        <v>479</v>
      </c>
      <c r="B386" s="8" t="s">
        <v>866</v>
      </c>
      <c r="C386" s="9" t="s">
        <v>1471</v>
      </c>
      <c r="D386" s="9">
        <v>17</v>
      </c>
      <c r="E386" s="9" t="s">
        <v>1561</v>
      </c>
      <c r="F386" s="77" t="s">
        <v>1562</v>
      </c>
      <c r="G386" s="205"/>
      <c r="H386" s="9"/>
      <c r="I386" s="9"/>
      <c r="J386" s="9"/>
      <c r="K386" s="43"/>
    </row>
    <row r="387" spans="1:11" ht="30" x14ac:dyDescent="0.25">
      <c r="A387" s="83" t="s">
        <v>479</v>
      </c>
      <c r="B387" s="8" t="s">
        <v>866</v>
      </c>
      <c r="C387" s="9" t="s">
        <v>1471</v>
      </c>
      <c r="D387" s="9">
        <v>17</v>
      </c>
      <c r="E387" s="9" t="s">
        <v>1563</v>
      </c>
      <c r="F387" s="77" t="s">
        <v>1564</v>
      </c>
      <c r="G387" s="205"/>
      <c r="H387" s="9"/>
      <c r="I387" s="9"/>
      <c r="J387" s="9"/>
      <c r="K387" s="43"/>
    </row>
    <row r="388" spans="1:11" ht="30" x14ac:dyDescent="0.25">
      <c r="A388" s="83" t="s">
        <v>479</v>
      </c>
      <c r="B388" s="8" t="s">
        <v>866</v>
      </c>
      <c r="C388" s="9" t="s">
        <v>1471</v>
      </c>
      <c r="D388" s="9">
        <v>17</v>
      </c>
      <c r="E388" s="9" t="s">
        <v>1565</v>
      </c>
      <c r="F388" s="77" t="s">
        <v>1566</v>
      </c>
      <c r="G388" s="205"/>
      <c r="H388" s="9"/>
      <c r="I388" s="9"/>
      <c r="J388" s="9"/>
      <c r="K388" s="43"/>
    </row>
    <row r="389" spans="1:11" ht="30" x14ac:dyDescent="0.25">
      <c r="A389" s="83" t="s">
        <v>479</v>
      </c>
      <c r="B389" s="8" t="s">
        <v>866</v>
      </c>
      <c r="C389" s="9" t="s">
        <v>1471</v>
      </c>
      <c r="D389" s="9">
        <v>18</v>
      </c>
      <c r="E389" s="9"/>
      <c r="F389" s="422" t="s">
        <v>1567</v>
      </c>
      <c r="G389" s="8" t="s">
        <v>1506</v>
      </c>
      <c r="H389" s="9"/>
      <c r="I389" s="9"/>
      <c r="J389" s="9"/>
      <c r="K389" s="43"/>
    </row>
    <row r="390" spans="1:11" ht="30" x14ac:dyDescent="0.25">
      <c r="A390" s="83" t="s">
        <v>479</v>
      </c>
      <c r="B390" s="8" t="s">
        <v>866</v>
      </c>
      <c r="C390" s="9" t="s">
        <v>1471</v>
      </c>
      <c r="D390" s="9">
        <v>18</v>
      </c>
      <c r="E390" s="9" t="s">
        <v>1568</v>
      </c>
      <c r="F390" s="71" t="s">
        <v>1569</v>
      </c>
      <c r="G390" s="205"/>
      <c r="H390" s="9"/>
      <c r="I390" s="9"/>
      <c r="J390" s="9"/>
      <c r="K390" s="43"/>
    </row>
    <row r="391" spans="1:11" ht="45" x14ac:dyDescent="0.25">
      <c r="A391" s="83" t="s">
        <v>479</v>
      </c>
      <c r="B391" s="8" t="s">
        <v>866</v>
      </c>
      <c r="C391" s="9" t="s">
        <v>1471</v>
      </c>
      <c r="D391" s="9">
        <v>18</v>
      </c>
      <c r="E391" s="9" t="s">
        <v>1570</v>
      </c>
      <c r="F391" s="71" t="s">
        <v>1571</v>
      </c>
      <c r="G391" s="205"/>
      <c r="H391" s="9"/>
      <c r="I391" s="9"/>
      <c r="J391" s="9"/>
      <c r="K391" s="43"/>
    </row>
    <row r="392" spans="1:11" ht="30" x14ac:dyDescent="0.25">
      <c r="A392" s="83" t="s">
        <v>479</v>
      </c>
      <c r="B392" s="8" t="s">
        <v>866</v>
      </c>
      <c r="C392" s="9" t="s">
        <v>1471</v>
      </c>
      <c r="D392" s="9">
        <v>18</v>
      </c>
      <c r="E392" s="9" t="s">
        <v>1572</v>
      </c>
      <c r="F392" s="71" t="s">
        <v>1573</v>
      </c>
      <c r="G392" s="205"/>
      <c r="H392" s="9"/>
      <c r="I392" s="9"/>
      <c r="J392" s="9"/>
      <c r="K392" s="43"/>
    </row>
    <row r="393" spans="1:11" ht="45" x14ac:dyDescent="0.25">
      <c r="A393" s="83" t="s">
        <v>479</v>
      </c>
      <c r="B393" s="8" t="s">
        <v>866</v>
      </c>
      <c r="C393" s="9" t="s">
        <v>1471</v>
      </c>
      <c r="D393" s="9">
        <v>18</v>
      </c>
      <c r="E393" s="9" t="s">
        <v>1574</v>
      </c>
      <c r="F393" s="71" t="s">
        <v>1575</v>
      </c>
      <c r="G393" s="205"/>
      <c r="H393" s="9"/>
      <c r="I393" s="9"/>
      <c r="J393" s="9"/>
      <c r="K393" s="43"/>
    </row>
    <row r="394" spans="1:11" ht="30" x14ac:dyDescent="0.25">
      <c r="A394" s="83" t="s">
        <v>479</v>
      </c>
      <c r="B394" s="8" t="s">
        <v>866</v>
      </c>
      <c r="C394" s="9" t="s">
        <v>1471</v>
      </c>
      <c r="D394" s="9">
        <v>18</v>
      </c>
      <c r="E394" s="9" t="s">
        <v>1576</v>
      </c>
      <c r="F394" s="424" t="s">
        <v>1577</v>
      </c>
      <c r="G394" s="205"/>
      <c r="H394" s="9"/>
      <c r="I394" s="9"/>
      <c r="J394" s="9"/>
      <c r="K394" s="43"/>
    </row>
    <row r="395" spans="1:11" ht="30" x14ac:dyDescent="0.25">
      <c r="A395" s="83" t="s">
        <v>479</v>
      </c>
      <c r="B395" s="8" t="s">
        <v>866</v>
      </c>
      <c r="C395" s="9" t="s">
        <v>1471</v>
      </c>
      <c r="D395" s="9">
        <v>18</v>
      </c>
      <c r="E395" s="9" t="s">
        <v>1578</v>
      </c>
      <c r="F395" s="77" t="s">
        <v>1579</v>
      </c>
      <c r="G395" s="205"/>
      <c r="H395" s="9"/>
      <c r="I395" s="9"/>
      <c r="J395" s="9"/>
      <c r="K395" s="43"/>
    </row>
    <row r="396" spans="1:11" ht="30" x14ac:dyDescent="0.25">
      <c r="A396" s="83" t="s">
        <v>479</v>
      </c>
      <c r="B396" s="8" t="s">
        <v>866</v>
      </c>
      <c r="C396" s="9" t="s">
        <v>1471</v>
      </c>
      <c r="D396" s="9">
        <v>18</v>
      </c>
      <c r="E396" s="9" t="s">
        <v>1580</v>
      </c>
      <c r="F396" s="77" t="s">
        <v>1581</v>
      </c>
      <c r="G396" s="205"/>
      <c r="H396" s="9"/>
      <c r="I396" s="9"/>
      <c r="J396" s="9"/>
      <c r="K396" s="43"/>
    </row>
    <row r="397" spans="1:11" ht="30" x14ac:dyDescent="0.25">
      <c r="A397" s="83" t="s">
        <v>479</v>
      </c>
      <c r="B397" s="8" t="s">
        <v>866</v>
      </c>
      <c r="C397" s="9" t="s">
        <v>1471</v>
      </c>
      <c r="D397" s="9">
        <v>18</v>
      </c>
      <c r="E397" s="9" t="s">
        <v>1582</v>
      </c>
      <c r="F397" s="77" t="s">
        <v>1583</v>
      </c>
      <c r="G397" s="205"/>
      <c r="H397" s="9"/>
      <c r="I397" s="9"/>
      <c r="J397" s="9"/>
      <c r="K397" s="43"/>
    </row>
    <row r="398" spans="1:11" ht="30" x14ac:dyDescent="0.25">
      <c r="A398" s="83" t="s">
        <v>479</v>
      </c>
      <c r="B398" s="8" t="s">
        <v>866</v>
      </c>
      <c r="C398" s="9" t="s">
        <v>1471</v>
      </c>
      <c r="D398" s="9">
        <v>18</v>
      </c>
      <c r="E398" s="9" t="s">
        <v>1584</v>
      </c>
      <c r="F398" s="77" t="s">
        <v>1585</v>
      </c>
      <c r="G398" s="205"/>
      <c r="H398" s="9"/>
      <c r="I398" s="9"/>
      <c r="J398" s="9"/>
      <c r="K398" s="43"/>
    </row>
    <row r="399" spans="1:11" ht="30" x14ac:dyDescent="0.25">
      <c r="A399" s="83" t="s">
        <v>479</v>
      </c>
      <c r="B399" s="8" t="s">
        <v>866</v>
      </c>
      <c r="C399" s="9" t="s">
        <v>1471</v>
      </c>
      <c r="D399" s="9">
        <v>18</v>
      </c>
      <c r="E399" s="17" t="s">
        <v>1586</v>
      </c>
      <c r="F399" s="71" t="s">
        <v>1587</v>
      </c>
      <c r="G399" s="205"/>
      <c r="H399" s="9"/>
      <c r="I399" s="9"/>
      <c r="J399" s="9"/>
      <c r="K399" s="43"/>
    </row>
    <row r="400" spans="1:11" ht="30" x14ac:dyDescent="0.25">
      <c r="A400" s="83" t="s">
        <v>479</v>
      </c>
      <c r="B400" s="8" t="s">
        <v>866</v>
      </c>
      <c r="C400" s="9" t="s">
        <v>1471</v>
      </c>
      <c r="D400" s="9">
        <v>18</v>
      </c>
      <c r="E400" s="17" t="s">
        <v>1588</v>
      </c>
      <c r="F400" s="71" t="s">
        <v>1589</v>
      </c>
      <c r="G400" s="205"/>
      <c r="H400" s="9"/>
      <c r="I400" s="9"/>
      <c r="J400" s="9"/>
      <c r="K400" s="43"/>
    </row>
    <row r="401" spans="1:11" ht="30" x14ac:dyDescent="0.25">
      <c r="A401" s="83" t="s">
        <v>479</v>
      </c>
      <c r="B401" s="8" t="s">
        <v>866</v>
      </c>
      <c r="C401" s="9" t="s">
        <v>1471</v>
      </c>
      <c r="D401" s="9">
        <v>18</v>
      </c>
      <c r="E401" s="17" t="s">
        <v>1590</v>
      </c>
      <c r="F401" s="71" t="s">
        <v>1591</v>
      </c>
      <c r="G401" s="205"/>
      <c r="H401" s="9"/>
      <c r="I401" s="9"/>
      <c r="J401" s="9"/>
      <c r="K401" s="43"/>
    </row>
    <row r="402" spans="1:11" ht="30" x14ac:dyDescent="0.25">
      <c r="A402" s="83" t="s">
        <v>479</v>
      </c>
      <c r="B402" s="8" t="s">
        <v>866</v>
      </c>
      <c r="C402" s="9" t="s">
        <v>1471</v>
      </c>
      <c r="D402" s="9">
        <v>19</v>
      </c>
      <c r="E402" s="9"/>
      <c r="F402" s="427" t="s">
        <v>1592</v>
      </c>
      <c r="G402" s="8"/>
      <c r="H402" s="9"/>
      <c r="I402" s="9"/>
      <c r="J402" s="9"/>
      <c r="K402" s="43"/>
    </row>
    <row r="403" spans="1:11" ht="30" x14ac:dyDescent="0.25">
      <c r="A403" s="83" t="s">
        <v>479</v>
      </c>
      <c r="B403" s="8" t="s">
        <v>866</v>
      </c>
      <c r="C403" s="9" t="s">
        <v>1471</v>
      </c>
      <c r="D403" s="9">
        <v>19</v>
      </c>
      <c r="E403" s="9" t="s">
        <v>1593</v>
      </c>
      <c r="F403" s="71" t="s">
        <v>1594</v>
      </c>
      <c r="G403" s="205"/>
      <c r="H403" s="9"/>
      <c r="I403" s="9"/>
      <c r="J403" s="9"/>
      <c r="K403" s="43"/>
    </row>
    <row r="404" spans="1:11" ht="30" x14ac:dyDescent="0.25">
      <c r="A404" s="83" t="s">
        <v>479</v>
      </c>
      <c r="B404" s="8" t="s">
        <v>866</v>
      </c>
      <c r="C404" s="9" t="s">
        <v>1471</v>
      </c>
      <c r="D404" s="9">
        <v>19</v>
      </c>
      <c r="E404" s="9" t="s">
        <v>1595</v>
      </c>
      <c r="F404" s="71" t="s">
        <v>1596</v>
      </c>
      <c r="G404" s="205"/>
      <c r="H404" s="9"/>
      <c r="I404" s="9"/>
      <c r="J404" s="9"/>
      <c r="K404" s="43"/>
    </row>
    <row r="405" spans="1:11" ht="30" x14ac:dyDescent="0.25">
      <c r="A405" s="83" t="s">
        <v>479</v>
      </c>
      <c r="B405" s="8" t="s">
        <v>866</v>
      </c>
      <c r="C405" s="9" t="s">
        <v>1471</v>
      </c>
      <c r="D405" s="9">
        <v>19</v>
      </c>
      <c r="E405" s="9" t="s">
        <v>1597</v>
      </c>
      <c r="F405" s="71" t="s">
        <v>1598</v>
      </c>
      <c r="G405" s="205"/>
      <c r="H405" s="9"/>
      <c r="I405" s="9"/>
      <c r="J405" s="9"/>
      <c r="K405" s="43"/>
    </row>
    <row r="406" spans="1:11" ht="30" x14ac:dyDescent="0.25">
      <c r="A406" s="83" t="s">
        <v>479</v>
      </c>
      <c r="B406" s="8" t="s">
        <v>866</v>
      </c>
      <c r="C406" s="9" t="s">
        <v>1471</v>
      </c>
      <c r="D406" s="9">
        <v>20</v>
      </c>
      <c r="E406" s="9"/>
      <c r="F406" s="422" t="s">
        <v>1599</v>
      </c>
      <c r="G406" s="8"/>
      <c r="H406" s="9"/>
      <c r="I406" s="9"/>
      <c r="J406" s="9"/>
      <c r="K406" s="43"/>
    </row>
    <row r="407" spans="1:11" ht="30" x14ac:dyDescent="0.25">
      <c r="A407" s="83" t="s">
        <v>479</v>
      </c>
      <c r="B407" s="8" t="s">
        <v>866</v>
      </c>
      <c r="C407" s="9" t="s">
        <v>1471</v>
      </c>
      <c r="D407" s="9">
        <v>20</v>
      </c>
      <c r="E407" s="9" t="s">
        <v>1600</v>
      </c>
      <c r="F407" s="71" t="s">
        <v>1601</v>
      </c>
      <c r="G407" s="205"/>
      <c r="H407" s="9"/>
      <c r="I407" s="9"/>
      <c r="J407" s="9"/>
      <c r="K407" s="43"/>
    </row>
    <row r="408" spans="1:11" ht="30" x14ac:dyDescent="0.25">
      <c r="A408" s="83" t="s">
        <v>479</v>
      </c>
      <c r="B408" s="8" t="s">
        <v>866</v>
      </c>
      <c r="C408" s="9" t="s">
        <v>1471</v>
      </c>
      <c r="D408" s="9">
        <v>20</v>
      </c>
      <c r="E408" s="9" t="s">
        <v>1602</v>
      </c>
      <c r="F408" s="71" t="s">
        <v>1603</v>
      </c>
      <c r="G408" s="205"/>
      <c r="H408" s="9"/>
      <c r="I408" s="9"/>
      <c r="J408" s="9"/>
      <c r="K408" s="43"/>
    </row>
    <row r="409" spans="1:11" ht="45" x14ac:dyDescent="0.25">
      <c r="A409" s="83" t="s">
        <v>479</v>
      </c>
      <c r="B409" s="8" t="s">
        <v>866</v>
      </c>
      <c r="C409" s="9" t="s">
        <v>1471</v>
      </c>
      <c r="D409" s="9">
        <v>22</v>
      </c>
      <c r="E409" s="9"/>
      <c r="F409" s="8" t="s">
        <v>1604</v>
      </c>
      <c r="G409" s="8"/>
      <c r="H409" s="9"/>
      <c r="I409" s="9"/>
      <c r="J409" s="9"/>
      <c r="K409" s="43"/>
    </row>
    <row r="410" spans="1:11" ht="60" x14ac:dyDescent="0.25">
      <c r="A410" s="83" t="s">
        <v>479</v>
      </c>
      <c r="B410" s="8" t="s">
        <v>866</v>
      </c>
      <c r="C410" s="9" t="s">
        <v>1471</v>
      </c>
      <c r="D410" s="9">
        <v>23</v>
      </c>
      <c r="E410" s="9"/>
      <c r="F410" s="8" t="s">
        <v>1605</v>
      </c>
      <c r="G410" s="8"/>
      <c r="H410" s="9"/>
      <c r="I410" s="9"/>
      <c r="J410" s="9"/>
      <c r="K410" s="43"/>
    </row>
    <row r="411" spans="1:11" ht="45" x14ac:dyDescent="0.25">
      <c r="A411" s="83" t="s">
        <v>479</v>
      </c>
      <c r="B411" s="8" t="s">
        <v>866</v>
      </c>
      <c r="C411" s="9" t="s">
        <v>1471</v>
      </c>
      <c r="D411" s="9">
        <v>24</v>
      </c>
      <c r="E411" s="9"/>
      <c r="F411" s="8" t="s">
        <v>1606</v>
      </c>
      <c r="G411" s="8"/>
      <c r="H411" s="9"/>
      <c r="I411" s="9"/>
      <c r="J411" s="9"/>
      <c r="K411" s="43"/>
    </row>
    <row r="412" spans="1:11" ht="30" x14ac:dyDescent="0.25">
      <c r="A412" s="83" t="s">
        <v>479</v>
      </c>
      <c r="B412" s="8" t="s">
        <v>866</v>
      </c>
      <c r="C412" s="9" t="s">
        <v>1471</v>
      </c>
      <c r="D412" s="9">
        <v>24</v>
      </c>
      <c r="E412" s="9" t="s">
        <v>1607</v>
      </c>
      <c r="F412" s="71" t="s">
        <v>1608</v>
      </c>
      <c r="G412" s="205"/>
      <c r="H412" s="9"/>
      <c r="I412" s="9"/>
      <c r="J412" s="9"/>
      <c r="K412" s="43"/>
    </row>
    <row r="413" spans="1:11" ht="30" x14ac:dyDescent="0.25">
      <c r="A413" s="83" t="s">
        <v>479</v>
      </c>
      <c r="B413" s="8" t="s">
        <v>866</v>
      </c>
      <c r="C413" s="9" t="s">
        <v>1471</v>
      </c>
      <c r="D413" s="9">
        <v>24</v>
      </c>
      <c r="E413" s="9" t="s">
        <v>1609</v>
      </c>
      <c r="F413" s="71" t="s">
        <v>1610</v>
      </c>
      <c r="G413" s="205"/>
      <c r="H413" s="9"/>
      <c r="I413" s="9"/>
      <c r="J413" s="9"/>
      <c r="K413" s="43"/>
    </row>
    <row r="414" spans="1:11" ht="30" x14ac:dyDescent="0.25">
      <c r="A414" s="83" t="s">
        <v>479</v>
      </c>
      <c r="B414" s="8" t="s">
        <v>866</v>
      </c>
      <c r="C414" s="9" t="s">
        <v>1471</v>
      </c>
      <c r="D414" s="9">
        <v>24</v>
      </c>
      <c r="E414" s="9" t="s">
        <v>1611</v>
      </c>
      <c r="F414" s="71" t="s">
        <v>1612</v>
      </c>
      <c r="G414" s="205"/>
      <c r="H414" s="9"/>
      <c r="I414" s="9"/>
      <c r="J414" s="9"/>
      <c r="K414" s="43"/>
    </row>
    <row r="415" spans="1:11" ht="30" x14ac:dyDescent="0.25">
      <c r="A415" s="83" t="s">
        <v>479</v>
      </c>
      <c r="B415" s="8" t="s">
        <v>866</v>
      </c>
      <c r="C415" s="9" t="s">
        <v>1471</v>
      </c>
      <c r="D415" s="9">
        <v>24</v>
      </c>
      <c r="E415" s="9" t="s">
        <v>1613</v>
      </c>
      <c r="F415" s="71" t="s">
        <v>1614</v>
      </c>
      <c r="G415" s="205"/>
      <c r="H415" s="9"/>
      <c r="I415" s="9"/>
      <c r="J415" s="9"/>
      <c r="K415" s="43"/>
    </row>
    <row r="416" spans="1:11" ht="45" x14ac:dyDescent="0.25">
      <c r="A416" s="83" t="s">
        <v>479</v>
      </c>
      <c r="B416" s="8" t="s">
        <v>866</v>
      </c>
      <c r="C416" s="9" t="s">
        <v>1471</v>
      </c>
      <c r="D416" s="9">
        <v>25</v>
      </c>
      <c r="E416" s="9"/>
      <c r="F416" s="8" t="s">
        <v>1615</v>
      </c>
      <c r="G416" s="8"/>
      <c r="H416" s="9"/>
      <c r="I416" s="9"/>
      <c r="J416" s="9"/>
      <c r="K416" s="43"/>
    </row>
    <row r="417" spans="1:11" ht="150" x14ac:dyDescent="0.25">
      <c r="A417" s="83" t="s">
        <v>479</v>
      </c>
      <c r="B417" s="8" t="s">
        <v>866</v>
      </c>
      <c r="C417" s="9" t="s">
        <v>1471</v>
      </c>
      <c r="D417" s="9">
        <v>26</v>
      </c>
      <c r="E417" s="9"/>
      <c r="F417" s="8" t="s">
        <v>1616</v>
      </c>
      <c r="G417" s="8" t="s">
        <v>1617</v>
      </c>
      <c r="H417" s="9"/>
      <c r="I417" s="9"/>
      <c r="J417" s="9"/>
      <c r="K417" s="43"/>
    </row>
    <row r="418" spans="1:11" ht="150" customHeight="1" x14ac:dyDescent="0.25">
      <c r="A418" s="83" t="s">
        <v>479</v>
      </c>
      <c r="B418" s="8" t="s">
        <v>866</v>
      </c>
      <c r="C418" s="9" t="s">
        <v>1471</v>
      </c>
      <c r="D418" s="9">
        <v>27</v>
      </c>
      <c r="E418" s="9"/>
      <c r="F418" s="422" t="s">
        <v>1618</v>
      </c>
      <c r="G418" s="216" t="s">
        <v>1619</v>
      </c>
      <c r="H418" s="9"/>
      <c r="I418" s="9"/>
      <c r="J418" s="9"/>
      <c r="K418" s="43"/>
    </row>
    <row r="419" spans="1:11" ht="30" x14ac:dyDescent="0.25">
      <c r="A419" s="83" t="s">
        <v>479</v>
      </c>
      <c r="B419" s="8" t="s">
        <v>866</v>
      </c>
      <c r="C419" s="9" t="s">
        <v>1471</v>
      </c>
      <c r="D419" s="9">
        <v>27</v>
      </c>
      <c r="E419" s="9" t="s">
        <v>1017</v>
      </c>
      <c r="F419" s="71" t="s">
        <v>1620</v>
      </c>
      <c r="G419" s="215"/>
      <c r="H419" s="9"/>
      <c r="I419" s="9"/>
      <c r="J419" s="9"/>
      <c r="K419" s="43"/>
    </row>
    <row r="420" spans="1:11" ht="45" x14ac:dyDescent="0.25">
      <c r="A420" s="83" t="s">
        <v>479</v>
      </c>
      <c r="B420" s="8" t="s">
        <v>866</v>
      </c>
      <c r="C420" s="9" t="s">
        <v>1471</v>
      </c>
      <c r="D420" s="9">
        <v>27</v>
      </c>
      <c r="E420" s="9" t="s">
        <v>1019</v>
      </c>
      <c r="F420" s="71" t="s">
        <v>1621</v>
      </c>
      <c r="G420" s="215"/>
      <c r="H420" s="9"/>
      <c r="I420" s="9"/>
      <c r="J420" s="9"/>
      <c r="K420" s="43"/>
    </row>
    <row r="421" spans="1:11" ht="30" x14ac:dyDescent="0.25">
      <c r="A421" s="83" t="s">
        <v>479</v>
      </c>
      <c r="B421" s="8" t="s">
        <v>866</v>
      </c>
      <c r="C421" s="9" t="s">
        <v>1471</v>
      </c>
      <c r="D421" s="9">
        <v>27</v>
      </c>
      <c r="E421" s="9" t="s">
        <v>1027</v>
      </c>
      <c r="F421" s="71" t="s">
        <v>1622</v>
      </c>
      <c r="G421" s="215"/>
      <c r="H421" s="9"/>
      <c r="I421" s="9"/>
      <c r="J421" s="9"/>
      <c r="K421" s="43"/>
    </row>
    <row r="422" spans="1:11" ht="60" x14ac:dyDescent="0.25">
      <c r="A422" s="83" t="s">
        <v>479</v>
      </c>
      <c r="B422" s="8" t="s">
        <v>1623</v>
      </c>
      <c r="C422" s="9" t="s">
        <v>1471</v>
      </c>
      <c r="D422" s="9">
        <v>28</v>
      </c>
      <c r="E422" s="9"/>
      <c r="F422" s="8" t="s">
        <v>1624</v>
      </c>
      <c r="G422" s="8" t="s">
        <v>1625</v>
      </c>
      <c r="H422" s="9"/>
      <c r="I422" s="9"/>
      <c r="J422" s="9"/>
      <c r="K422" s="43"/>
    </row>
    <row r="423" spans="1:11" ht="60" x14ac:dyDescent="0.25">
      <c r="A423" s="83" t="s">
        <v>479</v>
      </c>
      <c r="B423" s="8" t="s">
        <v>1623</v>
      </c>
      <c r="C423" s="9" t="s">
        <v>1471</v>
      </c>
      <c r="D423" s="9">
        <v>29</v>
      </c>
      <c r="E423" s="9"/>
      <c r="F423" s="8" t="s">
        <v>1626</v>
      </c>
      <c r="G423" s="8" t="s">
        <v>1627</v>
      </c>
      <c r="H423" s="9"/>
      <c r="I423" s="9"/>
      <c r="J423" s="9"/>
      <c r="K423" s="43"/>
    </row>
    <row r="424" spans="1:11" ht="60" x14ac:dyDescent="0.25">
      <c r="A424" s="83" t="s">
        <v>479</v>
      </c>
      <c r="B424" s="8" t="s">
        <v>1623</v>
      </c>
      <c r="C424" s="9" t="s">
        <v>1471</v>
      </c>
      <c r="D424" s="9">
        <v>30</v>
      </c>
      <c r="E424" s="9"/>
      <c r="F424" s="8" t="s">
        <v>1628</v>
      </c>
      <c r="G424" s="8" t="s">
        <v>1629</v>
      </c>
      <c r="H424" s="9"/>
      <c r="I424" s="9"/>
      <c r="J424" s="9"/>
      <c r="K424" s="43"/>
    </row>
    <row r="425" spans="1:11" ht="60" x14ac:dyDescent="0.25">
      <c r="A425" s="83" t="s">
        <v>479</v>
      </c>
      <c r="B425" s="8" t="s">
        <v>1630</v>
      </c>
      <c r="C425" s="9" t="s">
        <v>1471</v>
      </c>
      <c r="D425" s="9">
        <v>31</v>
      </c>
      <c r="E425" s="9"/>
      <c r="F425" s="422" t="s">
        <v>1631</v>
      </c>
      <c r="G425" s="8"/>
      <c r="H425" s="9"/>
      <c r="I425" s="9"/>
      <c r="J425" s="9"/>
      <c r="K425" s="43"/>
    </row>
    <row r="426" spans="1:11" ht="60" x14ac:dyDescent="0.25">
      <c r="A426" s="83" t="s">
        <v>479</v>
      </c>
      <c r="B426" s="8" t="s">
        <v>1630</v>
      </c>
      <c r="C426" s="9" t="s">
        <v>1471</v>
      </c>
      <c r="D426" s="9">
        <v>31</v>
      </c>
      <c r="E426" s="9" t="s">
        <v>1632</v>
      </c>
      <c r="F426" s="71" t="s">
        <v>1633</v>
      </c>
      <c r="G426" s="205"/>
      <c r="H426" s="9"/>
      <c r="I426" s="9"/>
      <c r="J426" s="9"/>
      <c r="K426" s="43"/>
    </row>
    <row r="427" spans="1:11" ht="60" x14ac:dyDescent="0.25">
      <c r="A427" s="83" t="s">
        <v>479</v>
      </c>
      <c r="B427" s="8" t="s">
        <v>1630</v>
      </c>
      <c r="C427" s="9" t="s">
        <v>1471</v>
      </c>
      <c r="D427" s="9">
        <v>31</v>
      </c>
      <c r="E427" s="9" t="s">
        <v>1634</v>
      </c>
      <c r="F427" s="71" t="s">
        <v>1635</v>
      </c>
      <c r="G427" s="205"/>
      <c r="H427" s="9"/>
      <c r="I427" s="9"/>
      <c r="J427" s="9"/>
      <c r="K427" s="43"/>
    </row>
    <row r="428" spans="1:11" ht="60" x14ac:dyDescent="0.25">
      <c r="A428" s="83" t="s">
        <v>479</v>
      </c>
      <c r="B428" s="8" t="s">
        <v>1630</v>
      </c>
      <c r="C428" s="9" t="s">
        <v>1471</v>
      </c>
      <c r="D428" s="9">
        <v>31</v>
      </c>
      <c r="E428" s="9" t="s">
        <v>1636</v>
      </c>
      <c r="F428" s="71" t="s">
        <v>1637</v>
      </c>
      <c r="G428" s="205"/>
      <c r="H428" s="9"/>
      <c r="I428" s="9"/>
      <c r="J428" s="9"/>
      <c r="K428" s="43"/>
    </row>
    <row r="429" spans="1:11" ht="60" x14ac:dyDescent="0.25">
      <c r="A429" s="83" t="s">
        <v>479</v>
      </c>
      <c r="B429" s="8" t="s">
        <v>1630</v>
      </c>
      <c r="C429" s="9" t="s">
        <v>1471</v>
      </c>
      <c r="D429" s="9">
        <v>31</v>
      </c>
      <c r="E429" s="9" t="s">
        <v>1638</v>
      </c>
      <c r="F429" s="71" t="s">
        <v>1639</v>
      </c>
      <c r="G429" s="205"/>
      <c r="H429" s="9"/>
      <c r="I429" s="9"/>
      <c r="J429" s="9"/>
      <c r="K429" s="43"/>
    </row>
    <row r="430" spans="1:11" ht="60" x14ac:dyDescent="0.25">
      <c r="A430" s="83" t="s">
        <v>479</v>
      </c>
      <c r="B430" s="8" t="s">
        <v>1630</v>
      </c>
      <c r="C430" s="9" t="s">
        <v>1471</v>
      </c>
      <c r="D430" s="9">
        <v>31</v>
      </c>
      <c r="E430" s="9" t="s">
        <v>1640</v>
      </c>
      <c r="F430" s="71" t="s">
        <v>1641</v>
      </c>
      <c r="G430" s="205"/>
      <c r="H430" s="9"/>
      <c r="I430" s="9"/>
      <c r="J430" s="9"/>
      <c r="K430" s="43"/>
    </row>
    <row r="431" spans="1:11" ht="60" x14ac:dyDescent="0.25">
      <c r="A431" s="83" t="s">
        <v>479</v>
      </c>
      <c r="B431" s="8" t="s">
        <v>1630</v>
      </c>
      <c r="C431" s="9" t="s">
        <v>1471</v>
      </c>
      <c r="D431" s="9">
        <v>31</v>
      </c>
      <c r="E431" s="9" t="s">
        <v>1642</v>
      </c>
      <c r="F431" s="71" t="s">
        <v>1643</v>
      </c>
      <c r="G431" s="205"/>
      <c r="H431" s="9"/>
      <c r="I431" s="9"/>
      <c r="J431" s="9"/>
      <c r="K431" s="43"/>
    </row>
    <row r="432" spans="1:11" ht="60" x14ac:dyDescent="0.25">
      <c r="A432" s="83" t="s">
        <v>479</v>
      </c>
      <c r="B432" s="8" t="s">
        <v>1630</v>
      </c>
      <c r="C432" s="9" t="s">
        <v>1471</v>
      </c>
      <c r="D432" s="9">
        <v>31</v>
      </c>
      <c r="E432" s="9" t="s">
        <v>1644</v>
      </c>
      <c r="F432" s="71" t="s">
        <v>1645</v>
      </c>
      <c r="G432" s="205"/>
      <c r="H432" s="9"/>
      <c r="I432" s="9"/>
      <c r="J432" s="9"/>
      <c r="K432" s="43"/>
    </row>
    <row r="433" spans="1:11" ht="90" x14ac:dyDescent="0.25">
      <c r="A433" s="84" t="s">
        <v>479</v>
      </c>
      <c r="B433" s="65" t="s">
        <v>1228</v>
      </c>
      <c r="C433" s="66" t="s">
        <v>1471</v>
      </c>
      <c r="D433" s="66">
        <v>32</v>
      </c>
      <c r="E433" s="66"/>
      <c r="F433" s="65" t="s">
        <v>1646</v>
      </c>
      <c r="G433" s="65" t="s">
        <v>1647</v>
      </c>
      <c r="H433" s="9"/>
      <c r="I433" s="9"/>
      <c r="J433" s="9"/>
      <c r="K433" s="43"/>
    </row>
    <row r="434" spans="1:11" ht="91.5" customHeight="1" x14ac:dyDescent="0.25">
      <c r="A434" s="85" t="s">
        <v>498</v>
      </c>
      <c r="B434" s="68" t="s">
        <v>866</v>
      </c>
      <c r="C434" s="44" t="s">
        <v>1648</v>
      </c>
      <c r="D434" s="44">
        <v>1</v>
      </c>
      <c r="E434" s="44"/>
      <c r="F434" s="68" t="s">
        <v>1649</v>
      </c>
      <c r="G434" s="68" t="s">
        <v>1650</v>
      </c>
      <c r="H434" s="9"/>
      <c r="I434" s="9"/>
      <c r="J434" s="9"/>
      <c r="K434" s="43"/>
    </row>
    <row r="435" spans="1:11" ht="60" x14ac:dyDescent="0.25">
      <c r="A435" s="86" t="s">
        <v>498</v>
      </c>
      <c r="B435" s="8" t="s">
        <v>866</v>
      </c>
      <c r="C435" s="9" t="s">
        <v>1648</v>
      </c>
      <c r="D435" s="9">
        <v>2</v>
      </c>
      <c r="E435" s="9"/>
      <c r="F435" s="8" t="s">
        <v>1651</v>
      </c>
      <c r="G435" s="8" t="s">
        <v>1652</v>
      </c>
      <c r="H435" s="9"/>
      <c r="I435" s="9"/>
      <c r="J435" s="9"/>
      <c r="K435" s="43"/>
    </row>
    <row r="436" spans="1:11" ht="90" x14ac:dyDescent="0.25">
      <c r="A436" s="86" t="s">
        <v>498</v>
      </c>
      <c r="B436" s="8" t="s">
        <v>866</v>
      </c>
      <c r="C436" s="9" t="s">
        <v>1648</v>
      </c>
      <c r="D436" s="9">
        <v>3</v>
      </c>
      <c r="E436" s="9"/>
      <c r="F436" s="8" t="s">
        <v>1653</v>
      </c>
      <c r="G436" s="8" t="s">
        <v>1654</v>
      </c>
      <c r="H436" s="9"/>
      <c r="I436" s="9"/>
      <c r="J436" s="9"/>
      <c r="K436" s="43"/>
    </row>
    <row r="437" spans="1:11" ht="60" x14ac:dyDescent="0.25">
      <c r="A437" s="86" t="s">
        <v>498</v>
      </c>
      <c r="B437" s="8" t="s">
        <v>866</v>
      </c>
      <c r="C437" s="9" t="s">
        <v>1648</v>
      </c>
      <c r="D437" s="9">
        <v>4</v>
      </c>
      <c r="E437" s="9"/>
      <c r="F437" s="8" t="s">
        <v>1655</v>
      </c>
      <c r="G437" s="8" t="s">
        <v>1656</v>
      </c>
      <c r="H437" s="9"/>
      <c r="I437" s="9"/>
      <c r="J437" s="9"/>
      <c r="K437" s="43"/>
    </row>
    <row r="438" spans="1:11" ht="30" x14ac:dyDescent="0.25">
      <c r="A438" s="86" t="s">
        <v>498</v>
      </c>
      <c r="B438" s="8" t="s">
        <v>866</v>
      </c>
      <c r="C438" s="9" t="s">
        <v>1648</v>
      </c>
      <c r="D438" s="9">
        <v>5</v>
      </c>
      <c r="E438" s="9"/>
      <c r="F438" s="8" t="s">
        <v>1657</v>
      </c>
      <c r="G438" s="8" t="s">
        <v>1658</v>
      </c>
      <c r="H438" s="9"/>
      <c r="I438" s="9"/>
      <c r="J438" s="9"/>
      <c r="K438" s="43"/>
    </row>
    <row r="439" spans="1:11" ht="30" x14ac:dyDescent="0.25">
      <c r="A439" s="86" t="s">
        <v>498</v>
      </c>
      <c r="B439" s="8" t="s">
        <v>866</v>
      </c>
      <c r="C439" s="9" t="s">
        <v>1648</v>
      </c>
      <c r="D439" s="9">
        <v>6</v>
      </c>
      <c r="E439" s="9"/>
      <c r="F439" s="8" t="s">
        <v>1659</v>
      </c>
      <c r="G439" s="222" t="s">
        <v>1660</v>
      </c>
      <c r="H439" s="9"/>
      <c r="I439" s="9"/>
      <c r="J439" s="9"/>
      <c r="K439" s="43"/>
    </row>
    <row r="440" spans="1:11" ht="30" x14ac:dyDescent="0.25">
      <c r="A440" s="86" t="s">
        <v>498</v>
      </c>
      <c r="B440" s="8" t="s">
        <v>866</v>
      </c>
      <c r="C440" s="9" t="s">
        <v>1648</v>
      </c>
      <c r="D440" s="9">
        <v>7</v>
      </c>
      <c r="E440" s="9"/>
      <c r="F440" s="8" t="s">
        <v>1661</v>
      </c>
      <c r="G440" s="222" t="s">
        <v>1660</v>
      </c>
      <c r="H440" s="9"/>
      <c r="I440" s="9"/>
      <c r="J440" s="9"/>
      <c r="K440" s="43"/>
    </row>
    <row r="441" spans="1:11" ht="120" x14ac:dyDescent="0.25">
      <c r="A441" s="86" t="s">
        <v>498</v>
      </c>
      <c r="B441" s="8" t="s">
        <v>866</v>
      </c>
      <c r="C441" s="9" t="s">
        <v>1648</v>
      </c>
      <c r="D441" s="9">
        <v>8</v>
      </c>
      <c r="E441" s="9"/>
      <c r="F441" s="8" t="s">
        <v>1662</v>
      </c>
      <c r="G441" s="8" t="s">
        <v>1663</v>
      </c>
      <c r="H441" s="9"/>
      <c r="I441" s="9"/>
      <c r="J441" s="9"/>
      <c r="K441" s="43"/>
    </row>
    <row r="442" spans="1:11" ht="105" x14ac:dyDescent="0.25">
      <c r="A442" s="86" t="s">
        <v>498</v>
      </c>
      <c r="B442" s="8" t="s">
        <v>866</v>
      </c>
      <c r="C442" s="9" t="s">
        <v>1648</v>
      </c>
      <c r="D442" s="9">
        <v>9</v>
      </c>
      <c r="E442" s="9"/>
      <c r="F442" s="8" t="s">
        <v>1664</v>
      </c>
      <c r="G442" s="8" t="s">
        <v>1665</v>
      </c>
      <c r="H442" s="9"/>
      <c r="I442" s="9"/>
      <c r="J442" s="9"/>
      <c r="K442" s="43"/>
    </row>
    <row r="443" spans="1:11" ht="135" x14ac:dyDescent="0.25">
      <c r="A443" s="86" t="s">
        <v>498</v>
      </c>
      <c r="B443" s="8" t="s">
        <v>866</v>
      </c>
      <c r="C443" s="9" t="s">
        <v>1648</v>
      </c>
      <c r="D443" s="9">
        <v>10</v>
      </c>
      <c r="E443" s="9"/>
      <c r="F443" s="8" t="s">
        <v>1666</v>
      </c>
      <c r="G443" s="216" t="s">
        <v>1667</v>
      </c>
      <c r="H443" s="9"/>
      <c r="I443" s="9"/>
      <c r="J443" s="9"/>
      <c r="K443" s="43"/>
    </row>
    <row r="444" spans="1:11" ht="30" x14ac:dyDescent="0.25">
      <c r="A444" s="86" t="s">
        <v>498</v>
      </c>
      <c r="B444" s="8" t="s">
        <v>866</v>
      </c>
      <c r="C444" s="9" t="s">
        <v>1648</v>
      </c>
      <c r="D444" s="9">
        <v>11</v>
      </c>
      <c r="E444" s="9"/>
      <c r="F444" s="422" t="s">
        <v>1668</v>
      </c>
      <c r="G444" s="220" t="s">
        <v>1669</v>
      </c>
      <c r="H444" s="9"/>
      <c r="I444" s="9"/>
      <c r="J444" s="9"/>
      <c r="K444" s="43"/>
    </row>
    <row r="445" spans="1:11" ht="45" x14ac:dyDescent="0.25">
      <c r="A445" s="86" t="s">
        <v>498</v>
      </c>
      <c r="B445" s="8" t="s">
        <v>866</v>
      </c>
      <c r="C445" s="9" t="s">
        <v>1648</v>
      </c>
      <c r="D445" s="9">
        <v>11</v>
      </c>
      <c r="E445" s="9" t="s">
        <v>1670</v>
      </c>
      <c r="F445" s="71" t="s">
        <v>1671</v>
      </c>
      <c r="G445" s="220"/>
      <c r="H445" s="9"/>
      <c r="I445" s="9"/>
      <c r="J445" s="9"/>
      <c r="K445" s="43"/>
    </row>
    <row r="446" spans="1:11" ht="30" x14ac:dyDescent="0.25">
      <c r="A446" s="86" t="s">
        <v>498</v>
      </c>
      <c r="B446" s="8" t="s">
        <v>866</v>
      </c>
      <c r="C446" s="9" t="s">
        <v>1648</v>
      </c>
      <c r="D446" s="9">
        <v>11</v>
      </c>
      <c r="E446" s="9" t="s">
        <v>1672</v>
      </c>
      <c r="F446" s="71" t="s">
        <v>1673</v>
      </c>
      <c r="G446" s="220"/>
      <c r="H446" s="9"/>
      <c r="I446" s="9"/>
      <c r="J446" s="9"/>
      <c r="K446" s="43"/>
    </row>
    <row r="447" spans="1:11" ht="30" x14ac:dyDescent="0.25">
      <c r="A447" s="86" t="s">
        <v>498</v>
      </c>
      <c r="B447" s="8" t="s">
        <v>866</v>
      </c>
      <c r="C447" s="9" t="s">
        <v>1648</v>
      </c>
      <c r="D447" s="9">
        <v>11</v>
      </c>
      <c r="E447" s="9" t="s">
        <v>1674</v>
      </c>
      <c r="F447" s="71" t="s">
        <v>1675</v>
      </c>
      <c r="G447" s="220"/>
      <c r="H447" s="9"/>
      <c r="I447" s="9"/>
      <c r="J447" s="9"/>
      <c r="K447" s="43"/>
    </row>
    <row r="448" spans="1:11" ht="30" x14ac:dyDescent="0.25">
      <c r="A448" s="86" t="s">
        <v>498</v>
      </c>
      <c r="B448" s="8" t="s">
        <v>866</v>
      </c>
      <c r="C448" s="9" t="s">
        <v>1648</v>
      </c>
      <c r="D448" s="9">
        <v>11</v>
      </c>
      <c r="E448" s="9" t="s">
        <v>1676</v>
      </c>
      <c r="F448" s="71" t="s">
        <v>1677</v>
      </c>
      <c r="G448" s="220"/>
      <c r="H448" s="9"/>
      <c r="I448" s="9"/>
      <c r="J448" s="9"/>
      <c r="K448" s="43"/>
    </row>
    <row r="449" spans="1:11" ht="30" x14ac:dyDescent="0.25">
      <c r="A449" s="86" t="s">
        <v>498</v>
      </c>
      <c r="B449" s="8" t="s">
        <v>866</v>
      </c>
      <c r="C449" s="9" t="s">
        <v>1648</v>
      </c>
      <c r="D449" s="9">
        <v>11</v>
      </c>
      <c r="E449" s="9" t="s">
        <v>1678</v>
      </c>
      <c r="F449" s="71" t="s">
        <v>1679</v>
      </c>
      <c r="G449" s="220"/>
      <c r="H449" s="9"/>
      <c r="I449" s="9"/>
      <c r="J449" s="9"/>
      <c r="K449" s="43"/>
    </row>
    <row r="450" spans="1:11" ht="30" x14ac:dyDescent="0.25">
      <c r="A450" s="86" t="s">
        <v>498</v>
      </c>
      <c r="B450" s="8" t="s">
        <v>866</v>
      </c>
      <c r="C450" s="9" t="s">
        <v>1648</v>
      </c>
      <c r="D450" s="9">
        <v>12</v>
      </c>
      <c r="E450" s="9"/>
      <c r="F450" s="422" t="s">
        <v>1680</v>
      </c>
      <c r="G450" s="220" t="s">
        <v>1669</v>
      </c>
      <c r="H450" s="9"/>
      <c r="I450" s="9"/>
      <c r="J450" s="9"/>
      <c r="K450" s="43"/>
    </row>
    <row r="451" spans="1:11" ht="30" x14ac:dyDescent="0.25">
      <c r="A451" s="86" t="s">
        <v>498</v>
      </c>
      <c r="B451" s="8" t="s">
        <v>866</v>
      </c>
      <c r="C451" s="9" t="s">
        <v>1648</v>
      </c>
      <c r="D451" s="9">
        <v>12</v>
      </c>
      <c r="E451" s="9" t="s">
        <v>1507</v>
      </c>
      <c r="F451" s="71" t="s">
        <v>1681</v>
      </c>
      <c r="G451" s="220"/>
      <c r="H451" s="9"/>
      <c r="I451" s="9"/>
      <c r="J451" s="9"/>
      <c r="K451" s="43"/>
    </row>
    <row r="452" spans="1:11" ht="30" x14ac:dyDescent="0.25">
      <c r="A452" s="86" t="s">
        <v>498</v>
      </c>
      <c r="B452" s="8" t="s">
        <v>866</v>
      </c>
      <c r="C452" s="9" t="s">
        <v>1648</v>
      </c>
      <c r="D452" s="9">
        <v>12</v>
      </c>
      <c r="E452" s="9" t="s">
        <v>1509</v>
      </c>
      <c r="F452" s="71" t="s">
        <v>1682</v>
      </c>
      <c r="G452" s="220"/>
      <c r="H452" s="9"/>
      <c r="I452" s="9"/>
      <c r="J452" s="9"/>
      <c r="K452" s="43"/>
    </row>
    <row r="453" spans="1:11" ht="30" x14ac:dyDescent="0.25">
      <c r="A453" s="86" t="s">
        <v>498</v>
      </c>
      <c r="B453" s="8" t="s">
        <v>866</v>
      </c>
      <c r="C453" s="9" t="s">
        <v>1648</v>
      </c>
      <c r="D453" s="9">
        <v>12</v>
      </c>
      <c r="E453" s="9" t="s">
        <v>1511</v>
      </c>
      <c r="F453" s="71" t="s">
        <v>1683</v>
      </c>
      <c r="G453" s="220"/>
      <c r="H453" s="9"/>
      <c r="I453" s="9"/>
      <c r="J453" s="9"/>
      <c r="K453" s="43"/>
    </row>
    <row r="454" spans="1:11" ht="45" x14ac:dyDescent="0.25">
      <c r="A454" s="86" t="s">
        <v>498</v>
      </c>
      <c r="B454" s="8" t="s">
        <v>866</v>
      </c>
      <c r="C454" s="9" t="s">
        <v>1648</v>
      </c>
      <c r="D454" s="9">
        <v>12</v>
      </c>
      <c r="E454" s="9" t="s">
        <v>1513</v>
      </c>
      <c r="F454" s="71" t="s">
        <v>1684</v>
      </c>
      <c r="G454" s="220"/>
      <c r="H454" s="9"/>
      <c r="I454" s="9"/>
      <c r="J454" s="9"/>
      <c r="K454" s="43"/>
    </row>
    <row r="455" spans="1:11" ht="30" x14ac:dyDescent="0.25">
      <c r="A455" s="86" t="s">
        <v>498</v>
      </c>
      <c r="B455" s="8" t="s">
        <v>866</v>
      </c>
      <c r="C455" s="9" t="s">
        <v>1648</v>
      </c>
      <c r="D455" s="9">
        <v>12</v>
      </c>
      <c r="E455" s="9" t="s">
        <v>1515</v>
      </c>
      <c r="F455" s="71" t="s">
        <v>1685</v>
      </c>
      <c r="G455" s="220"/>
      <c r="H455" s="9"/>
      <c r="I455" s="9"/>
      <c r="J455" s="9"/>
      <c r="K455" s="43"/>
    </row>
    <row r="456" spans="1:11" ht="45" x14ac:dyDescent="0.25">
      <c r="A456" s="86" t="s">
        <v>498</v>
      </c>
      <c r="B456" s="8" t="s">
        <v>866</v>
      </c>
      <c r="C456" s="9" t="s">
        <v>1648</v>
      </c>
      <c r="D456" s="9">
        <v>12</v>
      </c>
      <c r="E456" s="9" t="s">
        <v>1517</v>
      </c>
      <c r="F456" s="71" t="s">
        <v>1686</v>
      </c>
      <c r="G456" s="220"/>
      <c r="H456" s="9"/>
      <c r="I456" s="9"/>
      <c r="J456" s="9"/>
      <c r="K456" s="43"/>
    </row>
    <row r="457" spans="1:11" ht="30" x14ac:dyDescent="0.25">
      <c r="A457" s="86" t="s">
        <v>498</v>
      </c>
      <c r="B457" s="8" t="s">
        <v>866</v>
      </c>
      <c r="C457" s="9" t="s">
        <v>1648</v>
      </c>
      <c r="D457" s="9">
        <v>12</v>
      </c>
      <c r="E457" s="9" t="s">
        <v>1519</v>
      </c>
      <c r="F457" s="71" t="s">
        <v>1687</v>
      </c>
      <c r="G457" s="220"/>
      <c r="H457" s="9"/>
      <c r="I457" s="9"/>
      <c r="J457" s="9"/>
      <c r="K457" s="43"/>
    </row>
    <row r="458" spans="1:11" ht="30" x14ac:dyDescent="0.25">
      <c r="A458" s="86" t="s">
        <v>498</v>
      </c>
      <c r="B458" s="8" t="s">
        <v>866</v>
      </c>
      <c r="C458" s="9" t="s">
        <v>1648</v>
      </c>
      <c r="D458" s="9">
        <v>12</v>
      </c>
      <c r="E458" s="9" t="s">
        <v>1688</v>
      </c>
      <c r="F458" s="71" t="s">
        <v>1689</v>
      </c>
      <c r="G458" s="220"/>
      <c r="H458" s="9"/>
      <c r="I458" s="9"/>
      <c r="J458" s="9"/>
      <c r="K458" s="43"/>
    </row>
    <row r="459" spans="1:11" ht="45" x14ac:dyDescent="0.25">
      <c r="A459" s="86" t="s">
        <v>498</v>
      </c>
      <c r="B459" s="8" t="s">
        <v>866</v>
      </c>
      <c r="C459" s="9" t="s">
        <v>1648</v>
      </c>
      <c r="D459" s="9">
        <v>12</v>
      </c>
      <c r="E459" s="9" t="s">
        <v>1690</v>
      </c>
      <c r="F459" s="71" t="s">
        <v>1691</v>
      </c>
      <c r="G459" s="220"/>
      <c r="H459" s="9"/>
      <c r="I459" s="9"/>
      <c r="J459" s="9"/>
      <c r="K459" s="43"/>
    </row>
    <row r="460" spans="1:11" ht="255" x14ac:dyDescent="0.25">
      <c r="A460" s="86" t="s">
        <v>498</v>
      </c>
      <c r="B460" s="8" t="s">
        <v>866</v>
      </c>
      <c r="C460" s="9" t="s">
        <v>1648</v>
      </c>
      <c r="D460" s="9">
        <v>13</v>
      </c>
      <c r="E460" s="9"/>
      <c r="F460" s="426" t="s">
        <v>1692</v>
      </c>
      <c r="G460" s="218" t="s">
        <v>1693</v>
      </c>
      <c r="H460" s="9"/>
      <c r="I460" s="9"/>
      <c r="J460" s="9"/>
      <c r="K460" s="43"/>
    </row>
    <row r="461" spans="1:11" ht="30" x14ac:dyDescent="0.25">
      <c r="A461" s="86" t="s">
        <v>498</v>
      </c>
      <c r="B461" s="8" t="s">
        <v>866</v>
      </c>
      <c r="C461" s="9" t="s">
        <v>1648</v>
      </c>
      <c r="D461" s="9">
        <v>13</v>
      </c>
      <c r="E461" s="9" t="s">
        <v>899</v>
      </c>
      <c r="F461" s="71" t="s">
        <v>1694</v>
      </c>
      <c r="G461" s="215"/>
      <c r="H461" s="9"/>
      <c r="I461" s="9"/>
      <c r="J461" s="9"/>
      <c r="K461" s="43"/>
    </row>
    <row r="462" spans="1:11" ht="30" x14ac:dyDescent="0.25">
      <c r="A462" s="86" t="s">
        <v>498</v>
      </c>
      <c r="B462" s="8" t="s">
        <v>866</v>
      </c>
      <c r="C462" s="9" t="s">
        <v>1648</v>
      </c>
      <c r="D462" s="9">
        <v>13</v>
      </c>
      <c r="E462" s="9" t="s">
        <v>907</v>
      </c>
      <c r="F462" s="71" t="s">
        <v>1695</v>
      </c>
      <c r="G462" s="215"/>
      <c r="H462" s="9"/>
      <c r="I462" s="9"/>
      <c r="J462" s="9"/>
      <c r="K462" s="43"/>
    </row>
    <row r="463" spans="1:11" ht="30" x14ac:dyDescent="0.25">
      <c r="A463" s="86" t="s">
        <v>498</v>
      </c>
      <c r="B463" s="8" t="s">
        <v>866</v>
      </c>
      <c r="C463" s="9" t="s">
        <v>1648</v>
      </c>
      <c r="D463" s="9">
        <v>13</v>
      </c>
      <c r="E463" s="9" t="s">
        <v>907</v>
      </c>
      <c r="F463" s="71" t="s">
        <v>1696</v>
      </c>
      <c r="G463" s="215"/>
      <c r="H463" s="9"/>
      <c r="I463" s="9"/>
      <c r="J463" s="9"/>
      <c r="K463" s="43"/>
    </row>
    <row r="464" spans="1:11" ht="30" x14ac:dyDescent="0.25">
      <c r="A464" s="86" t="s">
        <v>498</v>
      </c>
      <c r="B464" s="8" t="s">
        <v>1325</v>
      </c>
      <c r="C464" s="9" t="s">
        <v>1648</v>
      </c>
      <c r="D464" s="9">
        <v>14</v>
      </c>
      <c r="E464" s="9"/>
      <c r="F464" s="422" t="s">
        <v>1697</v>
      </c>
      <c r="G464" s="8" t="s">
        <v>1698</v>
      </c>
      <c r="H464" s="9"/>
      <c r="I464" s="9"/>
      <c r="J464" s="9"/>
      <c r="K464" s="43"/>
    </row>
    <row r="465" spans="1:11" ht="45" x14ac:dyDescent="0.25">
      <c r="A465" s="86" t="s">
        <v>498</v>
      </c>
      <c r="B465" s="8" t="s">
        <v>1188</v>
      </c>
      <c r="C465" s="9" t="s">
        <v>1648</v>
      </c>
      <c r="D465" s="9">
        <v>14</v>
      </c>
      <c r="E465" s="9" t="s">
        <v>1699</v>
      </c>
      <c r="F465" s="71" t="s">
        <v>1700</v>
      </c>
      <c r="G465" s="205"/>
      <c r="H465" s="9"/>
      <c r="I465" s="9"/>
      <c r="J465" s="9"/>
      <c r="K465" s="43"/>
    </row>
    <row r="466" spans="1:11" ht="45" x14ac:dyDescent="0.25">
      <c r="A466" s="86" t="s">
        <v>498</v>
      </c>
      <c r="B466" s="8" t="s">
        <v>1188</v>
      </c>
      <c r="C466" s="9" t="s">
        <v>1648</v>
      </c>
      <c r="D466" s="9">
        <v>14</v>
      </c>
      <c r="E466" s="9" t="s">
        <v>1701</v>
      </c>
      <c r="F466" s="71" t="s">
        <v>1702</v>
      </c>
      <c r="G466" s="205"/>
      <c r="H466" s="9"/>
      <c r="I466" s="9"/>
      <c r="J466" s="9"/>
      <c r="K466" s="43"/>
    </row>
    <row r="467" spans="1:11" ht="45" x14ac:dyDescent="0.25">
      <c r="A467" s="86" t="s">
        <v>498</v>
      </c>
      <c r="B467" s="8" t="s">
        <v>1188</v>
      </c>
      <c r="C467" s="9" t="s">
        <v>1648</v>
      </c>
      <c r="D467" s="9">
        <v>14</v>
      </c>
      <c r="E467" s="9" t="s">
        <v>1703</v>
      </c>
      <c r="F467" s="71" t="s">
        <v>1704</v>
      </c>
      <c r="G467" s="205"/>
      <c r="H467" s="9"/>
      <c r="I467" s="9"/>
      <c r="J467" s="9"/>
      <c r="K467" s="43"/>
    </row>
    <row r="468" spans="1:11" ht="45" x14ac:dyDescent="0.25">
      <c r="A468" s="86" t="s">
        <v>498</v>
      </c>
      <c r="B468" s="8" t="s">
        <v>1188</v>
      </c>
      <c r="C468" s="9" t="s">
        <v>1648</v>
      </c>
      <c r="D468" s="9">
        <v>14</v>
      </c>
      <c r="E468" s="9" t="s">
        <v>1705</v>
      </c>
      <c r="F468" s="71" t="s">
        <v>1706</v>
      </c>
      <c r="G468" s="205"/>
      <c r="H468" s="9"/>
      <c r="I468" s="9"/>
      <c r="J468" s="9"/>
      <c r="K468" s="43"/>
    </row>
    <row r="469" spans="1:11" ht="45" x14ac:dyDescent="0.25">
      <c r="A469" s="86" t="s">
        <v>498</v>
      </c>
      <c r="B469" s="8" t="s">
        <v>1188</v>
      </c>
      <c r="C469" s="9" t="s">
        <v>1648</v>
      </c>
      <c r="D469" s="9">
        <v>14</v>
      </c>
      <c r="E469" s="9" t="s">
        <v>1707</v>
      </c>
      <c r="F469" s="71" t="s">
        <v>1708</v>
      </c>
      <c r="G469" s="205"/>
      <c r="H469" s="9"/>
      <c r="I469" s="9"/>
      <c r="J469" s="9"/>
      <c r="K469" s="43"/>
    </row>
    <row r="470" spans="1:11" ht="60" x14ac:dyDescent="0.25">
      <c r="A470" s="86" t="s">
        <v>498</v>
      </c>
      <c r="B470" s="8" t="s">
        <v>1623</v>
      </c>
      <c r="C470" s="9" t="s">
        <v>1648</v>
      </c>
      <c r="D470" s="9">
        <v>14</v>
      </c>
      <c r="E470" s="9" t="s">
        <v>1709</v>
      </c>
      <c r="F470" s="71" t="s">
        <v>1710</v>
      </c>
      <c r="G470" s="205"/>
      <c r="H470" s="9"/>
      <c r="I470" s="9"/>
      <c r="J470" s="9"/>
      <c r="K470" s="43"/>
    </row>
    <row r="471" spans="1:11" ht="60" x14ac:dyDescent="0.25">
      <c r="A471" s="86" t="s">
        <v>498</v>
      </c>
      <c r="B471" s="8" t="s">
        <v>1623</v>
      </c>
      <c r="C471" s="9" t="s">
        <v>1648</v>
      </c>
      <c r="D471" s="9">
        <v>14</v>
      </c>
      <c r="E471" s="9" t="s">
        <v>1711</v>
      </c>
      <c r="F471" s="71" t="s">
        <v>1712</v>
      </c>
      <c r="G471" s="205"/>
      <c r="H471" s="9"/>
      <c r="I471" s="9"/>
      <c r="J471" s="9"/>
      <c r="K471" s="43"/>
    </row>
    <row r="472" spans="1:11" ht="60" x14ac:dyDescent="0.25">
      <c r="A472" s="86" t="s">
        <v>498</v>
      </c>
      <c r="B472" s="8" t="s">
        <v>1623</v>
      </c>
      <c r="C472" s="9" t="s">
        <v>1648</v>
      </c>
      <c r="D472" s="9">
        <v>14</v>
      </c>
      <c r="E472" s="9" t="s">
        <v>1713</v>
      </c>
      <c r="F472" s="71" t="s">
        <v>1714</v>
      </c>
      <c r="G472" s="205"/>
      <c r="H472" s="9"/>
      <c r="I472" s="9"/>
      <c r="J472" s="9"/>
      <c r="K472" s="43"/>
    </row>
    <row r="473" spans="1:11" ht="60" x14ac:dyDescent="0.25">
      <c r="A473" s="86" t="s">
        <v>498</v>
      </c>
      <c r="B473" s="8" t="s">
        <v>1623</v>
      </c>
      <c r="C473" s="9" t="s">
        <v>1648</v>
      </c>
      <c r="D473" s="9">
        <v>14</v>
      </c>
      <c r="E473" s="9" t="s">
        <v>1715</v>
      </c>
      <c r="F473" s="71" t="s">
        <v>1716</v>
      </c>
      <c r="G473" s="205"/>
      <c r="H473" s="9"/>
      <c r="I473" s="9"/>
      <c r="J473" s="9"/>
      <c r="K473" s="43"/>
    </row>
    <row r="474" spans="1:11" ht="60" x14ac:dyDescent="0.25">
      <c r="A474" s="86" t="s">
        <v>498</v>
      </c>
      <c r="B474" s="8" t="s">
        <v>1623</v>
      </c>
      <c r="C474" s="9" t="s">
        <v>1648</v>
      </c>
      <c r="D474" s="9">
        <v>14</v>
      </c>
      <c r="E474" s="17" t="s">
        <v>1717</v>
      </c>
      <c r="F474" s="71" t="s">
        <v>1718</v>
      </c>
      <c r="G474" s="205"/>
      <c r="H474" s="9"/>
      <c r="I474" s="9"/>
      <c r="J474" s="9"/>
      <c r="K474" s="43"/>
    </row>
    <row r="475" spans="1:11" ht="60" x14ac:dyDescent="0.25">
      <c r="A475" s="86" t="s">
        <v>498</v>
      </c>
      <c r="B475" s="8" t="s">
        <v>1623</v>
      </c>
      <c r="C475" s="9" t="s">
        <v>1648</v>
      </c>
      <c r="D475" s="9">
        <v>14</v>
      </c>
      <c r="E475" s="17" t="s">
        <v>1719</v>
      </c>
      <c r="F475" s="71" t="s">
        <v>1720</v>
      </c>
      <c r="G475" s="205"/>
      <c r="H475" s="9"/>
      <c r="I475" s="9"/>
      <c r="J475" s="9"/>
      <c r="K475" s="43"/>
    </row>
    <row r="476" spans="1:11" ht="60" x14ac:dyDescent="0.25">
      <c r="A476" s="86" t="s">
        <v>498</v>
      </c>
      <c r="B476" s="8" t="s">
        <v>1623</v>
      </c>
      <c r="C476" s="9" t="s">
        <v>1648</v>
      </c>
      <c r="D476" s="9">
        <v>14</v>
      </c>
      <c r="E476" s="17" t="s">
        <v>1721</v>
      </c>
      <c r="F476" s="71" t="s">
        <v>1722</v>
      </c>
      <c r="G476" s="205"/>
      <c r="H476" s="9"/>
      <c r="I476" s="9"/>
      <c r="J476" s="9"/>
      <c r="K476" s="43"/>
    </row>
    <row r="477" spans="1:11" ht="60" x14ac:dyDescent="0.25">
      <c r="A477" s="86" t="s">
        <v>498</v>
      </c>
      <c r="B477" s="8" t="s">
        <v>1623</v>
      </c>
      <c r="C477" s="9" t="s">
        <v>1648</v>
      </c>
      <c r="D477" s="9">
        <v>14</v>
      </c>
      <c r="E477" s="17" t="s">
        <v>1723</v>
      </c>
      <c r="F477" s="71" t="s">
        <v>1724</v>
      </c>
      <c r="G477" s="205"/>
      <c r="H477" s="9"/>
      <c r="I477" s="9"/>
      <c r="J477" s="9"/>
      <c r="K477" s="43"/>
    </row>
    <row r="478" spans="1:11" ht="225" x14ac:dyDescent="0.25">
      <c r="A478" s="86" t="s">
        <v>498</v>
      </c>
      <c r="B478" s="8" t="s">
        <v>1469</v>
      </c>
      <c r="C478" s="9" t="s">
        <v>1648</v>
      </c>
      <c r="D478" s="9">
        <v>15</v>
      </c>
      <c r="E478" s="9"/>
      <c r="F478" s="422" t="s">
        <v>1725</v>
      </c>
      <c r="G478" s="144" t="s">
        <v>1726</v>
      </c>
      <c r="H478" s="9"/>
      <c r="I478" s="9"/>
      <c r="J478" s="9"/>
      <c r="K478" s="43"/>
    </row>
    <row r="479" spans="1:11" ht="90" x14ac:dyDescent="0.25">
      <c r="A479" s="86" t="s">
        <v>498</v>
      </c>
      <c r="B479" s="8" t="s">
        <v>1469</v>
      </c>
      <c r="C479" s="9" t="s">
        <v>1648</v>
      </c>
      <c r="D479" s="9">
        <v>15</v>
      </c>
      <c r="E479" s="9" t="s">
        <v>1727</v>
      </c>
      <c r="F479" s="71" t="s">
        <v>1728</v>
      </c>
      <c r="G479" s="205"/>
      <c r="H479" s="9"/>
      <c r="I479" s="9"/>
      <c r="J479" s="9"/>
      <c r="K479" s="43"/>
    </row>
    <row r="480" spans="1:11" ht="90" x14ac:dyDescent="0.25">
      <c r="A480" s="86" t="s">
        <v>498</v>
      </c>
      <c r="B480" s="8" t="s">
        <v>1469</v>
      </c>
      <c r="C480" s="9" t="s">
        <v>1648</v>
      </c>
      <c r="D480" s="9">
        <v>15</v>
      </c>
      <c r="E480" s="9" t="s">
        <v>1729</v>
      </c>
      <c r="F480" s="71" t="s">
        <v>1730</v>
      </c>
      <c r="G480" s="205"/>
      <c r="H480" s="9"/>
      <c r="I480" s="9"/>
      <c r="J480" s="9"/>
      <c r="K480" s="43"/>
    </row>
    <row r="481" spans="1:11" ht="90" x14ac:dyDescent="0.25">
      <c r="A481" s="86" t="s">
        <v>498</v>
      </c>
      <c r="B481" s="8" t="s">
        <v>1469</v>
      </c>
      <c r="C481" s="9" t="s">
        <v>1648</v>
      </c>
      <c r="D481" s="9">
        <v>15</v>
      </c>
      <c r="E481" s="9" t="s">
        <v>1731</v>
      </c>
      <c r="F481" s="71" t="s">
        <v>1732</v>
      </c>
      <c r="G481" s="205"/>
      <c r="H481" s="9"/>
      <c r="I481" s="9"/>
      <c r="J481" s="9"/>
      <c r="K481" s="43"/>
    </row>
    <row r="482" spans="1:11" ht="90" x14ac:dyDescent="0.25">
      <c r="A482" s="86" t="s">
        <v>498</v>
      </c>
      <c r="B482" s="8" t="s">
        <v>1469</v>
      </c>
      <c r="C482" s="9" t="s">
        <v>1648</v>
      </c>
      <c r="D482" s="9">
        <v>15</v>
      </c>
      <c r="E482" s="9" t="s">
        <v>1733</v>
      </c>
      <c r="F482" s="71" t="s">
        <v>1734</v>
      </c>
      <c r="G482" s="205"/>
      <c r="H482" s="9"/>
      <c r="I482" s="9"/>
      <c r="J482" s="9"/>
      <c r="K482" s="43"/>
    </row>
    <row r="483" spans="1:11" ht="90" x14ac:dyDescent="0.25">
      <c r="A483" s="86" t="s">
        <v>498</v>
      </c>
      <c r="B483" s="8" t="s">
        <v>1469</v>
      </c>
      <c r="C483" s="9" t="s">
        <v>1648</v>
      </c>
      <c r="D483" s="9">
        <v>15</v>
      </c>
      <c r="E483" s="9" t="s">
        <v>1735</v>
      </c>
      <c r="F483" s="71" t="s">
        <v>1736</v>
      </c>
      <c r="G483" s="205"/>
      <c r="H483" s="9"/>
      <c r="I483" s="9"/>
      <c r="J483" s="9"/>
      <c r="K483" s="43"/>
    </row>
    <row r="484" spans="1:11" ht="90" x14ac:dyDescent="0.25">
      <c r="A484" s="86" t="s">
        <v>498</v>
      </c>
      <c r="B484" s="8" t="s">
        <v>1469</v>
      </c>
      <c r="C484" s="9" t="s">
        <v>1648</v>
      </c>
      <c r="D484" s="9">
        <v>16</v>
      </c>
      <c r="E484" s="9"/>
      <c r="F484" s="8" t="s">
        <v>1737</v>
      </c>
      <c r="G484" s="8" t="s">
        <v>1738</v>
      </c>
      <c r="H484" s="9"/>
      <c r="I484" s="9"/>
      <c r="J484" s="9"/>
      <c r="K484" s="43"/>
    </row>
    <row r="485" spans="1:11" ht="90" x14ac:dyDescent="0.25">
      <c r="A485" s="86" t="s">
        <v>498</v>
      </c>
      <c r="B485" s="8" t="s">
        <v>1469</v>
      </c>
      <c r="C485" s="9" t="s">
        <v>1648</v>
      </c>
      <c r="D485" s="9">
        <v>17</v>
      </c>
      <c r="E485" s="9"/>
      <c r="F485" s="8" t="s">
        <v>1739</v>
      </c>
      <c r="G485" s="8" t="s">
        <v>1740</v>
      </c>
      <c r="H485" s="9"/>
      <c r="I485" s="9"/>
      <c r="J485" s="9"/>
      <c r="K485" s="43"/>
    </row>
    <row r="486" spans="1:11" ht="90" x14ac:dyDescent="0.25">
      <c r="A486" s="87" t="s">
        <v>498</v>
      </c>
      <c r="B486" s="65" t="s">
        <v>1469</v>
      </c>
      <c r="C486" s="66" t="s">
        <v>1648</v>
      </c>
      <c r="D486" s="66">
        <v>18</v>
      </c>
      <c r="E486" s="66"/>
      <c r="F486" s="65" t="s">
        <v>1741</v>
      </c>
      <c r="G486" s="65" t="s">
        <v>1742</v>
      </c>
      <c r="H486" s="9"/>
      <c r="I486" s="9"/>
      <c r="J486" s="9"/>
      <c r="K486" s="43"/>
    </row>
    <row r="487" spans="1:11" ht="100.5" customHeight="1" x14ac:dyDescent="0.25">
      <c r="A487" s="88" t="s">
        <v>1743</v>
      </c>
      <c r="B487" s="68" t="s">
        <v>866</v>
      </c>
      <c r="C487" s="44" t="s">
        <v>1744</v>
      </c>
      <c r="D487" s="44">
        <v>1</v>
      </c>
      <c r="E487" s="44"/>
      <c r="F487" s="425" t="s">
        <v>1745</v>
      </c>
      <c r="G487" s="223" t="s">
        <v>1746</v>
      </c>
      <c r="H487" s="9"/>
      <c r="I487" s="9"/>
      <c r="J487" s="9"/>
      <c r="K487" s="43"/>
    </row>
    <row r="488" spans="1:11" ht="30" x14ac:dyDescent="0.25">
      <c r="A488" s="89" t="s">
        <v>1743</v>
      </c>
      <c r="B488" s="8" t="s">
        <v>866</v>
      </c>
      <c r="C488" s="9" t="s">
        <v>1744</v>
      </c>
      <c r="D488" s="9">
        <v>1</v>
      </c>
      <c r="E488" s="9" t="s">
        <v>1253</v>
      </c>
      <c r="F488" s="71" t="s">
        <v>1747</v>
      </c>
      <c r="G488" s="215"/>
      <c r="H488" s="9"/>
      <c r="I488" s="9"/>
      <c r="J488" s="9"/>
      <c r="K488" s="43"/>
    </row>
    <row r="489" spans="1:11" ht="30" x14ac:dyDescent="0.25">
      <c r="A489" s="89" t="s">
        <v>1743</v>
      </c>
      <c r="B489" s="8" t="s">
        <v>866</v>
      </c>
      <c r="C489" s="9" t="s">
        <v>1744</v>
      </c>
      <c r="D489" s="9">
        <v>1</v>
      </c>
      <c r="E489" s="9" t="s">
        <v>1255</v>
      </c>
      <c r="F489" s="71" t="s">
        <v>1748</v>
      </c>
      <c r="G489" s="215"/>
      <c r="H489" s="9"/>
      <c r="I489" s="9"/>
      <c r="J489" s="9"/>
      <c r="K489" s="43"/>
    </row>
    <row r="490" spans="1:11" ht="30" x14ac:dyDescent="0.25">
      <c r="A490" s="89" t="s">
        <v>1743</v>
      </c>
      <c r="B490" s="8" t="s">
        <v>866</v>
      </c>
      <c r="C490" s="9" t="s">
        <v>1744</v>
      </c>
      <c r="D490" s="9">
        <v>1</v>
      </c>
      <c r="E490" s="9" t="s">
        <v>1257</v>
      </c>
      <c r="F490" s="71" t="s">
        <v>1749</v>
      </c>
      <c r="G490" s="215"/>
      <c r="H490" s="9"/>
      <c r="I490" s="9"/>
      <c r="J490" s="9"/>
      <c r="K490" s="43"/>
    </row>
    <row r="491" spans="1:11" ht="30" x14ac:dyDescent="0.25">
      <c r="A491" s="89" t="s">
        <v>1743</v>
      </c>
      <c r="B491" s="8" t="s">
        <v>866</v>
      </c>
      <c r="C491" s="9" t="s">
        <v>1744</v>
      </c>
      <c r="D491" s="9">
        <v>1</v>
      </c>
      <c r="E491" s="9" t="s">
        <v>1259</v>
      </c>
      <c r="F491" s="71" t="s">
        <v>1750</v>
      </c>
      <c r="G491" s="215"/>
      <c r="H491" s="9"/>
      <c r="I491" s="9"/>
      <c r="J491" s="9"/>
      <c r="K491" s="43"/>
    </row>
    <row r="492" spans="1:11" ht="45" x14ac:dyDescent="0.25">
      <c r="A492" s="90" t="s">
        <v>1743</v>
      </c>
      <c r="B492" s="65" t="s">
        <v>866</v>
      </c>
      <c r="C492" s="66" t="s">
        <v>1744</v>
      </c>
      <c r="D492" s="66">
        <v>2</v>
      </c>
      <c r="E492" s="66"/>
      <c r="F492" s="65" t="s">
        <v>1751</v>
      </c>
      <c r="G492" s="224" t="s">
        <v>1752</v>
      </c>
      <c r="H492" s="9"/>
      <c r="I492" s="9"/>
      <c r="J492" s="9"/>
      <c r="K492" s="43"/>
    </row>
    <row r="493" spans="1:11" ht="18.75" x14ac:dyDescent="0.25">
      <c r="H493" s="176">
        <f>COUNTA(H13:H492)</f>
        <v>0</v>
      </c>
      <c r="I493" s="176">
        <f>COUNTA(I13:I492)</f>
        <v>0</v>
      </c>
      <c r="J493" s="176">
        <f>COUNTA(J13:J492)</f>
        <v>0</v>
      </c>
    </row>
    <row r="494" spans="1:11" ht="38.25" customHeight="1" x14ac:dyDescent="0.25">
      <c r="A494" s="641" t="s">
        <v>1753</v>
      </c>
      <c r="B494" s="698"/>
      <c r="C494" s="698"/>
      <c r="D494" s="698"/>
      <c r="E494" s="699"/>
    </row>
    <row r="495" spans="1:11" ht="109.5" customHeight="1" x14ac:dyDescent="0.25">
      <c r="A495" s="168" t="s">
        <v>177</v>
      </c>
      <c r="B495" s="169" t="s">
        <v>503</v>
      </c>
      <c r="C495" s="169" t="s">
        <v>504</v>
      </c>
      <c r="D495" s="169" t="s">
        <v>505</v>
      </c>
      <c r="E495" s="169" t="s">
        <v>506</v>
      </c>
    </row>
    <row r="496" spans="1:11" ht="15.75" x14ac:dyDescent="0.25">
      <c r="A496" s="171" t="s">
        <v>865</v>
      </c>
      <c r="B496" s="170">
        <f t="shared" ref="B496:B502" si="0">COUNTIFS($A$13:$A$492,A496,$H$13:$H$492,"&lt;&gt;")</f>
        <v>0</v>
      </c>
      <c r="C496" s="170">
        <f t="shared" ref="C496:C502" si="1">COUNTIFS($A$13:$A$492,A496,$I$13:$I$492,"&lt;&gt;")</f>
        <v>0</v>
      </c>
      <c r="D496" s="170">
        <f t="shared" ref="D496:D502" si="2">COUNTIFS($A$13:$A$492,A496,$J$13:$J$492,"&lt;&gt;")</f>
        <v>0</v>
      </c>
      <c r="E496" s="174" t="str">
        <f>IFERROR(B496/(B496+C496),"")</f>
        <v/>
      </c>
    </row>
    <row r="497" spans="1:5" ht="15.75" x14ac:dyDescent="0.25">
      <c r="A497" s="171" t="s">
        <v>507</v>
      </c>
      <c r="B497" s="170">
        <f t="shared" si="0"/>
        <v>0</v>
      </c>
      <c r="C497" s="170">
        <f t="shared" si="1"/>
        <v>0</v>
      </c>
      <c r="D497" s="170">
        <f t="shared" si="2"/>
        <v>0</v>
      </c>
      <c r="E497" s="174" t="str">
        <f t="shared" ref="E497:E503" si="3">IFERROR(B497/(B497+C497),"")</f>
        <v/>
      </c>
    </row>
    <row r="498" spans="1:5" ht="15.75" x14ac:dyDescent="0.25">
      <c r="A498" s="171" t="s">
        <v>207</v>
      </c>
      <c r="B498" s="170">
        <f t="shared" si="0"/>
        <v>0</v>
      </c>
      <c r="C498" s="170">
        <f t="shared" si="1"/>
        <v>0</v>
      </c>
      <c r="D498" s="170">
        <f t="shared" si="2"/>
        <v>0</v>
      </c>
      <c r="E498" s="174" t="str">
        <f t="shared" si="3"/>
        <v/>
      </c>
    </row>
    <row r="499" spans="1:5" ht="31.5" x14ac:dyDescent="0.25">
      <c r="A499" s="171" t="s">
        <v>1372</v>
      </c>
      <c r="B499" s="170">
        <f t="shared" si="0"/>
        <v>0</v>
      </c>
      <c r="C499" s="170">
        <f t="shared" si="1"/>
        <v>0</v>
      </c>
      <c r="D499" s="170">
        <f t="shared" si="2"/>
        <v>0</v>
      </c>
      <c r="E499" s="174" t="str">
        <f t="shared" si="3"/>
        <v/>
      </c>
    </row>
    <row r="500" spans="1:5" ht="15.75" x14ac:dyDescent="0.25">
      <c r="A500" s="171" t="s">
        <v>479</v>
      </c>
      <c r="B500" s="170">
        <f t="shared" si="0"/>
        <v>0</v>
      </c>
      <c r="C500" s="170">
        <f t="shared" si="1"/>
        <v>0</v>
      </c>
      <c r="D500" s="170">
        <f t="shared" si="2"/>
        <v>0</v>
      </c>
      <c r="E500" s="174" t="str">
        <f t="shared" si="3"/>
        <v/>
      </c>
    </row>
    <row r="501" spans="1:5" ht="31.5" x14ac:dyDescent="0.25">
      <c r="A501" s="171" t="s">
        <v>498</v>
      </c>
      <c r="B501" s="170">
        <f t="shared" si="0"/>
        <v>0</v>
      </c>
      <c r="C501" s="170">
        <f t="shared" si="1"/>
        <v>0</v>
      </c>
      <c r="D501" s="170">
        <f t="shared" si="2"/>
        <v>0</v>
      </c>
      <c r="E501" s="174" t="str">
        <f t="shared" si="3"/>
        <v/>
      </c>
    </row>
    <row r="502" spans="1:5" ht="15.75" x14ac:dyDescent="0.25">
      <c r="A502" s="171" t="s">
        <v>1743</v>
      </c>
      <c r="B502" s="170">
        <f t="shared" si="0"/>
        <v>0</v>
      </c>
      <c r="C502" s="170">
        <f t="shared" si="1"/>
        <v>0</v>
      </c>
      <c r="D502" s="170">
        <f t="shared" si="2"/>
        <v>0</v>
      </c>
      <c r="E502" s="174" t="str">
        <f t="shared" si="3"/>
        <v/>
      </c>
    </row>
    <row r="503" spans="1:5" ht="18.75" x14ac:dyDescent="0.25">
      <c r="A503" s="173" t="s">
        <v>501</v>
      </c>
      <c r="B503" s="172">
        <f>SUM(B496:B502)</f>
        <v>0</v>
      </c>
      <c r="C503" s="172">
        <f t="shared" ref="C503:D503" si="4">SUM(C496:C502)</f>
        <v>0</v>
      </c>
      <c r="D503" s="172">
        <f t="shared" si="4"/>
        <v>0</v>
      </c>
      <c r="E503" s="175" t="str">
        <f t="shared" si="3"/>
        <v/>
      </c>
    </row>
  </sheetData>
  <autoFilter ref="A494:E503">
    <filterColumn colId="0" showButton="0"/>
    <filterColumn colId="1" showButton="0"/>
    <filterColumn colId="2" showButton="0"/>
    <filterColumn colId="3" showButton="0"/>
  </autoFilter>
  <mergeCells count="8">
    <mergeCell ref="A494:E494"/>
    <mergeCell ref="D1:F3"/>
    <mergeCell ref="A1:C3"/>
    <mergeCell ref="H1:I3"/>
    <mergeCell ref="A7:B7"/>
    <mergeCell ref="A8:B8"/>
    <mergeCell ref="A4:I4"/>
    <mergeCell ref="A5:I5"/>
  </mergeCells>
  <conditionalFormatting sqref="H13:J492">
    <cfRule type="duplicateValues" dxfId="1947" priority="159"/>
  </conditionalFormatting>
  <pageMargins left="0.31496062992125984" right="0.31496062992125984" top="0.35433070866141736" bottom="0.35433070866141736" header="0.31496062992125984" footer="0.31496062992125984"/>
  <pageSetup scale="42" fitToHeight="20" orientation="landscape" r:id="rId1"/>
  <drawing r:id="rId2"/>
  <legacyDrawing r:id="rId3"/>
  <tableParts count="1">
    <tablePart r:id="rId4"/>
  </tableParts>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2">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2114</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2115</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885"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3">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2116</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2117</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868"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4">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2118</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2119</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851"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5">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2120</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2121</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834"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6">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2122</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2123</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817"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7">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2124</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2125</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800"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8">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2126</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2127</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783"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9">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2128</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2129</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766"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0">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2130</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2131</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749"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1">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2132</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2133</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732"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2">
    <tabColor rgb="FFFFFF00"/>
  </sheetPr>
  <dimension ref="A1:T134"/>
  <sheetViews>
    <sheetView tabSelected="1" zoomScale="70" zoomScaleNormal="70" workbookViewId="0">
      <selection sqref="A1:A3"/>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58" style="2" customWidth="1"/>
    <col min="7" max="7" width="17.5703125" style="4" customWidth="1"/>
    <col min="8" max="8" width="17.140625" style="3" customWidth="1"/>
    <col min="9" max="9" width="16.28515625" style="4" customWidth="1"/>
    <col min="10" max="10" width="50" style="4" customWidth="1"/>
    <col min="11" max="19" width="11.42578125" style="1"/>
    <col min="20" max="20" width="13.5703125" style="1" bestFit="1" customWidth="1"/>
    <col min="21" max="16384" width="11.42578125" style="1"/>
  </cols>
  <sheetData>
    <row r="1" spans="1:20" ht="30" customHeight="1" x14ac:dyDescent="0.25">
      <c r="A1" s="723"/>
      <c r="B1" s="726" t="s">
        <v>24</v>
      </c>
      <c r="C1" s="726"/>
      <c r="D1" s="726"/>
      <c r="E1" s="726"/>
      <c r="F1" s="506" t="s">
        <v>1</v>
      </c>
      <c r="G1" s="728"/>
      <c r="H1" s="728"/>
      <c r="I1" s="728"/>
      <c r="J1" s="507"/>
    </row>
    <row r="2" spans="1:20" ht="30" customHeight="1" x14ac:dyDescent="0.25">
      <c r="A2" s="724"/>
      <c r="B2" s="690"/>
      <c r="C2" s="690"/>
      <c r="D2" s="690"/>
      <c r="E2" s="690"/>
      <c r="F2" s="508" t="s">
        <v>169</v>
      </c>
      <c r="G2" s="689"/>
      <c r="H2" s="689"/>
      <c r="I2" s="689"/>
      <c r="J2" s="509"/>
    </row>
    <row r="3" spans="1:20" ht="30" customHeight="1" x14ac:dyDescent="0.25">
      <c r="A3" s="725"/>
      <c r="B3" s="727"/>
      <c r="C3" s="727"/>
      <c r="D3" s="727"/>
      <c r="E3" s="727"/>
      <c r="F3" s="360" t="s">
        <v>3</v>
      </c>
      <c r="G3" s="729"/>
      <c r="H3" s="729"/>
      <c r="I3" s="729"/>
      <c r="J3" s="509"/>
    </row>
    <row r="4" spans="1:20" ht="56.25" customHeight="1" x14ac:dyDescent="0.25">
      <c r="A4" s="731" t="s">
        <v>772</v>
      </c>
      <c r="B4" s="731"/>
      <c r="C4" s="731"/>
      <c r="D4" s="731"/>
      <c r="E4" s="731"/>
      <c r="F4" s="731"/>
      <c r="G4" s="731"/>
      <c r="H4" s="731"/>
      <c r="I4" s="731"/>
      <c r="J4" s="509"/>
    </row>
    <row r="5" spans="1:20" ht="23.25" x14ac:dyDescent="0.25">
      <c r="A5" s="734"/>
      <c r="B5" s="735"/>
      <c r="C5" s="735"/>
      <c r="D5" s="735"/>
      <c r="E5" s="735"/>
      <c r="F5" s="735"/>
      <c r="G5" s="735"/>
      <c r="H5" s="735"/>
      <c r="I5" s="735"/>
      <c r="J5" s="476"/>
      <c r="T5" s="269"/>
    </row>
    <row r="6" spans="1:20" ht="30" x14ac:dyDescent="0.25">
      <c r="A6" s="732" t="s">
        <v>1754</v>
      </c>
      <c r="B6" s="733"/>
      <c r="C6" s="733"/>
      <c r="D6" s="733"/>
      <c r="E6" s="733"/>
      <c r="F6" s="733"/>
      <c r="G6" s="36" t="s">
        <v>172</v>
      </c>
      <c r="H6" s="36" t="s">
        <v>173</v>
      </c>
      <c r="I6" s="36" t="s">
        <v>174</v>
      </c>
      <c r="J6" s="476"/>
      <c r="T6" s="269"/>
    </row>
    <row r="7" spans="1:20" ht="26.25" customHeight="1" x14ac:dyDescent="0.25">
      <c r="A7" s="730" t="s">
        <v>175</v>
      </c>
      <c r="B7" s="719"/>
      <c r="C7" s="719"/>
      <c r="D7" s="719"/>
      <c r="E7" s="719"/>
      <c r="F7" s="719"/>
      <c r="G7" s="28">
        <f>COUNTA(G13:G116)</f>
        <v>0</v>
      </c>
      <c r="H7" s="264">
        <f>COUNTA(H13:H116)</f>
        <v>0</v>
      </c>
      <c r="I7" s="264">
        <f>COUNTA(I13:I116)</f>
        <v>0</v>
      </c>
      <c r="J7" s="476"/>
      <c r="T7" s="269"/>
    </row>
    <row r="8" spans="1:20" ht="30.75" customHeight="1" x14ac:dyDescent="0.25">
      <c r="A8" s="730" t="s">
        <v>176</v>
      </c>
      <c r="B8" s="719"/>
      <c r="C8" s="719"/>
      <c r="D8" s="719"/>
      <c r="E8" s="719"/>
      <c r="F8" s="719"/>
      <c r="G8" s="265" t="str">
        <f>IFERROR(G7/(H7+G7),"")</f>
        <v/>
      </c>
      <c r="H8" s="266"/>
      <c r="I8" s="266"/>
      <c r="J8" s="476"/>
      <c r="T8" s="269"/>
    </row>
    <row r="9" spans="1:20" ht="14.25" customHeight="1" x14ac:dyDescent="0.25">
      <c r="A9" s="475"/>
      <c r="B9" s="3"/>
      <c r="C9" s="3"/>
      <c r="D9" s="3"/>
      <c r="E9" s="3"/>
      <c r="F9" s="5"/>
      <c r="G9" s="5"/>
      <c r="H9" s="5"/>
      <c r="I9" s="5"/>
      <c r="J9" s="476"/>
    </row>
    <row r="10" spans="1:20" ht="14.25" customHeight="1" x14ac:dyDescent="0.25">
      <c r="A10" s="475"/>
      <c r="B10" s="3"/>
      <c r="C10" s="3"/>
      <c r="D10" s="3"/>
      <c r="E10" s="3"/>
      <c r="F10" s="5"/>
      <c r="G10" s="5"/>
      <c r="H10" s="5"/>
      <c r="I10" s="5"/>
      <c r="J10" s="476"/>
    </row>
    <row r="11" spans="1:20" ht="14.25" customHeight="1" x14ac:dyDescent="0.25">
      <c r="A11" s="475"/>
      <c r="B11" s="3"/>
      <c r="C11" s="3"/>
      <c r="D11" s="3"/>
      <c r="E11" s="3"/>
      <c r="F11" s="5"/>
      <c r="G11" s="5"/>
      <c r="H11" s="5"/>
      <c r="I11" s="5"/>
      <c r="J11" s="476"/>
    </row>
    <row r="12" spans="1:20" s="14" customFormat="1" ht="30" customHeight="1" x14ac:dyDescent="0.25">
      <c r="A12" s="477" t="s">
        <v>177</v>
      </c>
      <c r="B12" s="45" t="s">
        <v>178</v>
      </c>
      <c r="C12" s="267" t="s">
        <v>862</v>
      </c>
      <c r="D12" s="267" t="s">
        <v>180</v>
      </c>
      <c r="E12" s="267" t="s">
        <v>181</v>
      </c>
      <c r="F12" s="38" t="s">
        <v>182</v>
      </c>
      <c r="G12" s="40" t="s">
        <v>184</v>
      </c>
      <c r="H12" s="38" t="s">
        <v>185</v>
      </c>
      <c r="I12" s="38" t="s">
        <v>186</v>
      </c>
      <c r="J12" s="478" t="s">
        <v>510</v>
      </c>
    </row>
    <row r="13" spans="1:20" ht="45" x14ac:dyDescent="0.25">
      <c r="A13" s="510" t="s">
        <v>188</v>
      </c>
      <c r="B13" s="159" t="s">
        <v>1755</v>
      </c>
      <c r="C13" s="268" t="s">
        <v>1756</v>
      </c>
      <c r="D13" s="268">
        <v>1</v>
      </c>
      <c r="E13" s="268">
        <v>1</v>
      </c>
      <c r="F13" s="8" t="s">
        <v>1757</v>
      </c>
      <c r="G13" s="15"/>
      <c r="H13" s="9"/>
      <c r="I13" s="9"/>
      <c r="J13" s="511"/>
    </row>
    <row r="14" spans="1:20" ht="45.75" thickBot="1" x14ac:dyDescent="0.3">
      <c r="A14" s="512" t="s">
        <v>188</v>
      </c>
      <c r="B14" s="160" t="s">
        <v>1755</v>
      </c>
      <c r="C14" s="270" t="s">
        <v>1758</v>
      </c>
      <c r="D14" s="270">
        <v>1</v>
      </c>
      <c r="E14" s="270" t="s">
        <v>1253</v>
      </c>
      <c r="F14" s="271" t="s">
        <v>1759</v>
      </c>
      <c r="G14" s="129"/>
      <c r="H14" s="129"/>
      <c r="I14" s="129"/>
      <c r="J14" s="513"/>
    </row>
    <row r="15" spans="1:20" ht="30.75" thickTop="1" x14ac:dyDescent="0.25">
      <c r="A15" s="514" t="s">
        <v>507</v>
      </c>
      <c r="B15" s="135" t="s">
        <v>1760</v>
      </c>
      <c r="C15" s="272" t="s">
        <v>1756</v>
      </c>
      <c r="D15" s="272">
        <v>8</v>
      </c>
      <c r="E15" s="272"/>
      <c r="F15" s="429" t="s">
        <v>1761</v>
      </c>
      <c r="G15" s="15"/>
      <c r="H15" s="9"/>
      <c r="I15" s="9"/>
      <c r="J15" s="511"/>
    </row>
    <row r="16" spans="1:20" ht="60" x14ac:dyDescent="0.25">
      <c r="A16" s="515" t="s">
        <v>507</v>
      </c>
      <c r="B16" s="136" t="s">
        <v>1029</v>
      </c>
      <c r="C16" s="273" t="s">
        <v>918</v>
      </c>
      <c r="D16" s="273">
        <v>28</v>
      </c>
      <c r="E16" s="273" t="s">
        <v>1762</v>
      </c>
      <c r="F16" s="50" t="s">
        <v>1763</v>
      </c>
      <c r="G16" s="15"/>
      <c r="H16" s="9"/>
      <c r="I16" s="9"/>
      <c r="J16" s="511"/>
    </row>
    <row r="17" spans="1:10" ht="60.75" thickBot="1" x14ac:dyDescent="0.3">
      <c r="A17" s="515" t="s">
        <v>507</v>
      </c>
      <c r="B17" s="136" t="s">
        <v>1029</v>
      </c>
      <c r="C17" s="273" t="s">
        <v>918</v>
      </c>
      <c r="D17" s="273">
        <v>28</v>
      </c>
      <c r="E17" s="273" t="s">
        <v>1762</v>
      </c>
      <c r="F17" s="50" t="s">
        <v>1764</v>
      </c>
      <c r="G17" s="129"/>
      <c r="H17" s="129"/>
      <c r="I17" s="9"/>
      <c r="J17" s="511"/>
    </row>
    <row r="18" spans="1:10" ht="60.75" thickTop="1" x14ac:dyDescent="0.25">
      <c r="A18" s="515" t="s">
        <v>507</v>
      </c>
      <c r="B18" s="136" t="s">
        <v>1029</v>
      </c>
      <c r="C18" s="273" t="s">
        <v>918</v>
      </c>
      <c r="D18" s="273">
        <v>28</v>
      </c>
      <c r="E18" s="273" t="s">
        <v>1765</v>
      </c>
      <c r="F18" s="50" t="s">
        <v>1766</v>
      </c>
      <c r="G18" s="15"/>
      <c r="H18" s="9"/>
      <c r="I18" s="9"/>
      <c r="J18" s="511"/>
    </row>
    <row r="19" spans="1:10" ht="60.75" thickBot="1" x14ac:dyDescent="0.3">
      <c r="A19" s="515" t="s">
        <v>507</v>
      </c>
      <c r="B19" s="136" t="s">
        <v>1029</v>
      </c>
      <c r="C19" s="273" t="s">
        <v>918</v>
      </c>
      <c r="D19" s="273">
        <v>28</v>
      </c>
      <c r="E19" s="273" t="s">
        <v>1767</v>
      </c>
      <c r="F19" s="50" t="s">
        <v>1768</v>
      </c>
      <c r="G19" s="15"/>
      <c r="H19" s="9"/>
      <c r="I19" s="129"/>
      <c r="J19" s="511"/>
    </row>
    <row r="20" spans="1:10" ht="61.5" thickTop="1" thickBot="1" x14ac:dyDescent="0.3">
      <c r="A20" s="515" t="s">
        <v>507</v>
      </c>
      <c r="B20" s="136" t="s">
        <v>1029</v>
      </c>
      <c r="C20" s="273" t="s">
        <v>918</v>
      </c>
      <c r="D20" s="273">
        <v>28</v>
      </c>
      <c r="E20" s="273" t="s">
        <v>1769</v>
      </c>
      <c r="F20" s="50" t="s">
        <v>1770</v>
      </c>
      <c r="G20" s="129"/>
      <c r="H20" s="129"/>
      <c r="I20" s="9"/>
      <c r="J20" s="511"/>
    </row>
    <row r="21" spans="1:10" ht="60.75" thickTop="1" x14ac:dyDescent="0.25">
      <c r="A21" s="515" t="s">
        <v>507</v>
      </c>
      <c r="B21" s="136" t="s">
        <v>1029</v>
      </c>
      <c r="C21" s="273" t="s">
        <v>918</v>
      </c>
      <c r="D21" s="273">
        <v>28</v>
      </c>
      <c r="E21" s="273" t="s">
        <v>1771</v>
      </c>
      <c r="F21" s="50" t="s">
        <v>1772</v>
      </c>
      <c r="G21" s="15"/>
      <c r="H21" s="9"/>
      <c r="I21" s="9"/>
      <c r="J21" s="511"/>
    </row>
    <row r="22" spans="1:10" ht="60" x14ac:dyDescent="0.25">
      <c r="A22" s="515" t="s">
        <v>507</v>
      </c>
      <c r="B22" s="136" t="s">
        <v>1029</v>
      </c>
      <c r="C22" s="273" t="s">
        <v>918</v>
      </c>
      <c r="D22" s="273">
        <v>28</v>
      </c>
      <c r="E22" s="273" t="s">
        <v>1773</v>
      </c>
      <c r="F22" s="50" t="s">
        <v>1774</v>
      </c>
      <c r="G22" s="15"/>
      <c r="H22" s="9"/>
      <c r="I22" s="9"/>
      <c r="J22" s="511"/>
    </row>
    <row r="23" spans="1:10" ht="60.75" thickBot="1" x14ac:dyDescent="0.3">
      <c r="A23" s="515" t="s">
        <v>507</v>
      </c>
      <c r="B23" s="136" t="s">
        <v>1029</v>
      </c>
      <c r="C23" s="273" t="s">
        <v>918</v>
      </c>
      <c r="D23" s="273">
        <v>28</v>
      </c>
      <c r="E23" s="273" t="s">
        <v>1775</v>
      </c>
      <c r="F23" s="50" t="s">
        <v>1776</v>
      </c>
      <c r="G23" s="129"/>
      <c r="H23" s="129"/>
      <c r="I23" s="9"/>
      <c r="J23" s="511"/>
    </row>
    <row r="24" spans="1:10" ht="61.5" thickTop="1" thickBot="1" x14ac:dyDescent="0.3">
      <c r="A24" s="515" t="s">
        <v>507</v>
      </c>
      <c r="B24" s="136" t="s">
        <v>1029</v>
      </c>
      <c r="C24" s="273" t="s">
        <v>918</v>
      </c>
      <c r="D24" s="273">
        <v>28</v>
      </c>
      <c r="E24" s="273" t="s">
        <v>1777</v>
      </c>
      <c r="F24" s="50" t="s">
        <v>1778</v>
      </c>
      <c r="G24" s="15"/>
      <c r="H24" s="9"/>
      <c r="I24" s="129"/>
      <c r="J24" s="511"/>
    </row>
    <row r="25" spans="1:10" ht="60.75" thickTop="1" x14ac:dyDescent="0.25">
      <c r="A25" s="515" t="s">
        <v>507</v>
      </c>
      <c r="B25" s="136" t="s">
        <v>1029</v>
      </c>
      <c r="C25" s="273" t="s">
        <v>918</v>
      </c>
      <c r="D25" s="273">
        <v>28</v>
      </c>
      <c r="E25" s="273" t="s">
        <v>1779</v>
      </c>
      <c r="F25" s="50" t="s">
        <v>1780</v>
      </c>
      <c r="G25" s="15"/>
      <c r="H25" s="9"/>
      <c r="I25" s="9"/>
      <c r="J25" s="511"/>
    </row>
    <row r="26" spans="1:10" ht="60.75" thickBot="1" x14ac:dyDescent="0.3">
      <c r="A26" s="515" t="s">
        <v>507</v>
      </c>
      <c r="B26" s="136" t="s">
        <v>1029</v>
      </c>
      <c r="C26" s="273" t="s">
        <v>918</v>
      </c>
      <c r="D26" s="273">
        <v>28</v>
      </c>
      <c r="E26" s="273" t="s">
        <v>1781</v>
      </c>
      <c r="F26" s="50" t="s">
        <v>1782</v>
      </c>
      <c r="G26" s="129"/>
      <c r="H26" s="129"/>
      <c r="I26" s="9"/>
      <c r="J26" s="511"/>
    </row>
    <row r="27" spans="1:10" ht="60.75" thickTop="1" x14ac:dyDescent="0.25">
      <c r="A27" s="515" t="s">
        <v>507</v>
      </c>
      <c r="B27" s="136" t="s">
        <v>1029</v>
      </c>
      <c r="C27" s="273" t="s">
        <v>918</v>
      </c>
      <c r="D27" s="273">
        <v>28</v>
      </c>
      <c r="E27" s="273" t="s">
        <v>1783</v>
      </c>
      <c r="F27" s="50" t="s">
        <v>1784</v>
      </c>
      <c r="G27" s="15"/>
      <c r="H27" s="9"/>
      <c r="I27" s="9"/>
      <c r="J27" s="511"/>
    </row>
    <row r="28" spans="1:10" ht="45" x14ac:dyDescent="0.25">
      <c r="A28" s="515" t="s">
        <v>507</v>
      </c>
      <c r="B28" s="136"/>
      <c r="C28" s="273"/>
      <c r="D28" s="273"/>
      <c r="E28" s="273" t="s">
        <v>1785</v>
      </c>
      <c r="F28" s="50" t="s">
        <v>1786</v>
      </c>
      <c r="G28" s="15"/>
      <c r="H28" s="9"/>
      <c r="I28" s="9"/>
      <c r="J28" s="511"/>
    </row>
    <row r="29" spans="1:10" ht="60.75" thickBot="1" x14ac:dyDescent="0.3">
      <c r="A29" s="515" t="s">
        <v>507</v>
      </c>
      <c r="B29" s="136" t="s">
        <v>1029</v>
      </c>
      <c r="C29" s="273" t="s">
        <v>918</v>
      </c>
      <c r="D29" s="273">
        <v>28</v>
      </c>
      <c r="E29" s="273" t="s">
        <v>1762</v>
      </c>
      <c r="F29" s="50" t="s">
        <v>1787</v>
      </c>
      <c r="G29" s="129"/>
      <c r="H29" s="129"/>
      <c r="I29" s="129"/>
      <c r="J29" s="511"/>
    </row>
    <row r="30" spans="1:10" ht="60.75" thickTop="1" x14ac:dyDescent="0.25">
      <c r="A30" s="515" t="s">
        <v>507</v>
      </c>
      <c r="B30" s="136" t="s">
        <v>1029</v>
      </c>
      <c r="C30" s="273" t="s">
        <v>918</v>
      </c>
      <c r="D30" s="273">
        <v>28</v>
      </c>
      <c r="E30" s="273" t="s">
        <v>1788</v>
      </c>
      <c r="F30" s="50" t="s">
        <v>1789</v>
      </c>
      <c r="G30" s="15"/>
      <c r="H30" s="9"/>
      <c r="I30" s="9"/>
      <c r="J30" s="511"/>
    </row>
    <row r="31" spans="1:10" ht="60" x14ac:dyDescent="0.25">
      <c r="A31" s="515" t="s">
        <v>507</v>
      </c>
      <c r="B31" s="136" t="s">
        <v>1029</v>
      </c>
      <c r="C31" s="273" t="s">
        <v>918</v>
      </c>
      <c r="D31" s="273">
        <v>28</v>
      </c>
      <c r="E31" s="273" t="s">
        <v>1790</v>
      </c>
      <c r="F31" s="50" t="s">
        <v>1791</v>
      </c>
      <c r="G31" s="15"/>
      <c r="H31" s="9"/>
      <c r="I31" s="9"/>
      <c r="J31" s="511"/>
    </row>
    <row r="32" spans="1:10" ht="60.75" thickBot="1" x14ac:dyDescent="0.3">
      <c r="A32" s="515" t="s">
        <v>507</v>
      </c>
      <c r="B32" s="136" t="s">
        <v>1029</v>
      </c>
      <c r="C32" s="273" t="s">
        <v>918</v>
      </c>
      <c r="D32" s="273">
        <v>28</v>
      </c>
      <c r="E32" s="273" t="s">
        <v>1792</v>
      </c>
      <c r="F32" s="50" t="s">
        <v>1793</v>
      </c>
      <c r="G32" s="129"/>
      <c r="H32" s="129"/>
      <c r="I32" s="9"/>
      <c r="J32" s="511"/>
    </row>
    <row r="33" spans="1:10" ht="60.75" thickTop="1" x14ac:dyDescent="0.25">
      <c r="A33" s="515" t="s">
        <v>507</v>
      </c>
      <c r="B33" s="136" t="s">
        <v>1029</v>
      </c>
      <c r="C33" s="273" t="s">
        <v>918</v>
      </c>
      <c r="D33" s="273">
        <v>28</v>
      </c>
      <c r="E33" s="273" t="s">
        <v>1794</v>
      </c>
      <c r="F33" s="50" t="s">
        <v>1795</v>
      </c>
      <c r="G33" s="15"/>
      <c r="H33" s="9"/>
      <c r="I33" s="9"/>
      <c r="J33" s="511"/>
    </row>
    <row r="34" spans="1:10" ht="60.75" thickBot="1" x14ac:dyDescent="0.3">
      <c r="A34" s="515" t="s">
        <v>507</v>
      </c>
      <c r="B34" s="136" t="s">
        <v>1029</v>
      </c>
      <c r="C34" s="273" t="s">
        <v>918</v>
      </c>
      <c r="D34" s="273">
        <v>28</v>
      </c>
      <c r="E34" s="273" t="s">
        <v>1796</v>
      </c>
      <c r="F34" s="50" t="s">
        <v>1797</v>
      </c>
      <c r="G34" s="15"/>
      <c r="H34" s="9"/>
      <c r="I34" s="129"/>
      <c r="J34" s="511"/>
    </row>
    <row r="35" spans="1:10" ht="16.5" thickTop="1" thickBot="1" x14ac:dyDescent="0.3">
      <c r="A35" s="515" t="s">
        <v>507</v>
      </c>
      <c r="B35" s="136" t="s">
        <v>1760</v>
      </c>
      <c r="C35" s="273" t="s">
        <v>1756</v>
      </c>
      <c r="D35" s="273">
        <v>10</v>
      </c>
      <c r="E35" s="273"/>
      <c r="F35" s="421" t="s">
        <v>1085</v>
      </c>
      <c r="G35" s="129"/>
      <c r="H35" s="129"/>
      <c r="I35" s="9"/>
      <c r="J35" s="511"/>
    </row>
    <row r="36" spans="1:10" ht="15.75" thickTop="1" x14ac:dyDescent="0.25">
      <c r="A36" s="515" t="s">
        <v>507</v>
      </c>
      <c r="B36" s="136" t="s">
        <v>1760</v>
      </c>
      <c r="C36" s="273" t="s">
        <v>1756</v>
      </c>
      <c r="D36" s="273">
        <v>10</v>
      </c>
      <c r="E36" s="273" t="s">
        <v>1798</v>
      </c>
      <c r="F36" s="50" t="s">
        <v>1799</v>
      </c>
      <c r="G36" s="15"/>
      <c r="H36" s="9"/>
      <c r="I36" s="9"/>
      <c r="J36" s="511"/>
    </row>
    <row r="37" spans="1:10" ht="45" x14ac:dyDescent="0.25">
      <c r="A37" s="515" t="s">
        <v>507</v>
      </c>
      <c r="B37" s="136" t="s">
        <v>1760</v>
      </c>
      <c r="C37" s="273" t="s">
        <v>1756</v>
      </c>
      <c r="D37" s="273">
        <v>10</v>
      </c>
      <c r="E37" s="273" t="s">
        <v>1800</v>
      </c>
      <c r="F37" s="50" t="s">
        <v>1801</v>
      </c>
      <c r="G37" s="15"/>
      <c r="H37" s="9"/>
      <c r="I37" s="9"/>
      <c r="J37" s="511"/>
    </row>
    <row r="38" spans="1:10" ht="75" x14ac:dyDescent="0.25">
      <c r="A38" s="516" t="s">
        <v>507</v>
      </c>
      <c r="B38" s="517" t="s">
        <v>1760</v>
      </c>
      <c r="C38" s="518" t="s">
        <v>1756</v>
      </c>
      <c r="D38" s="518">
        <v>10</v>
      </c>
      <c r="E38" s="518" t="s">
        <v>1802</v>
      </c>
      <c r="F38" s="519" t="s">
        <v>1803</v>
      </c>
      <c r="G38" s="520"/>
      <c r="H38" s="520"/>
      <c r="I38" s="521"/>
      <c r="J38" s="522"/>
    </row>
    <row r="39" spans="1:10" ht="45.75" thickBot="1" x14ac:dyDescent="0.3">
      <c r="A39" s="98" t="s">
        <v>507</v>
      </c>
      <c r="B39" s="135" t="s">
        <v>971</v>
      </c>
      <c r="C39" s="272" t="s">
        <v>918</v>
      </c>
      <c r="D39" s="272">
        <v>25</v>
      </c>
      <c r="E39" s="272"/>
      <c r="F39" s="429" t="s">
        <v>1804</v>
      </c>
      <c r="G39" s="155"/>
      <c r="H39" s="44"/>
      <c r="I39" s="505"/>
      <c r="J39" s="322"/>
    </row>
    <row r="40" spans="1:10" ht="45.75" thickTop="1" x14ac:dyDescent="0.25">
      <c r="A40" s="99" t="s">
        <v>507</v>
      </c>
      <c r="B40" s="136" t="s">
        <v>971</v>
      </c>
      <c r="C40" s="273" t="s">
        <v>918</v>
      </c>
      <c r="D40" s="273">
        <v>25</v>
      </c>
      <c r="E40" s="273" t="s">
        <v>993</v>
      </c>
      <c r="F40" s="50" t="s">
        <v>994</v>
      </c>
      <c r="G40" s="15"/>
      <c r="H40" s="9"/>
      <c r="I40" s="9"/>
      <c r="J40" s="34"/>
    </row>
    <row r="41" spans="1:10" ht="45.75" thickBot="1" x14ac:dyDescent="0.3">
      <c r="A41" s="99" t="s">
        <v>507</v>
      </c>
      <c r="B41" s="136" t="s">
        <v>971</v>
      </c>
      <c r="C41" s="273" t="s">
        <v>918</v>
      </c>
      <c r="D41" s="273">
        <v>25</v>
      </c>
      <c r="E41" s="273" t="s">
        <v>995</v>
      </c>
      <c r="F41" s="50" t="s">
        <v>996</v>
      </c>
      <c r="G41" s="129"/>
      <c r="H41" s="129"/>
      <c r="I41" s="9"/>
      <c r="J41" s="34"/>
    </row>
    <row r="42" spans="1:10" ht="45.75" thickTop="1"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75" thickBot="1" x14ac:dyDescent="0.3">
      <c r="A44" s="99" t="s">
        <v>507</v>
      </c>
      <c r="B44" s="136" t="s">
        <v>971</v>
      </c>
      <c r="C44" s="273" t="s">
        <v>918</v>
      </c>
      <c r="D44" s="273">
        <v>25</v>
      </c>
      <c r="E44" s="273" t="s">
        <v>1001</v>
      </c>
      <c r="F44" s="50" t="s">
        <v>1002</v>
      </c>
      <c r="G44" s="129"/>
      <c r="H44" s="129"/>
      <c r="I44" s="129"/>
      <c r="J44" s="34"/>
    </row>
    <row r="45" spans="1:10" ht="45.75" thickTop="1"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75" thickBot="1" x14ac:dyDescent="0.3">
      <c r="A47" s="99" t="s">
        <v>507</v>
      </c>
      <c r="B47" s="136" t="s">
        <v>971</v>
      </c>
      <c r="C47" s="273" t="s">
        <v>918</v>
      </c>
      <c r="D47" s="273">
        <v>25</v>
      </c>
      <c r="E47" s="273" t="s">
        <v>1007</v>
      </c>
      <c r="F47" s="50" t="s">
        <v>1008</v>
      </c>
      <c r="G47" s="129"/>
      <c r="H47" s="129"/>
      <c r="I47" s="9"/>
      <c r="J47" s="34"/>
    </row>
    <row r="48" spans="1:10" ht="45.75" thickTop="1" x14ac:dyDescent="0.25">
      <c r="A48" s="99" t="s">
        <v>507</v>
      </c>
      <c r="B48" s="136" t="s">
        <v>971</v>
      </c>
      <c r="C48" s="273" t="s">
        <v>918</v>
      </c>
      <c r="D48" s="273">
        <v>26</v>
      </c>
      <c r="E48" s="273"/>
      <c r="F48" s="421" t="s">
        <v>1805</v>
      </c>
      <c r="G48" s="15"/>
      <c r="H48" s="9"/>
      <c r="I48" s="9"/>
      <c r="J48" s="34"/>
    </row>
    <row r="49" spans="1:10" ht="45.75" thickBot="1" x14ac:dyDescent="0.3">
      <c r="A49" s="99" t="s">
        <v>507</v>
      </c>
      <c r="B49" s="136" t="s">
        <v>971</v>
      </c>
      <c r="C49" s="273" t="s">
        <v>918</v>
      </c>
      <c r="D49" s="273">
        <v>26</v>
      </c>
      <c r="E49" s="273" t="s">
        <v>1011</v>
      </c>
      <c r="F49" s="50" t="s">
        <v>1012</v>
      </c>
      <c r="G49" s="15"/>
      <c r="H49" s="9"/>
      <c r="I49" s="129"/>
      <c r="J49" s="34"/>
    </row>
    <row r="50" spans="1:10" ht="59.25" customHeight="1" thickTop="1" thickBot="1" x14ac:dyDescent="0.3">
      <c r="A50" s="274" t="s">
        <v>507</v>
      </c>
      <c r="B50" s="275" t="s">
        <v>971</v>
      </c>
      <c r="C50" s="276" t="s">
        <v>918</v>
      </c>
      <c r="D50" s="276">
        <v>26</v>
      </c>
      <c r="E50" s="276" t="s">
        <v>1013</v>
      </c>
      <c r="F50" s="277" t="s">
        <v>1014</v>
      </c>
      <c r="G50" s="129"/>
      <c r="H50" s="129"/>
      <c r="I50" s="9"/>
      <c r="J50" s="305"/>
    </row>
    <row r="51" spans="1:10" ht="15.75" thickTop="1"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ht="30.75" thickBot="1" x14ac:dyDescent="0.3">
      <c r="A53" s="102" t="s">
        <v>1806</v>
      </c>
      <c r="B53" s="126" t="s">
        <v>1760</v>
      </c>
      <c r="C53" s="278" t="s">
        <v>1756</v>
      </c>
      <c r="D53" s="278">
        <v>23</v>
      </c>
      <c r="E53" s="278" t="s">
        <v>1810</v>
      </c>
      <c r="F53" s="46" t="s">
        <v>1811</v>
      </c>
      <c r="G53" s="129"/>
      <c r="H53" s="129"/>
      <c r="I53" s="9"/>
      <c r="J53" s="34"/>
    </row>
    <row r="54" spans="1:10" ht="31.5" thickTop="1" thickBot="1" x14ac:dyDescent="0.3">
      <c r="A54" s="102" t="s">
        <v>1806</v>
      </c>
      <c r="B54" s="134" t="s">
        <v>1760</v>
      </c>
      <c r="C54" s="279" t="s">
        <v>1756</v>
      </c>
      <c r="D54" s="279">
        <v>23</v>
      </c>
      <c r="E54" s="279" t="s">
        <v>1812</v>
      </c>
      <c r="F54" s="50" t="s">
        <v>1813</v>
      </c>
      <c r="G54" s="15"/>
      <c r="H54" s="9"/>
      <c r="I54" s="129"/>
      <c r="J54" s="34"/>
    </row>
    <row r="55" spans="1:10" ht="30.75" thickTop="1" x14ac:dyDescent="0.25">
      <c r="A55" s="102" t="s">
        <v>1806</v>
      </c>
      <c r="B55" s="134" t="s">
        <v>1760</v>
      </c>
      <c r="C55" s="279" t="s">
        <v>1756</v>
      </c>
      <c r="D55" s="279">
        <v>23</v>
      </c>
      <c r="E55" s="279" t="s">
        <v>1814</v>
      </c>
      <c r="F55" s="50" t="s">
        <v>1815</v>
      </c>
      <c r="G55" s="15"/>
      <c r="H55" s="9"/>
      <c r="I55" s="9"/>
      <c r="J55" s="34"/>
    </row>
    <row r="56" spans="1:10" ht="15.75" thickBot="1" x14ac:dyDescent="0.3">
      <c r="A56" s="102" t="s">
        <v>1806</v>
      </c>
      <c r="B56" s="134" t="s">
        <v>1760</v>
      </c>
      <c r="C56" s="279" t="s">
        <v>1756</v>
      </c>
      <c r="D56" s="279">
        <v>23</v>
      </c>
      <c r="E56" s="279" t="s">
        <v>1816</v>
      </c>
      <c r="F56" s="50" t="s">
        <v>1817</v>
      </c>
      <c r="G56" s="129"/>
      <c r="H56" s="129"/>
      <c r="I56" s="9"/>
      <c r="J56" s="34"/>
    </row>
    <row r="57" spans="1:10" ht="75.75" thickTop="1" x14ac:dyDescent="0.25">
      <c r="A57" s="102" t="s">
        <v>1806</v>
      </c>
      <c r="B57" s="134" t="s">
        <v>1760</v>
      </c>
      <c r="C57" s="279" t="s">
        <v>1756</v>
      </c>
      <c r="D57" s="279">
        <v>23</v>
      </c>
      <c r="E57" s="279" t="s">
        <v>1818</v>
      </c>
      <c r="F57" s="50" t="s">
        <v>1819</v>
      </c>
      <c r="G57" s="15"/>
      <c r="H57" s="9"/>
      <c r="I57" s="9"/>
      <c r="J57" s="34"/>
    </row>
    <row r="58" spans="1:10" ht="60" x14ac:dyDescent="0.25">
      <c r="A58" s="102" t="s">
        <v>1806</v>
      </c>
      <c r="B58" s="134" t="s">
        <v>1760</v>
      </c>
      <c r="C58" s="279" t="s">
        <v>1756</v>
      </c>
      <c r="D58" s="279">
        <v>23</v>
      </c>
      <c r="E58" s="279" t="s">
        <v>1820</v>
      </c>
      <c r="F58" s="50" t="s">
        <v>1821</v>
      </c>
      <c r="G58" s="15"/>
      <c r="H58" s="9"/>
      <c r="I58" s="9"/>
      <c r="J58" s="34"/>
    </row>
    <row r="59" spans="1:10" ht="45.75" thickBot="1" x14ac:dyDescent="0.3">
      <c r="A59" s="102" t="s">
        <v>1806</v>
      </c>
      <c r="B59" s="134" t="s">
        <v>1822</v>
      </c>
      <c r="C59" s="279" t="s">
        <v>1756</v>
      </c>
      <c r="D59" s="279">
        <v>25</v>
      </c>
      <c r="E59" s="279"/>
      <c r="F59" s="50" t="s">
        <v>1823</v>
      </c>
      <c r="G59" s="129"/>
      <c r="H59" s="129"/>
      <c r="I59" s="129"/>
      <c r="J59" s="34"/>
    </row>
    <row r="60" spans="1:10" ht="45.75" thickTop="1"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75" thickBot="1" x14ac:dyDescent="0.3">
      <c r="A62" s="102" t="s">
        <v>1806</v>
      </c>
      <c r="B62" s="134" t="s">
        <v>1822</v>
      </c>
      <c r="C62" s="279" t="s">
        <v>1756</v>
      </c>
      <c r="D62" s="279">
        <v>26</v>
      </c>
      <c r="E62" s="279" t="s">
        <v>1013</v>
      </c>
      <c r="F62" s="50" t="s">
        <v>1811</v>
      </c>
      <c r="G62" s="129"/>
      <c r="H62" s="129"/>
      <c r="I62" s="9"/>
      <c r="J62" s="34"/>
    </row>
    <row r="63" spans="1:10" ht="45.75" thickTop="1" x14ac:dyDescent="0.25">
      <c r="A63" s="102" t="s">
        <v>1806</v>
      </c>
      <c r="B63" s="134" t="s">
        <v>1822</v>
      </c>
      <c r="C63" s="279" t="s">
        <v>1756</v>
      </c>
      <c r="D63" s="279">
        <v>26</v>
      </c>
      <c r="E63" s="279" t="s">
        <v>1826</v>
      </c>
      <c r="F63" s="50" t="s">
        <v>1813</v>
      </c>
      <c r="G63" s="15"/>
      <c r="H63" s="9"/>
      <c r="I63" s="9"/>
      <c r="J63" s="34"/>
    </row>
    <row r="64" spans="1:10" ht="45.75" thickBot="1" x14ac:dyDescent="0.3">
      <c r="A64" s="102" t="s">
        <v>1806</v>
      </c>
      <c r="B64" s="134" t="s">
        <v>1822</v>
      </c>
      <c r="C64" s="279" t="s">
        <v>1756</v>
      </c>
      <c r="D64" s="279">
        <v>26</v>
      </c>
      <c r="E64" s="279" t="s">
        <v>1827</v>
      </c>
      <c r="F64" s="50" t="s">
        <v>1815</v>
      </c>
      <c r="G64" s="15"/>
      <c r="H64" s="9"/>
      <c r="I64" s="129"/>
      <c r="J64" s="34"/>
    </row>
    <row r="65" spans="1:10" ht="46.5" thickTop="1" thickBot="1" x14ac:dyDescent="0.3">
      <c r="A65" s="102" t="s">
        <v>1806</v>
      </c>
      <c r="B65" s="134" t="s">
        <v>1822</v>
      </c>
      <c r="C65" s="279" t="s">
        <v>1756</v>
      </c>
      <c r="D65" s="279">
        <v>26</v>
      </c>
      <c r="E65" s="279" t="s">
        <v>1828</v>
      </c>
      <c r="F65" s="50" t="s">
        <v>1817</v>
      </c>
      <c r="G65" s="129"/>
      <c r="H65" s="129"/>
      <c r="I65" s="9"/>
      <c r="J65" s="34"/>
    </row>
    <row r="66" spans="1:10" ht="61.5" thickTop="1" thickBot="1" x14ac:dyDescent="0.3">
      <c r="A66" s="103" t="s">
        <v>1806</v>
      </c>
      <c r="B66" s="127" t="s">
        <v>1822</v>
      </c>
      <c r="C66" s="280" t="s">
        <v>1756</v>
      </c>
      <c r="D66" s="280">
        <v>26</v>
      </c>
      <c r="E66" s="280" t="s">
        <v>1829</v>
      </c>
      <c r="F66" s="281" t="s">
        <v>1830</v>
      </c>
      <c r="G66" s="15"/>
      <c r="H66" s="9"/>
      <c r="I66" s="9"/>
      <c r="J66" s="305"/>
    </row>
    <row r="67" spans="1:10" ht="45.75" thickTop="1" x14ac:dyDescent="0.25">
      <c r="A67" s="104" t="s">
        <v>1372</v>
      </c>
      <c r="B67" s="104" t="s">
        <v>1755</v>
      </c>
      <c r="C67" s="282" t="s">
        <v>1756</v>
      </c>
      <c r="D67" s="282">
        <v>32</v>
      </c>
      <c r="E67" s="282"/>
      <c r="F67" s="50" t="s">
        <v>1831</v>
      </c>
      <c r="G67" s="15"/>
      <c r="H67" s="9"/>
      <c r="I67" s="9"/>
      <c r="J67" s="34"/>
    </row>
    <row r="68" spans="1:10" ht="45.75" thickBot="1" x14ac:dyDescent="0.3">
      <c r="A68" s="105" t="s">
        <v>1372</v>
      </c>
      <c r="B68" s="105" t="s">
        <v>866</v>
      </c>
      <c r="C68" s="283" t="s">
        <v>1373</v>
      </c>
      <c r="D68" s="283">
        <v>8</v>
      </c>
      <c r="E68" s="283"/>
      <c r="F68" s="281" t="s">
        <v>1448</v>
      </c>
      <c r="G68" s="129"/>
      <c r="H68" s="129"/>
      <c r="I68" s="9"/>
      <c r="J68" s="305"/>
    </row>
    <row r="69" spans="1:10" ht="121.5" thickTop="1" thickBot="1" x14ac:dyDescent="0.3">
      <c r="A69" s="107" t="s">
        <v>479</v>
      </c>
      <c r="B69" s="107" t="s">
        <v>866</v>
      </c>
      <c r="C69" s="284" t="s">
        <v>1471</v>
      </c>
      <c r="D69" s="284">
        <v>6</v>
      </c>
      <c r="E69" s="284"/>
      <c r="F69" s="46" t="s">
        <v>1832</v>
      </c>
      <c r="G69" s="15"/>
      <c r="H69" s="9"/>
      <c r="I69" s="129"/>
      <c r="J69" s="34"/>
    </row>
    <row r="70" spans="1:10" ht="45.75" thickTop="1" x14ac:dyDescent="0.25">
      <c r="A70" s="107" t="s">
        <v>479</v>
      </c>
      <c r="B70" s="107" t="s">
        <v>866</v>
      </c>
      <c r="C70" s="284" t="s">
        <v>1471</v>
      </c>
      <c r="D70" s="284">
        <v>10</v>
      </c>
      <c r="E70" s="284"/>
      <c r="F70" s="50" t="s">
        <v>1833</v>
      </c>
      <c r="G70" s="15"/>
      <c r="H70" s="9"/>
      <c r="I70" s="9"/>
      <c r="J70" s="34"/>
    </row>
    <row r="71" spans="1:10" ht="30.75" thickBot="1" x14ac:dyDescent="0.3">
      <c r="A71" s="107" t="s">
        <v>479</v>
      </c>
      <c r="B71" s="106" t="s">
        <v>866</v>
      </c>
      <c r="C71" s="285" t="s">
        <v>1471</v>
      </c>
      <c r="D71" s="285">
        <v>13</v>
      </c>
      <c r="E71" s="285"/>
      <c r="F71" s="429" t="s">
        <v>1834</v>
      </c>
      <c r="G71" s="129"/>
      <c r="H71" s="129"/>
      <c r="I71" s="9"/>
      <c r="J71" s="34"/>
    </row>
    <row r="72" spans="1:10" ht="45.75" thickTop="1"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75" thickBot="1" x14ac:dyDescent="0.3">
      <c r="A74" s="107" t="s">
        <v>479</v>
      </c>
      <c r="B74" s="107" t="s">
        <v>866</v>
      </c>
      <c r="C74" s="284" t="s">
        <v>1471</v>
      </c>
      <c r="D74" s="284">
        <v>13</v>
      </c>
      <c r="E74" s="284" t="s">
        <v>903</v>
      </c>
      <c r="F74" s="50" t="s">
        <v>1525</v>
      </c>
      <c r="G74" s="129"/>
      <c r="H74" s="129"/>
      <c r="I74" s="129"/>
      <c r="J74" s="34"/>
    </row>
    <row r="75" spans="1:10" ht="30.75" thickTop="1"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75" thickBot="1" x14ac:dyDescent="0.3">
      <c r="A77" s="107" t="s">
        <v>479</v>
      </c>
      <c r="B77" s="107" t="s">
        <v>866</v>
      </c>
      <c r="C77" s="284" t="s">
        <v>1471</v>
      </c>
      <c r="D77" s="284">
        <v>13</v>
      </c>
      <c r="E77" s="284" t="s">
        <v>1529</v>
      </c>
      <c r="F77" s="50" t="s">
        <v>1530</v>
      </c>
      <c r="G77" s="129"/>
      <c r="H77" s="129"/>
      <c r="I77" s="9"/>
      <c r="J77" s="34"/>
    </row>
    <row r="78" spans="1:10" ht="30.75" thickTop="1" x14ac:dyDescent="0.25">
      <c r="A78" s="107" t="s">
        <v>479</v>
      </c>
      <c r="B78" s="107" t="s">
        <v>866</v>
      </c>
      <c r="C78" s="284" t="s">
        <v>1471</v>
      </c>
      <c r="D78" s="284">
        <v>13</v>
      </c>
      <c r="E78" s="284" t="s">
        <v>1531</v>
      </c>
      <c r="F78" s="50" t="s">
        <v>1532</v>
      </c>
      <c r="G78" s="15"/>
      <c r="H78" s="9"/>
      <c r="I78" s="9"/>
      <c r="J78" s="34"/>
    </row>
    <row r="79" spans="1:10" ht="30.75" thickBot="1" x14ac:dyDescent="0.3">
      <c r="A79" s="107" t="s">
        <v>479</v>
      </c>
      <c r="B79" s="107" t="s">
        <v>866</v>
      </c>
      <c r="C79" s="284" t="s">
        <v>1471</v>
      </c>
      <c r="D79" s="284">
        <v>13</v>
      </c>
      <c r="E79" s="284" t="s">
        <v>1533</v>
      </c>
      <c r="F79" s="50" t="s">
        <v>1534</v>
      </c>
      <c r="G79" s="15"/>
      <c r="H79" s="9"/>
      <c r="I79" s="129"/>
      <c r="J79" s="34"/>
    </row>
    <row r="80" spans="1:10" ht="31.5" thickTop="1" thickBot="1" x14ac:dyDescent="0.3">
      <c r="A80" s="107" t="s">
        <v>479</v>
      </c>
      <c r="B80" s="107" t="s">
        <v>866</v>
      </c>
      <c r="C80" s="284" t="s">
        <v>1471</v>
      </c>
      <c r="D80" s="284">
        <v>13</v>
      </c>
      <c r="E80" s="284" t="s">
        <v>1535</v>
      </c>
      <c r="F80" s="50" t="s">
        <v>1536</v>
      </c>
      <c r="G80" s="129"/>
      <c r="H80" s="129"/>
      <c r="I80" s="9"/>
      <c r="J80" s="34"/>
    </row>
    <row r="81" spans="1:10" ht="45.75" thickTop="1" x14ac:dyDescent="0.25">
      <c r="A81" s="107" t="s">
        <v>479</v>
      </c>
      <c r="B81" s="107" t="s">
        <v>866</v>
      </c>
      <c r="C81" s="284" t="s">
        <v>1471</v>
      </c>
      <c r="D81" s="284">
        <v>13</v>
      </c>
      <c r="E81" s="284" t="s">
        <v>1537</v>
      </c>
      <c r="F81" s="50" t="s">
        <v>1538</v>
      </c>
      <c r="G81" s="15"/>
      <c r="H81" s="9"/>
      <c r="I81" s="9"/>
      <c r="J81" s="34"/>
    </row>
    <row r="82" spans="1:10" ht="135" x14ac:dyDescent="0.25">
      <c r="A82" s="107" t="s">
        <v>479</v>
      </c>
      <c r="B82" s="107" t="s">
        <v>866</v>
      </c>
      <c r="C82" s="284" t="s">
        <v>1471</v>
      </c>
      <c r="D82" s="284">
        <v>14</v>
      </c>
      <c r="E82" s="284"/>
      <c r="F82" s="50" t="s">
        <v>1835</v>
      </c>
      <c r="G82" s="15"/>
      <c r="H82" s="9"/>
      <c r="I82" s="9"/>
      <c r="J82" s="34"/>
    </row>
    <row r="83" spans="1:10" ht="45.75" thickBot="1" x14ac:dyDescent="0.3">
      <c r="A83" s="107" t="s">
        <v>479</v>
      </c>
      <c r="B83" s="107" t="s">
        <v>866</v>
      </c>
      <c r="C83" s="284" t="s">
        <v>1471</v>
      </c>
      <c r="D83" s="284">
        <v>15</v>
      </c>
      <c r="E83" s="284"/>
      <c r="F83" s="50" t="s">
        <v>1836</v>
      </c>
      <c r="G83" s="129"/>
      <c r="H83" s="129"/>
      <c r="I83" s="9"/>
      <c r="J83" s="34"/>
    </row>
    <row r="84" spans="1:10" ht="76.5" thickTop="1" thickBot="1" x14ac:dyDescent="0.3">
      <c r="A84" s="107" t="s">
        <v>479</v>
      </c>
      <c r="B84" s="107" t="s">
        <v>866</v>
      </c>
      <c r="C84" s="284" t="s">
        <v>1471</v>
      </c>
      <c r="D84" s="284">
        <v>16</v>
      </c>
      <c r="E84" s="284"/>
      <c r="F84" s="50" t="s">
        <v>1837</v>
      </c>
      <c r="G84" s="15"/>
      <c r="H84" s="9"/>
      <c r="I84" s="129"/>
      <c r="J84" s="34"/>
    </row>
    <row r="85" spans="1:10" ht="45.75" thickTop="1" x14ac:dyDescent="0.25">
      <c r="A85" s="107" t="s">
        <v>479</v>
      </c>
      <c r="B85" s="107" t="s">
        <v>866</v>
      </c>
      <c r="C85" s="284" t="s">
        <v>1471</v>
      </c>
      <c r="D85" s="284">
        <v>16</v>
      </c>
      <c r="E85" s="284" t="s">
        <v>1327</v>
      </c>
      <c r="F85" s="50" t="s">
        <v>1545</v>
      </c>
      <c r="G85" s="15"/>
      <c r="H85" s="9"/>
      <c r="I85" s="9"/>
      <c r="J85" s="34"/>
    </row>
    <row r="86" spans="1:10" ht="75.75" thickBot="1" x14ac:dyDescent="0.3">
      <c r="A86" s="107" t="s">
        <v>479</v>
      </c>
      <c r="B86" s="107" t="s">
        <v>866</v>
      </c>
      <c r="C86" s="284" t="s">
        <v>1471</v>
      </c>
      <c r="D86" s="284">
        <v>16</v>
      </c>
      <c r="E86" s="284" t="s">
        <v>1329</v>
      </c>
      <c r="F86" s="50" t="s">
        <v>1546</v>
      </c>
      <c r="G86" s="129"/>
      <c r="H86" s="129"/>
      <c r="I86" s="9"/>
      <c r="J86" s="34"/>
    </row>
    <row r="87" spans="1:10" ht="30.75" thickTop="1" x14ac:dyDescent="0.25">
      <c r="A87" s="107" t="s">
        <v>479</v>
      </c>
      <c r="B87" s="107" t="s">
        <v>866</v>
      </c>
      <c r="C87" s="284" t="s">
        <v>1471</v>
      </c>
      <c r="D87" s="284">
        <v>16</v>
      </c>
      <c r="E87" s="284" t="s">
        <v>1547</v>
      </c>
      <c r="F87" s="50" t="s">
        <v>1548</v>
      </c>
      <c r="G87" s="15"/>
      <c r="H87" s="9"/>
      <c r="I87" s="9"/>
      <c r="J87" s="34"/>
    </row>
    <row r="88" spans="1:10" ht="45" x14ac:dyDescent="0.25">
      <c r="A88" s="107" t="s">
        <v>479</v>
      </c>
      <c r="B88" s="107" t="s">
        <v>866</v>
      </c>
      <c r="C88" s="284" t="s">
        <v>1471</v>
      </c>
      <c r="D88" s="284">
        <v>18</v>
      </c>
      <c r="E88" s="284"/>
      <c r="F88" s="50" t="s">
        <v>1838</v>
      </c>
      <c r="G88" s="15"/>
      <c r="H88" s="9"/>
      <c r="I88" s="9"/>
      <c r="J88" s="34"/>
    </row>
    <row r="89" spans="1:10" ht="30.75" thickBot="1" x14ac:dyDescent="0.3">
      <c r="A89" s="107" t="s">
        <v>479</v>
      </c>
      <c r="B89" s="107" t="s">
        <v>866</v>
      </c>
      <c r="C89" s="284" t="s">
        <v>1471</v>
      </c>
      <c r="D89" s="284">
        <v>18</v>
      </c>
      <c r="E89" s="284" t="s">
        <v>1568</v>
      </c>
      <c r="F89" s="50" t="s">
        <v>1569</v>
      </c>
      <c r="G89" s="129"/>
      <c r="H89" s="129"/>
      <c r="I89" s="129"/>
      <c r="J89" s="34"/>
    </row>
    <row r="90" spans="1:10" ht="45.75" thickTop="1"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60.75" thickBot="1" x14ac:dyDescent="0.3">
      <c r="A92" s="107" t="s">
        <v>479</v>
      </c>
      <c r="B92" s="107" t="s">
        <v>866</v>
      </c>
      <c r="C92" s="284" t="s">
        <v>1471</v>
      </c>
      <c r="D92" s="284">
        <v>18</v>
      </c>
      <c r="E92" s="284" t="s">
        <v>1574</v>
      </c>
      <c r="F92" s="50" t="s">
        <v>1575</v>
      </c>
      <c r="G92" s="129"/>
      <c r="H92" s="129"/>
      <c r="I92" s="9"/>
      <c r="J92" s="34"/>
    </row>
    <row r="93" spans="1:10" ht="30.75" thickTop="1" x14ac:dyDescent="0.25">
      <c r="A93" s="107" t="s">
        <v>479</v>
      </c>
      <c r="B93" s="107" t="s">
        <v>866</v>
      </c>
      <c r="C93" s="284" t="s">
        <v>1471</v>
      </c>
      <c r="D93" s="284">
        <v>18</v>
      </c>
      <c r="E93" s="284" t="s">
        <v>1576</v>
      </c>
      <c r="F93" s="50" t="s">
        <v>1577</v>
      </c>
      <c r="G93" s="15"/>
      <c r="H93" s="9"/>
      <c r="I93" s="9"/>
      <c r="J93" s="34"/>
    </row>
    <row r="94" spans="1:10" ht="30.75" thickBot="1" x14ac:dyDescent="0.3">
      <c r="A94" s="107" t="s">
        <v>479</v>
      </c>
      <c r="B94" s="107" t="s">
        <v>866</v>
      </c>
      <c r="C94" s="284" t="s">
        <v>1471</v>
      </c>
      <c r="D94" s="284">
        <v>18</v>
      </c>
      <c r="E94" s="284" t="s">
        <v>1578</v>
      </c>
      <c r="F94" s="50" t="s">
        <v>1579</v>
      </c>
      <c r="G94" s="15"/>
      <c r="H94" s="9"/>
      <c r="I94" s="129"/>
      <c r="J94" s="34"/>
    </row>
    <row r="95" spans="1:10" ht="31.5" thickTop="1" thickBot="1" x14ac:dyDescent="0.3">
      <c r="A95" s="107" t="s">
        <v>479</v>
      </c>
      <c r="B95" s="107" t="s">
        <v>866</v>
      </c>
      <c r="C95" s="284" t="s">
        <v>1471</v>
      </c>
      <c r="D95" s="284">
        <v>18</v>
      </c>
      <c r="E95" s="284" t="s">
        <v>1580</v>
      </c>
      <c r="F95" s="50" t="s">
        <v>1581</v>
      </c>
      <c r="G95" s="129"/>
      <c r="H95" s="129"/>
      <c r="I95" s="9"/>
      <c r="J95" s="34"/>
    </row>
    <row r="96" spans="1:10" ht="45.75" thickTop="1"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75" thickBot="1" x14ac:dyDescent="0.3">
      <c r="A98" s="107" t="s">
        <v>479</v>
      </c>
      <c r="B98" s="107" t="s">
        <v>866</v>
      </c>
      <c r="C98" s="284" t="s">
        <v>1471</v>
      </c>
      <c r="D98" s="284">
        <v>18</v>
      </c>
      <c r="E98" s="284" t="s">
        <v>1586</v>
      </c>
      <c r="F98" s="50" t="s">
        <v>1587</v>
      </c>
      <c r="G98" s="129"/>
      <c r="H98" s="129"/>
      <c r="I98" s="9"/>
      <c r="J98" s="34"/>
    </row>
    <row r="99" spans="1:10" ht="31.5" thickTop="1" thickBot="1" x14ac:dyDescent="0.3">
      <c r="A99" s="107" t="s">
        <v>479</v>
      </c>
      <c r="B99" s="107" t="s">
        <v>866</v>
      </c>
      <c r="C99" s="284" t="s">
        <v>1471</v>
      </c>
      <c r="D99" s="284">
        <v>18</v>
      </c>
      <c r="E99" s="284" t="s">
        <v>1588</v>
      </c>
      <c r="F99" s="50" t="s">
        <v>1589</v>
      </c>
      <c r="G99" s="15"/>
      <c r="H99" s="9"/>
      <c r="I99" s="129"/>
      <c r="J99" s="34"/>
    </row>
    <row r="100" spans="1:10" ht="47.25" customHeight="1" thickTop="1" thickBot="1" x14ac:dyDescent="0.3">
      <c r="A100" s="108" t="s">
        <v>479</v>
      </c>
      <c r="B100" s="108" t="s">
        <v>866</v>
      </c>
      <c r="C100" s="286" t="s">
        <v>1471</v>
      </c>
      <c r="D100" s="286">
        <v>18</v>
      </c>
      <c r="E100" s="286" t="s">
        <v>1590</v>
      </c>
      <c r="F100" s="281" t="s">
        <v>1591</v>
      </c>
      <c r="G100" s="15"/>
      <c r="H100" s="9"/>
      <c r="I100" s="9"/>
      <c r="J100" s="305"/>
    </row>
    <row r="101" spans="1:10" ht="46.5" thickTop="1" thickBot="1" x14ac:dyDescent="0.3">
      <c r="A101" s="109" t="s">
        <v>498</v>
      </c>
      <c r="B101" s="109" t="s">
        <v>1755</v>
      </c>
      <c r="C101" s="287" t="s">
        <v>1756</v>
      </c>
      <c r="D101" s="287">
        <v>41</v>
      </c>
      <c r="E101" s="287"/>
      <c r="F101" s="46" t="s">
        <v>1839</v>
      </c>
      <c r="G101" s="129"/>
      <c r="H101" s="129"/>
      <c r="I101" s="9"/>
      <c r="J101" s="34" t="s">
        <v>1840</v>
      </c>
    </row>
    <row r="102" spans="1:10" ht="90.75" thickTop="1" x14ac:dyDescent="0.25">
      <c r="A102" s="109" t="s">
        <v>498</v>
      </c>
      <c r="B102" s="109" t="s">
        <v>866</v>
      </c>
      <c r="C102" s="287" t="s">
        <v>1648</v>
      </c>
      <c r="D102" s="287">
        <v>9</v>
      </c>
      <c r="E102" s="287"/>
      <c r="F102" s="50" t="s">
        <v>1841</v>
      </c>
      <c r="G102" s="15"/>
      <c r="H102" s="9"/>
      <c r="I102" s="9"/>
      <c r="J102" s="34"/>
    </row>
    <row r="103" spans="1:10" ht="45" x14ac:dyDescent="0.25">
      <c r="A103" s="109" t="s">
        <v>498</v>
      </c>
      <c r="B103" s="109" t="s">
        <v>866</v>
      </c>
      <c r="C103" s="287" t="s">
        <v>1648</v>
      </c>
      <c r="D103" s="287">
        <v>11</v>
      </c>
      <c r="E103" s="287"/>
      <c r="F103" s="429" t="s">
        <v>1842</v>
      </c>
      <c r="G103" s="15"/>
      <c r="H103" s="9"/>
      <c r="I103" s="9"/>
      <c r="J103" s="34" t="s">
        <v>1840</v>
      </c>
    </row>
    <row r="104" spans="1:10" ht="60.75" thickBot="1" x14ac:dyDescent="0.3">
      <c r="A104" s="109" t="s">
        <v>498</v>
      </c>
      <c r="B104" s="109" t="s">
        <v>866</v>
      </c>
      <c r="C104" s="287" t="s">
        <v>1648</v>
      </c>
      <c r="D104" s="287">
        <v>11</v>
      </c>
      <c r="E104" s="287" t="s">
        <v>1670</v>
      </c>
      <c r="F104" s="50" t="s">
        <v>1671</v>
      </c>
      <c r="G104" s="129"/>
      <c r="H104" s="129"/>
      <c r="I104" s="129"/>
      <c r="J104" s="34"/>
    </row>
    <row r="105" spans="1:10" ht="30.75" thickTop="1"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75" thickBot="1" x14ac:dyDescent="0.3">
      <c r="A107" s="109" t="s">
        <v>498</v>
      </c>
      <c r="B107" s="109" t="s">
        <v>866</v>
      </c>
      <c r="C107" s="287" t="s">
        <v>1648</v>
      </c>
      <c r="D107" s="287">
        <v>11</v>
      </c>
      <c r="E107" s="287" t="s">
        <v>1676</v>
      </c>
      <c r="F107" s="50" t="s">
        <v>1677</v>
      </c>
      <c r="G107" s="129"/>
      <c r="H107" s="129"/>
      <c r="I107" s="9"/>
      <c r="J107" s="34"/>
    </row>
    <row r="108" spans="1:10" ht="31.5" thickTop="1" thickBot="1" x14ac:dyDescent="0.3">
      <c r="A108" s="110" t="s">
        <v>498</v>
      </c>
      <c r="B108" s="110" t="s">
        <v>866</v>
      </c>
      <c r="C108" s="288" t="s">
        <v>1648</v>
      </c>
      <c r="D108" s="288">
        <v>11</v>
      </c>
      <c r="E108" s="288" t="s">
        <v>1678</v>
      </c>
      <c r="F108" s="281" t="s">
        <v>1679</v>
      </c>
      <c r="G108" s="15"/>
      <c r="H108" s="9"/>
      <c r="I108" s="9"/>
      <c r="J108" s="305"/>
    </row>
    <row r="109" spans="1:10" ht="61.5" thickTop="1" thickBot="1" x14ac:dyDescent="0.3">
      <c r="A109" s="289" t="s">
        <v>1843</v>
      </c>
      <c r="B109" s="289" t="s">
        <v>866</v>
      </c>
      <c r="C109" s="290" t="s">
        <v>1744</v>
      </c>
      <c r="D109" s="290">
        <v>1</v>
      </c>
      <c r="E109" s="290"/>
      <c r="F109" s="421" t="s">
        <v>1745</v>
      </c>
      <c r="G109" s="15"/>
      <c r="H109" s="9"/>
      <c r="I109" s="129"/>
      <c r="J109" s="34" t="s">
        <v>1844</v>
      </c>
    </row>
    <row r="110" spans="1:10" ht="31.5" thickTop="1" thickBot="1" x14ac:dyDescent="0.3">
      <c r="A110" s="159" t="s">
        <v>1843</v>
      </c>
      <c r="B110" s="159" t="s">
        <v>866</v>
      </c>
      <c r="C110" s="268" t="s">
        <v>1744</v>
      </c>
      <c r="D110" s="268">
        <v>1</v>
      </c>
      <c r="E110" s="268" t="s">
        <v>1253</v>
      </c>
      <c r="F110" s="50" t="s">
        <v>1747</v>
      </c>
      <c r="G110" s="129"/>
      <c r="H110" s="129"/>
      <c r="I110" s="9"/>
      <c r="J110" s="34"/>
    </row>
    <row r="111" spans="1:10" ht="30.75" thickTop="1"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75" thickBot="1" x14ac:dyDescent="0.3">
      <c r="A113" s="159" t="s">
        <v>1843</v>
      </c>
      <c r="B113" s="159" t="s">
        <v>866</v>
      </c>
      <c r="C113" s="268" t="s">
        <v>1744</v>
      </c>
      <c r="D113" s="268">
        <v>1</v>
      </c>
      <c r="E113" s="268" t="s">
        <v>1259</v>
      </c>
      <c r="F113" s="50" t="s">
        <v>1750</v>
      </c>
      <c r="G113" s="129"/>
      <c r="H113" s="129"/>
      <c r="I113" s="9"/>
      <c r="J113" s="34"/>
    </row>
    <row r="114" spans="1:10" ht="31.5" thickTop="1" thickBot="1" x14ac:dyDescent="0.3">
      <c r="A114" s="159" t="s">
        <v>1843</v>
      </c>
      <c r="B114" s="159" t="s">
        <v>866</v>
      </c>
      <c r="C114" s="292" t="s">
        <v>1672</v>
      </c>
      <c r="D114" s="292">
        <v>29</v>
      </c>
      <c r="E114" s="292"/>
      <c r="F114" s="430" t="s">
        <v>1845</v>
      </c>
      <c r="G114" s="15"/>
      <c r="H114" s="9"/>
      <c r="I114" s="129"/>
      <c r="J114" s="34" t="s">
        <v>1844</v>
      </c>
    </row>
    <row r="115" spans="1:10" ht="30.75" thickTop="1" x14ac:dyDescent="0.25">
      <c r="A115" s="159" t="s">
        <v>1843</v>
      </c>
      <c r="B115" s="159" t="s">
        <v>866</v>
      </c>
      <c r="C115" s="292" t="s">
        <v>1672</v>
      </c>
      <c r="D115" s="292">
        <v>29</v>
      </c>
      <c r="E115" s="292" t="s">
        <v>1846</v>
      </c>
      <c r="F115" s="219" t="s">
        <v>1847</v>
      </c>
      <c r="G115" s="15"/>
      <c r="H115" s="9"/>
      <c r="I115" s="9"/>
      <c r="J115" s="34" t="s">
        <v>1848</v>
      </c>
    </row>
    <row r="116" spans="1:10" ht="30.75" thickBot="1" x14ac:dyDescent="0.3">
      <c r="A116" s="293" t="s">
        <v>1843</v>
      </c>
      <c r="B116" s="159" t="s">
        <v>866</v>
      </c>
      <c r="C116" s="294" t="s">
        <v>1672</v>
      </c>
      <c r="D116" s="294">
        <v>29</v>
      </c>
      <c r="E116" s="294" t="s">
        <v>1849</v>
      </c>
      <c r="F116" s="295" t="s">
        <v>1850</v>
      </c>
      <c r="G116" s="129"/>
      <c r="H116" s="129"/>
      <c r="I116" s="9"/>
      <c r="J116" s="35" t="s">
        <v>1851</v>
      </c>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1852</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A3"/>
    <mergeCell ref="B1:E3"/>
    <mergeCell ref="G1:I3"/>
    <mergeCell ref="A8:F8"/>
    <mergeCell ref="A4:I4"/>
    <mergeCell ref="A6:F6"/>
    <mergeCell ref="A5:I5"/>
    <mergeCell ref="A7:F7"/>
    <mergeCell ref="A125:E125"/>
    <mergeCell ref="A126:E126"/>
    <mergeCell ref="A127:E127"/>
    <mergeCell ref="A128:E128"/>
    <mergeCell ref="A119:I119"/>
    <mergeCell ref="A120:E120"/>
    <mergeCell ref="A121:E121"/>
    <mergeCell ref="A122:E122"/>
    <mergeCell ref="A123:E123"/>
    <mergeCell ref="A124:E124"/>
  </mergeCells>
  <conditionalFormatting sqref="G13:I116">
    <cfRule type="expression" dxfId="1930" priority="196">
      <formula>NOT(ISBLANK(G13))</formula>
    </cfRule>
  </conditionalFormatting>
  <dataValidations count="2">
    <dataValidation type="list" allowBlank="1" showInputMessage="1" showErrorMessage="1" sqref="T5:T8">
      <formula1>$T$5:$T$8</formula1>
    </dataValidation>
    <dataValidation type="list" allowBlank="1" showInputMessage="1" showErrorMessage="1" sqref="J5:J6">
      <formula1>"SI,NO"</formula1>
    </dataValidation>
  </dataValidations>
  <printOptions horizontalCentered="1" verticalCentered="1"/>
  <pageMargins left="0.70866141732283472" right="0.70866141732283472" top="0.74803149606299213" bottom="0.74803149606299213" header="0.31496062992125984" footer="0.31496062992125984"/>
  <pageSetup scale="50" orientation="landscape" r:id="rId1"/>
  <drawing r:id="rId2"/>
  <legacyDrawing r:id="rId3"/>
  <tableParts count="1">
    <tablePart r:id="rId4"/>
  </tableParts>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2">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2134</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2135</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715"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3">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2136</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2137</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698"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4">
    <tabColor rgb="FF8EA9DB"/>
    <pageSetUpPr fitToPage="1"/>
  </sheetPr>
  <dimension ref="A1:K6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2.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66" t="s">
        <v>2138</v>
      </c>
      <c r="C4" s="766"/>
      <c r="D4" s="766"/>
      <c r="E4" s="766"/>
      <c r="F4" s="766"/>
      <c r="G4" s="766"/>
      <c r="H4" s="766"/>
      <c r="I4" s="76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COUNTA(H13:H50)</f>
        <v>0</v>
      </c>
      <c r="D7" s="28">
        <f t="shared" ref="D7:E7" si="0">COUNTA(I13:I50)</f>
        <v>0</v>
      </c>
      <c r="E7" s="28">
        <f t="shared" si="0"/>
        <v>0</v>
      </c>
      <c r="F7" s="5"/>
      <c r="H7" s="4"/>
      <c r="J7" s="1"/>
      <c r="K7" s="1"/>
    </row>
    <row r="8" spans="1:11" ht="30.75" customHeight="1" x14ac:dyDescent="0.25">
      <c r="A8" s="719" t="s">
        <v>176</v>
      </c>
      <c r="B8" s="719"/>
      <c r="C8" s="29" t="str">
        <f>IFERROR(C7/(D7+C7),"")</f>
        <v/>
      </c>
      <c r="D8" s="27"/>
      <c r="E8" s="27"/>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2088</v>
      </c>
      <c r="C13" s="8" t="s">
        <v>1755</v>
      </c>
      <c r="D13" s="9" t="s">
        <v>1758</v>
      </c>
      <c r="E13" s="9">
        <v>1</v>
      </c>
      <c r="F13" s="9"/>
      <c r="G13" s="8" t="s">
        <v>2089</v>
      </c>
      <c r="H13" s="15"/>
      <c r="I13" s="9"/>
      <c r="J13" s="9"/>
      <c r="K13" s="10"/>
    </row>
    <row r="14" spans="1:11" ht="60" x14ac:dyDescent="0.25">
      <c r="A14" s="96" t="s">
        <v>865</v>
      </c>
      <c r="B14" s="9" t="s">
        <v>2088</v>
      </c>
      <c r="C14" s="8" t="s">
        <v>1755</v>
      </c>
      <c r="D14" s="9" t="s">
        <v>1758</v>
      </c>
      <c r="E14" s="9">
        <v>1</v>
      </c>
      <c r="F14" s="9" t="s">
        <v>1253</v>
      </c>
      <c r="G14" s="206" t="s">
        <v>2090</v>
      </c>
      <c r="H14" s="15"/>
      <c r="I14" s="9"/>
      <c r="J14" s="9"/>
      <c r="K14" s="10"/>
    </row>
    <row r="15" spans="1:11" ht="75" x14ac:dyDescent="0.25">
      <c r="A15" s="96" t="s">
        <v>865</v>
      </c>
      <c r="B15" s="9" t="s">
        <v>2088</v>
      </c>
      <c r="C15" s="8" t="s">
        <v>1755</v>
      </c>
      <c r="D15" s="9" t="s">
        <v>1758</v>
      </c>
      <c r="E15" s="9">
        <v>1</v>
      </c>
      <c r="F15" s="9" t="s">
        <v>1255</v>
      </c>
      <c r="G15" s="206" t="s">
        <v>2091</v>
      </c>
      <c r="H15" s="15"/>
      <c r="I15" s="9"/>
      <c r="J15" s="9"/>
      <c r="K15" s="10"/>
    </row>
    <row r="16" spans="1:11" ht="60" x14ac:dyDescent="0.25">
      <c r="A16" s="96" t="s">
        <v>865</v>
      </c>
      <c r="B16" s="9" t="s">
        <v>2088</v>
      </c>
      <c r="C16" s="8" t="s">
        <v>1888</v>
      </c>
      <c r="D16" s="9" t="s">
        <v>1758</v>
      </c>
      <c r="E16" s="9">
        <v>2</v>
      </c>
      <c r="F16" s="9"/>
      <c r="G16" s="8" t="s">
        <v>2092</v>
      </c>
      <c r="H16" s="15"/>
      <c r="I16" s="9"/>
      <c r="J16" s="9"/>
      <c r="K16" s="10"/>
    </row>
    <row r="17" spans="1:11" ht="45" x14ac:dyDescent="0.25">
      <c r="A17" s="96" t="s">
        <v>865</v>
      </c>
      <c r="B17" s="9" t="s">
        <v>2088</v>
      </c>
      <c r="C17" s="8" t="s">
        <v>1890</v>
      </c>
      <c r="D17" s="9" t="s">
        <v>1758</v>
      </c>
      <c r="E17" s="9">
        <v>3</v>
      </c>
      <c r="F17" s="9"/>
      <c r="G17" s="8" t="s">
        <v>2093</v>
      </c>
      <c r="H17" s="15"/>
      <c r="I17" s="9"/>
      <c r="J17" s="9"/>
      <c r="K17" s="10"/>
    </row>
    <row r="18" spans="1:11" ht="60" x14ac:dyDescent="0.25">
      <c r="A18" s="96" t="s">
        <v>865</v>
      </c>
      <c r="B18" s="9" t="s">
        <v>2088</v>
      </c>
      <c r="C18" s="8" t="s">
        <v>1890</v>
      </c>
      <c r="D18" s="9" t="s">
        <v>1758</v>
      </c>
      <c r="E18" s="9">
        <v>3</v>
      </c>
      <c r="F18" s="9" t="s">
        <v>1405</v>
      </c>
      <c r="G18" s="130" t="s">
        <v>2094</v>
      </c>
      <c r="H18" s="15"/>
      <c r="I18" s="9"/>
      <c r="J18" s="9"/>
      <c r="K18" s="10"/>
    </row>
    <row r="19" spans="1:11" ht="75" x14ac:dyDescent="0.25">
      <c r="A19" s="96" t="s">
        <v>865</v>
      </c>
      <c r="B19" s="9" t="s">
        <v>2088</v>
      </c>
      <c r="C19" s="8" t="s">
        <v>1890</v>
      </c>
      <c r="D19" s="9" t="s">
        <v>1758</v>
      </c>
      <c r="E19" s="9">
        <v>3</v>
      </c>
      <c r="F19" s="9" t="s">
        <v>1407</v>
      </c>
      <c r="G19" s="130" t="s">
        <v>2095</v>
      </c>
      <c r="H19" s="15"/>
      <c r="I19" s="9"/>
      <c r="J19" s="9"/>
      <c r="K19" s="10"/>
    </row>
    <row r="20" spans="1:11" ht="60" x14ac:dyDescent="0.25">
      <c r="A20" s="96" t="s">
        <v>865</v>
      </c>
      <c r="B20" s="9" t="s">
        <v>2088</v>
      </c>
      <c r="C20" s="8" t="s">
        <v>1894</v>
      </c>
      <c r="D20" s="9" t="s">
        <v>1758</v>
      </c>
      <c r="E20" s="9">
        <v>4</v>
      </c>
      <c r="F20" s="9"/>
      <c r="G20" s="8" t="s">
        <v>2096</v>
      </c>
      <c r="H20" s="15"/>
      <c r="I20" s="9"/>
      <c r="J20" s="9"/>
      <c r="K20" s="10"/>
    </row>
    <row r="21" spans="1:11" ht="90" x14ac:dyDescent="0.25">
      <c r="A21" s="97" t="s">
        <v>865</v>
      </c>
      <c r="B21" s="66" t="s">
        <v>2088</v>
      </c>
      <c r="C21" s="65" t="s">
        <v>1896</v>
      </c>
      <c r="D21" s="66" t="s">
        <v>1758</v>
      </c>
      <c r="E21" s="66">
        <v>5</v>
      </c>
      <c r="F21" s="66"/>
      <c r="G21" s="65" t="s">
        <v>2097</v>
      </c>
      <c r="H21" s="15"/>
      <c r="I21" s="9"/>
      <c r="J21" s="9"/>
      <c r="K21" s="10"/>
    </row>
    <row r="22" spans="1:11" ht="30" x14ac:dyDescent="0.25">
      <c r="A22" s="98" t="s">
        <v>507</v>
      </c>
      <c r="B22" s="44" t="s">
        <v>2088</v>
      </c>
      <c r="C22" s="68" t="s">
        <v>1760</v>
      </c>
      <c r="D22" s="44" t="s">
        <v>1758</v>
      </c>
      <c r="E22" s="44">
        <v>6</v>
      </c>
      <c r="F22" s="44"/>
      <c r="G22" s="68" t="s">
        <v>2098</v>
      </c>
      <c r="H22" s="15"/>
      <c r="I22" s="9"/>
      <c r="J22" s="9"/>
      <c r="K22" s="10"/>
    </row>
    <row r="23" spans="1:11" ht="30" x14ac:dyDescent="0.25">
      <c r="A23" s="99" t="s">
        <v>507</v>
      </c>
      <c r="B23" s="9" t="s">
        <v>2088</v>
      </c>
      <c r="C23" s="8" t="s">
        <v>1760</v>
      </c>
      <c r="D23" s="9" t="s">
        <v>1758</v>
      </c>
      <c r="E23" s="9">
        <v>7</v>
      </c>
      <c r="F23" s="9"/>
      <c r="G23" s="8" t="s">
        <v>2099</v>
      </c>
      <c r="H23" s="15"/>
      <c r="I23" s="9"/>
      <c r="J23" s="9"/>
      <c r="K23" s="10"/>
    </row>
    <row r="24" spans="1:11" ht="45" x14ac:dyDescent="0.25">
      <c r="A24" s="99" t="s">
        <v>507</v>
      </c>
      <c r="B24" s="9" t="s">
        <v>2088</v>
      </c>
      <c r="C24" s="8" t="s">
        <v>1822</v>
      </c>
      <c r="D24" s="9" t="s">
        <v>1758</v>
      </c>
      <c r="E24" s="9">
        <v>8</v>
      </c>
      <c r="F24" s="9"/>
      <c r="G24" s="8" t="s">
        <v>1831</v>
      </c>
      <c r="H24" s="15"/>
      <c r="I24" s="9"/>
      <c r="J24" s="9"/>
      <c r="K24" s="10"/>
    </row>
    <row r="25" spans="1:11" ht="60" x14ac:dyDescent="0.25">
      <c r="A25" s="99" t="s">
        <v>507</v>
      </c>
      <c r="B25" s="9" t="s">
        <v>2088</v>
      </c>
      <c r="C25" s="8" t="s">
        <v>1888</v>
      </c>
      <c r="D25" s="9" t="s">
        <v>1758</v>
      </c>
      <c r="E25" s="9">
        <v>9</v>
      </c>
      <c r="F25" s="9"/>
      <c r="G25" s="8" t="s">
        <v>1839</v>
      </c>
      <c r="H25" s="15"/>
      <c r="I25" s="9"/>
      <c r="J25" s="9"/>
      <c r="K25" s="10"/>
    </row>
    <row r="26" spans="1:11" ht="45" x14ac:dyDescent="0.25">
      <c r="A26" s="99" t="s">
        <v>507</v>
      </c>
      <c r="B26" s="9" t="s">
        <v>2088</v>
      </c>
      <c r="C26" s="8" t="s">
        <v>1890</v>
      </c>
      <c r="D26" s="9" t="s">
        <v>1758</v>
      </c>
      <c r="E26" s="9">
        <v>10</v>
      </c>
      <c r="F26" s="9"/>
      <c r="G26" s="8" t="s">
        <v>2100</v>
      </c>
      <c r="H26" s="15"/>
      <c r="I26" s="9"/>
      <c r="J26" s="9"/>
      <c r="K26" s="10"/>
    </row>
    <row r="27" spans="1:11" ht="45" x14ac:dyDescent="0.25">
      <c r="A27" s="99" t="s">
        <v>507</v>
      </c>
      <c r="B27" s="9" t="s">
        <v>2088</v>
      </c>
      <c r="C27" s="8" t="s">
        <v>1894</v>
      </c>
      <c r="D27" s="9" t="s">
        <v>1758</v>
      </c>
      <c r="E27" s="9">
        <v>11</v>
      </c>
      <c r="F27" s="9"/>
      <c r="G27" s="8" t="s">
        <v>1831</v>
      </c>
      <c r="H27" s="15"/>
      <c r="I27" s="9"/>
      <c r="J27" s="9"/>
      <c r="K27" s="10"/>
    </row>
    <row r="28" spans="1:11" ht="45" x14ac:dyDescent="0.25">
      <c r="A28" s="100" t="s">
        <v>507</v>
      </c>
      <c r="B28" s="66" t="s">
        <v>2088</v>
      </c>
      <c r="C28" s="65" t="s">
        <v>1896</v>
      </c>
      <c r="D28" s="66" t="s">
        <v>1758</v>
      </c>
      <c r="E28" s="66">
        <v>12</v>
      </c>
      <c r="F28" s="66"/>
      <c r="G28" s="65" t="s">
        <v>1831</v>
      </c>
      <c r="H28" s="15"/>
      <c r="I28" s="9"/>
      <c r="J28" s="9"/>
      <c r="K28" s="10"/>
    </row>
    <row r="29" spans="1:11" ht="75" x14ac:dyDescent="0.25">
      <c r="A29" s="101" t="s">
        <v>207</v>
      </c>
      <c r="B29" s="44" t="s">
        <v>2088</v>
      </c>
      <c r="C29" s="68" t="s">
        <v>1755</v>
      </c>
      <c r="D29" s="44" t="s">
        <v>1758</v>
      </c>
      <c r="E29" s="44">
        <v>13</v>
      </c>
      <c r="F29" s="44"/>
      <c r="G29" s="68" t="s">
        <v>2101</v>
      </c>
      <c r="H29" s="15"/>
      <c r="I29" s="9"/>
      <c r="J29" s="9"/>
      <c r="K29" s="10"/>
    </row>
    <row r="30" spans="1:11" ht="60" x14ac:dyDescent="0.25">
      <c r="A30" s="102" t="s">
        <v>207</v>
      </c>
      <c r="B30" s="9" t="s">
        <v>2088</v>
      </c>
      <c r="C30" s="8" t="s">
        <v>1888</v>
      </c>
      <c r="D30" s="9" t="s">
        <v>1758</v>
      </c>
      <c r="E30" s="9">
        <v>14</v>
      </c>
      <c r="F30" s="9"/>
      <c r="G30" s="8" t="s">
        <v>1831</v>
      </c>
      <c r="H30" s="15"/>
      <c r="I30" s="9"/>
      <c r="J30" s="9"/>
      <c r="K30" s="10"/>
    </row>
    <row r="31" spans="1:11" ht="45" x14ac:dyDescent="0.25">
      <c r="A31" s="102" t="s">
        <v>207</v>
      </c>
      <c r="B31" s="9" t="s">
        <v>2088</v>
      </c>
      <c r="C31" s="8" t="s">
        <v>1890</v>
      </c>
      <c r="D31" s="9" t="s">
        <v>1758</v>
      </c>
      <c r="E31" s="9">
        <v>15</v>
      </c>
      <c r="F31" s="9"/>
      <c r="G31" s="8" t="s">
        <v>2102</v>
      </c>
      <c r="H31" s="15"/>
      <c r="I31" s="9"/>
      <c r="J31" s="9"/>
      <c r="K31" s="10"/>
    </row>
    <row r="32" spans="1:11" ht="45" x14ac:dyDescent="0.25">
      <c r="A32" s="102" t="s">
        <v>207</v>
      </c>
      <c r="B32" s="9" t="s">
        <v>2088</v>
      </c>
      <c r="C32" s="8" t="s">
        <v>1894</v>
      </c>
      <c r="D32" s="9" t="s">
        <v>1758</v>
      </c>
      <c r="E32" s="9">
        <v>16</v>
      </c>
      <c r="F32" s="9"/>
      <c r="G32" s="8" t="s">
        <v>1831</v>
      </c>
      <c r="H32" s="15"/>
      <c r="I32" s="9"/>
      <c r="J32" s="9"/>
      <c r="K32" s="10"/>
    </row>
    <row r="33" spans="1:11" ht="45" x14ac:dyDescent="0.25">
      <c r="A33" s="103" t="s">
        <v>207</v>
      </c>
      <c r="B33" s="66" t="s">
        <v>2088</v>
      </c>
      <c r="C33" s="65" t="s">
        <v>1896</v>
      </c>
      <c r="D33" s="66" t="s">
        <v>1758</v>
      </c>
      <c r="E33" s="66">
        <v>17</v>
      </c>
      <c r="F33" s="66"/>
      <c r="G33" s="65" t="s">
        <v>1831</v>
      </c>
      <c r="H33" s="15"/>
      <c r="I33" s="9"/>
      <c r="J33" s="9"/>
      <c r="K33" s="10"/>
    </row>
    <row r="34" spans="1:11" ht="60" x14ac:dyDescent="0.25">
      <c r="A34" s="104" t="s">
        <v>1372</v>
      </c>
      <c r="B34" s="44" t="s">
        <v>2088</v>
      </c>
      <c r="C34" s="68" t="s">
        <v>1755</v>
      </c>
      <c r="D34" s="44" t="s">
        <v>1758</v>
      </c>
      <c r="E34" s="44">
        <v>18</v>
      </c>
      <c r="F34" s="44"/>
      <c r="G34" s="68" t="s">
        <v>1831</v>
      </c>
      <c r="H34" s="15"/>
      <c r="I34" s="9"/>
      <c r="J34" s="9"/>
      <c r="K34" s="10"/>
    </row>
    <row r="35" spans="1:11" ht="135" x14ac:dyDescent="0.25">
      <c r="A35" s="105" t="s">
        <v>1372</v>
      </c>
      <c r="B35" s="66" t="s">
        <v>2088</v>
      </c>
      <c r="C35" s="65" t="s">
        <v>1952</v>
      </c>
      <c r="D35" s="66" t="s">
        <v>1758</v>
      </c>
      <c r="E35" s="66">
        <v>19</v>
      </c>
      <c r="F35" s="66"/>
      <c r="G35" s="65" t="s">
        <v>1831</v>
      </c>
      <c r="H35" s="15"/>
      <c r="I35" s="9"/>
      <c r="J35" s="9"/>
      <c r="K35" s="10"/>
    </row>
    <row r="36" spans="1:11" ht="60" x14ac:dyDescent="0.25">
      <c r="A36" s="106" t="s">
        <v>479</v>
      </c>
      <c r="B36" s="44" t="s">
        <v>2088</v>
      </c>
      <c r="C36" s="68" t="s">
        <v>1755</v>
      </c>
      <c r="D36" s="44" t="s">
        <v>1758</v>
      </c>
      <c r="E36" s="44">
        <v>20</v>
      </c>
      <c r="F36" s="44"/>
      <c r="G36" s="68" t="s">
        <v>2103</v>
      </c>
      <c r="H36" s="15"/>
      <c r="I36" s="9"/>
      <c r="J36" s="9"/>
      <c r="K36" s="10"/>
    </row>
    <row r="37" spans="1:11" ht="60" x14ac:dyDescent="0.25">
      <c r="A37" s="107" t="s">
        <v>479</v>
      </c>
      <c r="B37" s="9" t="s">
        <v>2088</v>
      </c>
      <c r="C37" s="8" t="s">
        <v>1755</v>
      </c>
      <c r="D37" s="9" t="s">
        <v>1758</v>
      </c>
      <c r="E37" s="9">
        <v>21</v>
      </c>
      <c r="F37" s="9"/>
      <c r="G37" s="422" t="s">
        <v>2104</v>
      </c>
      <c r="H37" s="15"/>
      <c r="I37" s="9"/>
      <c r="J37" s="9"/>
      <c r="K37" s="10"/>
    </row>
    <row r="38" spans="1:11" ht="60" x14ac:dyDescent="0.25">
      <c r="A38" s="107" t="s">
        <v>479</v>
      </c>
      <c r="B38" s="9" t="s">
        <v>2088</v>
      </c>
      <c r="C38" s="8" t="s">
        <v>1755</v>
      </c>
      <c r="D38" s="9" t="s">
        <v>1758</v>
      </c>
      <c r="E38" s="9">
        <v>21</v>
      </c>
      <c r="F38" s="9" t="s">
        <v>980</v>
      </c>
      <c r="G38" s="63" t="s">
        <v>2105</v>
      </c>
      <c r="H38" s="15"/>
      <c r="I38" s="9"/>
      <c r="J38" s="9"/>
      <c r="K38" s="10"/>
    </row>
    <row r="39" spans="1:11" ht="105" x14ac:dyDescent="0.25">
      <c r="A39" s="107" t="s">
        <v>479</v>
      </c>
      <c r="B39" s="9" t="s">
        <v>2088</v>
      </c>
      <c r="C39" s="8" t="s">
        <v>1755</v>
      </c>
      <c r="D39" s="9" t="s">
        <v>1758</v>
      </c>
      <c r="E39" s="9">
        <v>21</v>
      </c>
      <c r="F39" s="9" t="s">
        <v>982</v>
      </c>
      <c r="G39" s="63" t="s">
        <v>2106</v>
      </c>
      <c r="H39" s="15"/>
      <c r="I39" s="9"/>
      <c r="J39" s="9"/>
      <c r="K39" s="10"/>
    </row>
    <row r="40" spans="1:11" ht="60" x14ac:dyDescent="0.25">
      <c r="A40" s="107" t="s">
        <v>479</v>
      </c>
      <c r="B40" s="9" t="s">
        <v>2088</v>
      </c>
      <c r="C40" s="8" t="s">
        <v>1888</v>
      </c>
      <c r="D40" s="9" t="s">
        <v>1758</v>
      </c>
      <c r="E40" s="9">
        <v>22</v>
      </c>
      <c r="F40" s="9"/>
      <c r="G40" s="8" t="s">
        <v>1831</v>
      </c>
      <c r="H40" s="15"/>
      <c r="I40" s="9"/>
      <c r="J40" s="9"/>
      <c r="K40" s="10"/>
    </row>
    <row r="41" spans="1:11" ht="45" x14ac:dyDescent="0.25">
      <c r="A41" s="107" t="s">
        <v>479</v>
      </c>
      <c r="B41" s="9" t="s">
        <v>2088</v>
      </c>
      <c r="C41" s="8" t="s">
        <v>1890</v>
      </c>
      <c r="D41" s="9" t="s">
        <v>1758</v>
      </c>
      <c r="E41" s="9">
        <v>23</v>
      </c>
      <c r="F41" s="9"/>
      <c r="G41" s="8" t="s">
        <v>2102</v>
      </c>
      <c r="H41" s="15"/>
      <c r="I41" s="9"/>
      <c r="J41" s="9"/>
      <c r="K41" s="10"/>
    </row>
    <row r="42" spans="1:11" ht="45" x14ac:dyDescent="0.25">
      <c r="A42" s="107" t="s">
        <v>479</v>
      </c>
      <c r="B42" s="9" t="s">
        <v>2088</v>
      </c>
      <c r="C42" s="8" t="s">
        <v>1894</v>
      </c>
      <c r="D42" s="9" t="s">
        <v>1758</v>
      </c>
      <c r="E42" s="9">
        <v>24</v>
      </c>
      <c r="F42" s="9"/>
      <c r="G42" s="8" t="s">
        <v>1831</v>
      </c>
      <c r="H42" s="15"/>
      <c r="I42" s="9"/>
      <c r="J42" s="9"/>
      <c r="K42" s="10"/>
    </row>
    <row r="43" spans="1:11" ht="45" x14ac:dyDescent="0.25">
      <c r="A43" s="108" t="s">
        <v>479</v>
      </c>
      <c r="B43" s="66" t="s">
        <v>2088</v>
      </c>
      <c r="C43" s="65" t="s">
        <v>1896</v>
      </c>
      <c r="D43" s="66" t="s">
        <v>1758</v>
      </c>
      <c r="E43" s="66">
        <v>25</v>
      </c>
      <c r="F43" s="66"/>
      <c r="G43" s="65" t="s">
        <v>1831</v>
      </c>
      <c r="H43" s="15"/>
      <c r="I43" s="9"/>
      <c r="J43" s="9"/>
      <c r="K43" s="10"/>
    </row>
    <row r="44" spans="1:11" ht="60" x14ac:dyDescent="0.25">
      <c r="A44" s="109" t="s">
        <v>1968</v>
      </c>
      <c r="B44" s="44" t="s">
        <v>2088</v>
      </c>
      <c r="C44" s="68" t="s">
        <v>1755</v>
      </c>
      <c r="D44" s="44" t="s">
        <v>1758</v>
      </c>
      <c r="E44" s="44">
        <v>26</v>
      </c>
      <c r="F44" s="44"/>
      <c r="G44" s="68" t="s">
        <v>1831</v>
      </c>
      <c r="H44" s="15"/>
      <c r="I44" s="9"/>
      <c r="J44" s="9"/>
      <c r="K44" s="10"/>
    </row>
    <row r="45" spans="1:11" ht="135" x14ac:dyDescent="0.25">
      <c r="A45" s="110" t="s">
        <v>1968</v>
      </c>
      <c r="B45" s="66" t="s">
        <v>2088</v>
      </c>
      <c r="C45" s="65" t="s">
        <v>1952</v>
      </c>
      <c r="D45" s="66" t="s">
        <v>1758</v>
      </c>
      <c r="E45" s="66">
        <v>27</v>
      </c>
      <c r="F45" s="66"/>
      <c r="G45" s="65" t="s">
        <v>1831</v>
      </c>
      <c r="H45" s="15"/>
      <c r="I45" s="9"/>
      <c r="J45" s="9"/>
      <c r="K45" s="10"/>
    </row>
    <row r="46" spans="1:11" ht="60" x14ac:dyDescent="0.25">
      <c r="A46" s="111" t="s">
        <v>1743</v>
      </c>
      <c r="B46" s="44" t="s">
        <v>2088</v>
      </c>
      <c r="C46" s="68" t="s">
        <v>2107</v>
      </c>
      <c r="D46" s="44" t="s">
        <v>1758</v>
      </c>
      <c r="E46" s="44">
        <v>28</v>
      </c>
      <c r="F46" s="44"/>
      <c r="G46" s="68" t="s">
        <v>2108</v>
      </c>
      <c r="H46" s="15"/>
      <c r="I46" s="9"/>
      <c r="J46" s="9"/>
      <c r="K46" s="10"/>
    </row>
    <row r="47" spans="1:11" ht="60" x14ac:dyDescent="0.25">
      <c r="A47" s="96" t="s">
        <v>1743</v>
      </c>
      <c r="B47" s="9" t="s">
        <v>2088</v>
      </c>
      <c r="C47" s="8" t="s">
        <v>2107</v>
      </c>
      <c r="D47" s="9" t="s">
        <v>1758</v>
      </c>
      <c r="E47" s="9">
        <v>29</v>
      </c>
      <c r="F47" s="9"/>
      <c r="G47" s="8" t="s">
        <v>1845</v>
      </c>
      <c r="H47" s="15"/>
      <c r="I47" s="9"/>
      <c r="J47" s="9"/>
      <c r="K47" s="10"/>
    </row>
    <row r="48" spans="1:11" ht="60" x14ac:dyDescent="0.25">
      <c r="A48" s="96" t="s">
        <v>1743</v>
      </c>
      <c r="B48" s="9" t="s">
        <v>2088</v>
      </c>
      <c r="C48" s="8" t="s">
        <v>2107</v>
      </c>
      <c r="D48" s="9" t="s">
        <v>1758</v>
      </c>
      <c r="E48" s="9">
        <v>29</v>
      </c>
      <c r="F48" s="9" t="s">
        <v>1057</v>
      </c>
      <c r="G48" s="71" t="s">
        <v>2109</v>
      </c>
      <c r="H48" s="15"/>
      <c r="I48" s="9"/>
      <c r="J48" s="9"/>
      <c r="K48" s="10"/>
    </row>
    <row r="49" spans="1:11" ht="60" x14ac:dyDescent="0.25">
      <c r="A49" s="96" t="s">
        <v>1743</v>
      </c>
      <c r="B49" s="9" t="s">
        <v>2088</v>
      </c>
      <c r="C49" s="8" t="s">
        <v>2107</v>
      </c>
      <c r="D49" s="9" t="s">
        <v>1758</v>
      </c>
      <c r="E49" s="9">
        <v>29</v>
      </c>
      <c r="F49" s="9" t="s">
        <v>1059</v>
      </c>
      <c r="G49" s="71" t="s">
        <v>2110</v>
      </c>
      <c r="H49" s="15"/>
      <c r="I49" s="9"/>
      <c r="J49" s="9"/>
      <c r="K49" s="10"/>
    </row>
    <row r="50" spans="1:11" ht="135" x14ac:dyDescent="0.25">
      <c r="A50" s="96" t="s">
        <v>1743</v>
      </c>
      <c r="B50" s="9" t="s">
        <v>2088</v>
      </c>
      <c r="C50" s="8" t="s">
        <v>1952</v>
      </c>
      <c r="D50" s="9" t="s">
        <v>1758</v>
      </c>
      <c r="E50" s="9">
        <v>30</v>
      </c>
      <c r="F50" s="9"/>
      <c r="G50" s="8" t="s">
        <v>1969</v>
      </c>
      <c r="H50" s="15"/>
      <c r="I50" s="9"/>
      <c r="J50" s="9"/>
      <c r="K50" s="10"/>
    </row>
    <row r="51" spans="1:11" ht="18.75" x14ac:dyDescent="0.25">
      <c r="H51" s="176">
        <f>COUNTA(H13:H50)</f>
        <v>0</v>
      </c>
      <c r="I51" s="176">
        <f t="shared" ref="I51:J51" si="1">COUNTA(I13:I50)</f>
        <v>0</v>
      </c>
      <c r="J51" s="176">
        <f t="shared" si="1"/>
        <v>0</v>
      </c>
    </row>
    <row r="52" spans="1:11" ht="45" customHeight="1" x14ac:dyDescent="0.25">
      <c r="A52" s="641" t="s">
        <v>2139</v>
      </c>
      <c r="B52" s="642"/>
      <c r="C52" s="642"/>
      <c r="D52" s="642"/>
      <c r="E52" s="643"/>
    </row>
    <row r="53" spans="1:11" ht="45" x14ac:dyDescent="0.25">
      <c r="A53" s="168" t="s">
        <v>177</v>
      </c>
      <c r="B53" s="169" t="s">
        <v>503</v>
      </c>
      <c r="C53" s="169" t="s">
        <v>504</v>
      </c>
      <c r="D53" s="169" t="s">
        <v>505</v>
      </c>
      <c r="E53" s="169" t="s">
        <v>506</v>
      </c>
    </row>
    <row r="54" spans="1:11" ht="15.75" x14ac:dyDescent="0.25">
      <c r="A54" s="171" t="s">
        <v>865</v>
      </c>
      <c r="B54" s="170">
        <f>COUNTIFS($A$13:$A$50,A54,$H$13:$H$50,"&lt;&gt;")</f>
        <v>0</v>
      </c>
      <c r="C54" s="170">
        <f>COUNTIFS($A$13:$A$50,A54,$I$13:$I$50,"&lt;&gt;")</f>
        <v>0</v>
      </c>
      <c r="D54" s="170">
        <f>COUNTIFS($A$13:$A$50,A54,$J$13:$J$50,"&lt;&gt;")</f>
        <v>0</v>
      </c>
      <c r="E54" s="174" t="str">
        <f>IFERROR(B54/(B54+C54),"")</f>
        <v/>
      </c>
    </row>
    <row r="55" spans="1:11" ht="15.75" x14ac:dyDescent="0.25">
      <c r="A55" s="171" t="s">
        <v>507</v>
      </c>
      <c r="B55" s="170">
        <f t="shared" ref="B55:B60" si="2">COUNTIFS($A$13:$A$50,A55,$H$13:$H$50,"&lt;&gt;")</f>
        <v>0</v>
      </c>
      <c r="C55" s="170">
        <f t="shared" ref="C55:C60" si="3">COUNTIFS($A$13:$A$50,A55,$I$13:$I$50,"&lt;&gt;")</f>
        <v>0</v>
      </c>
      <c r="D55" s="170">
        <f t="shared" ref="D55:D60" si="4">COUNTIFS($A$13:$A$50,A55,$J$13:$J$50,"&lt;&gt;")</f>
        <v>0</v>
      </c>
      <c r="E55" s="174" t="str">
        <f t="shared" ref="E55:E61" si="5">IFERROR(B55/(B55+C55),"")</f>
        <v/>
      </c>
    </row>
    <row r="56" spans="1:11" ht="15.75" x14ac:dyDescent="0.25">
      <c r="A56" s="171" t="s">
        <v>207</v>
      </c>
      <c r="B56" s="170">
        <f t="shared" si="2"/>
        <v>0</v>
      </c>
      <c r="C56" s="170">
        <f t="shared" si="3"/>
        <v>0</v>
      </c>
      <c r="D56" s="170">
        <f t="shared" si="4"/>
        <v>0</v>
      </c>
      <c r="E56" s="174" t="str">
        <f t="shared" si="5"/>
        <v/>
      </c>
    </row>
    <row r="57" spans="1:11" ht="31.5" x14ac:dyDescent="0.25">
      <c r="A57" s="171" t="s">
        <v>1372</v>
      </c>
      <c r="B57" s="170">
        <f t="shared" si="2"/>
        <v>0</v>
      </c>
      <c r="C57" s="170">
        <f t="shared" si="3"/>
        <v>0</v>
      </c>
      <c r="D57" s="170">
        <f t="shared" si="4"/>
        <v>0</v>
      </c>
      <c r="E57" s="174" t="str">
        <f t="shared" si="5"/>
        <v/>
      </c>
    </row>
    <row r="58" spans="1:11" ht="31.5" x14ac:dyDescent="0.25">
      <c r="A58" s="171" t="s">
        <v>479</v>
      </c>
      <c r="B58" s="170">
        <f t="shared" si="2"/>
        <v>0</v>
      </c>
      <c r="C58" s="170">
        <f t="shared" si="3"/>
        <v>0</v>
      </c>
      <c r="D58" s="170">
        <f t="shared" si="4"/>
        <v>0</v>
      </c>
      <c r="E58" s="174" t="str">
        <f t="shared" si="5"/>
        <v/>
      </c>
    </row>
    <row r="59" spans="1:11" ht="31.5" x14ac:dyDescent="0.25">
      <c r="A59" s="171" t="s">
        <v>1968</v>
      </c>
      <c r="B59" s="170">
        <f t="shared" si="2"/>
        <v>0</v>
      </c>
      <c r="C59" s="170">
        <f t="shared" si="3"/>
        <v>0</v>
      </c>
      <c r="D59" s="170">
        <f t="shared" si="4"/>
        <v>0</v>
      </c>
      <c r="E59" s="174" t="str">
        <f t="shared" si="5"/>
        <v/>
      </c>
    </row>
    <row r="60" spans="1:11" ht="15.75" x14ac:dyDescent="0.25">
      <c r="A60" s="171" t="s">
        <v>1743</v>
      </c>
      <c r="B60" s="170">
        <f t="shared" si="2"/>
        <v>0</v>
      </c>
      <c r="C60" s="170">
        <f t="shared" si="3"/>
        <v>0</v>
      </c>
      <c r="D60" s="170">
        <f t="shared" si="4"/>
        <v>0</v>
      </c>
      <c r="E60" s="174" t="str">
        <f t="shared" si="5"/>
        <v/>
      </c>
    </row>
    <row r="61" spans="1:11" ht="18.75" x14ac:dyDescent="0.25">
      <c r="A61" s="173" t="s">
        <v>501</v>
      </c>
      <c r="B61" s="172">
        <f>SUM(B54:B60)</f>
        <v>0</v>
      </c>
      <c r="C61" s="172">
        <f t="shared" ref="C61:D61" si="6">SUM(C54:C60)</f>
        <v>0</v>
      </c>
      <c r="D61" s="172">
        <f t="shared" si="6"/>
        <v>0</v>
      </c>
      <c r="E61" s="175" t="str">
        <f t="shared" si="5"/>
        <v/>
      </c>
    </row>
  </sheetData>
  <mergeCells count="10">
    <mergeCell ref="A52:E52"/>
    <mergeCell ref="A7:B7"/>
    <mergeCell ref="A8:B8"/>
    <mergeCell ref="B4:I4"/>
    <mergeCell ref="A1:B3"/>
    <mergeCell ref="C1:E3"/>
    <mergeCell ref="F1:G1"/>
    <mergeCell ref="H1:J3"/>
    <mergeCell ref="F2:G2"/>
    <mergeCell ref="F3:G3"/>
  </mergeCells>
  <conditionalFormatting sqref="H13:J50">
    <cfRule type="duplicateValues" dxfId="681" priority="27"/>
  </conditionalFormatting>
  <hyperlinks>
    <hyperlink ref="G14:G15" location="'Lineamientos de Verificacion'!A9" display="• Profesional de la salud con título de especialista, según los programas académicos autorizados por el Ministerio de Educación Nacional."/>
    <hyperlink ref="G14" location="'Lineamientos de Verificacion'!A11" tooltip="LINEAMIENTOS DE VERIFICACION" display="• Profesional de la salud con título de especialista, según los programas académicos autorizados por el Ministerio de Educación Nacional."/>
    <hyperlink ref="G15" location="'Lineamientos de Verificacion'!A11" tooltip="LINEAMIENTOS DE VERIFICACION" display="• Para medicina alternativa y terapias alternativas y complementarias, cuenta con profesional de la salud con título de especialista en el ámbito de su disciplina, para lo cual deberá acreditar la respectiva certificación académica de esa norma de compete"/>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tabColor theme="2" tint="-0.749992370372631"/>
    <pageSetUpPr fitToPage="1"/>
  </sheetPr>
  <dimension ref="A1:K81"/>
  <sheetViews>
    <sheetView showGridLines="0" zoomScale="80" zoomScaleNormal="8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285156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3.85546875" style="1" customWidth="1"/>
    <col min="13" max="16384" width="11.42578125" style="1"/>
  </cols>
  <sheetData>
    <row r="1" spans="1:11" ht="30" customHeight="1" x14ac:dyDescent="0.25">
      <c r="A1" s="718"/>
      <c r="B1" s="718"/>
      <c r="C1" s="770" t="s">
        <v>24</v>
      </c>
      <c r="D1" s="770"/>
      <c r="E1" s="770"/>
      <c r="F1" s="771" t="s">
        <v>1</v>
      </c>
      <c r="G1" s="771"/>
      <c r="H1" s="769"/>
      <c r="I1" s="769"/>
      <c r="J1" s="769"/>
    </row>
    <row r="2" spans="1:11" ht="30" customHeight="1" x14ac:dyDescent="0.25">
      <c r="A2" s="718"/>
      <c r="B2" s="718"/>
      <c r="C2" s="770"/>
      <c r="D2" s="770"/>
      <c r="E2" s="770"/>
      <c r="F2" s="770" t="s">
        <v>39</v>
      </c>
      <c r="G2" s="770"/>
      <c r="H2" s="769"/>
      <c r="I2" s="769"/>
      <c r="J2" s="769"/>
    </row>
    <row r="3" spans="1:11" ht="30" customHeight="1" x14ac:dyDescent="0.25">
      <c r="A3" s="718"/>
      <c r="B3" s="718"/>
      <c r="C3" s="770"/>
      <c r="D3" s="770"/>
      <c r="E3" s="770"/>
      <c r="F3" s="771" t="s">
        <v>3</v>
      </c>
      <c r="G3" s="771"/>
      <c r="H3" s="769"/>
      <c r="I3" s="769"/>
      <c r="J3" s="769"/>
    </row>
    <row r="4" spans="1:11" ht="56.25" customHeight="1" x14ac:dyDescent="0.25">
      <c r="A4"/>
      <c r="B4" s="746" t="s">
        <v>2140</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COUNTA(H13:H70)</f>
        <v>0</v>
      </c>
      <c r="D7" s="28">
        <f t="shared" ref="D7:E7" si="0">COUNTA(I13:I70)</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81.75" customHeight="1" x14ac:dyDescent="0.25">
      <c r="A13" s="96" t="s">
        <v>865</v>
      </c>
      <c r="B13" s="9" t="s">
        <v>1883</v>
      </c>
      <c r="C13" s="8" t="s">
        <v>1755</v>
      </c>
      <c r="D13" s="9" t="s">
        <v>2141</v>
      </c>
      <c r="E13" s="9">
        <v>1</v>
      </c>
      <c r="F13" s="9"/>
      <c r="G13" s="8" t="s">
        <v>1761</v>
      </c>
      <c r="H13" s="15"/>
      <c r="I13" s="9"/>
      <c r="J13" s="9"/>
      <c r="K13" s="34"/>
    </row>
    <row r="14" spans="1:11" ht="60" x14ac:dyDescent="0.25">
      <c r="A14" s="96" t="s">
        <v>865</v>
      </c>
      <c r="B14" s="9" t="s">
        <v>1883</v>
      </c>
      <c r="C14" s="8" t="s">
        <v>1755</v>
      </c>
      <c r="D14" s="9" t="s">
        <v>2141</v>
      </c>
      <c r="E14" s="9">
        <v>1</v>
      </c>
      <c r="F14" s="9" t="s">
        <v>1253</v>
      </c>
      <c r="G14" s="71" t="s">
        <v>2142</v>
      </c>
      <c r="H14" s="15"/>
      <c r="I14" s="9"/>
      <c r="J14" s="9"/>
      <c r="K14" s="34"/>
    </row>
    <row r="15" spans="1:11" ht="60" x14ac:dyDescent="0.25">
      <c r="A15" s="96" t="s">
        <v>865</v>
      </c>
      <c r="B15" s="9" t="s">
        <v>1883</v>
      </c>
      <c r="C15" s="8" t="s">
        <v>1755</v>
      </c>
      <c r="D15" s="9" t="s">
        <v>2141</v>
      </c>
      <c r="E15" s="9">
        <v>2</v>
      </c>
      <c r="F15" s="9"/>
      <c r="G15" s="422" t="s">
        <v>2143</v>
      </c>
      <c r="H15" s="15"/>
      <c r="I15" s="9"/>
      <c r="J15" s="9"/>
      <c r="K15" s="34"/>
    </row>
    <row r="16" spans="1:11" ht="60" x14ac:dyDescent="0.25">
      <c r="A16" s="96" t="s">
        <v>865</v>
      </c>
      <c r="B16" s="9" t="s">
        <v>1883</v>
      </c>
      <c r="C16" s="8" t="s">
        <v>1755</v>
      </c>
      <c r="D16" s="9" t="s">
        <v>2141</v>
      </c>
      <c r="E16" s="9">
        <v>2</v>
      </c>
      <c r="F16" s="9" t="s">
        <v>1267</v>
      </c>
      <c r="G16" s="71" t="s">
        <v>2144</v>
      </c>
      <c r="H16" s="15"/>
      <c r="I16" s="9"/>
      <c r="J16" s="9"/>
      <c r="K16" s="34"/>
    </row>
    <row r="17" spans="1:11" ht="90" x14ac:dyDescent="0.25">
      <c r="A17" s="97" t="s">
        <v>865</v>
      </c>
      <c r="B17" s="66" t="s">
        <v>1883</v>
      </c>
      <c r="C17" s="65" t="s">
        <v>1755</v>
      </c>
      <c r="D17" s="66" t="s">
        <v>2141</v>
      </c>
      <c r="E17" s="66">
        <v>2</v>
      </c>
      <c r="F17" s="66" t="s">
        <v>1270</v>
      </c>
      <c r="G17" s="73" t="s">
        <v>2145</v>
      </c>
      <c r="H17" s="15"/>
      <c r="I17" s="9"/>
      <c r="J17" s="9"/>
      <c r="K17" s="34"/>
    </row>
    <row r="18" spans="1:11" ht="70.5" customHeight="1" x14ac:dyDescent="0.25">
      <c r="A18" s="112" t="s">
        <v>507</v>
      </c>
      <c r="B18" s="44" t="s">
        <v>1883</v>
      </c>
      <c r="C18" s="68" t="s">
        <v>1760</v>
      </c>
      <c r="D18" s="44" t="s">
        <v>2141</v>
      </c>
      <c r="E18" s="44">
        <v>3</v>
      </c>
      <c r="F18" s="44"/>
      <c r="G18" s="68" t="s">
        <v>2146</v>
      </c>
      <c r="H18" s="15"/>
      <c r="I18" s="9"/>
      <c r="J18" s="9"/>
      <c r="K18" s="34"/>
    </row>
    <row r="19" spans="1:11" ht="30" x14ac:dyDescent="0.25">
      <c r="A19" s="113" t="s">
        <v>507</v>
      </c>
      <c r="B19" s="9" t="s">
        <v>1883</v>
      </c>
      <c r="C19" s="8" t="s">
        <v>1760</v>
      </c>
      <c r="D19" s="9" t="s">
        <v>2141</v>
      </c>
      <c r="E19" s="9">
        <v>4</v>
      </c>
      <c r="F19" s="9"/>
      <c r="G19" s="422" t="s">
        <v>2147</v>
      </c>
      <c r="H19" s="15"/>
      <c r="I19" s="9"/>
      <c r="J19" s="9"/>
      <c r="K19" s="34"/>
    </row>
    <row r="20" spans="1:11" ht="45" x14ac:dyDescent="0.25">
      <c r="A20" s="113" t="s">
        <v>507</v>
      </c>
      <c r="B20" s="9" t="s">
        <v>1883</v>
      </c>
      <c r="C20" s="8" t="s">
        <v>1760</v>
      </c>
      <c r="D20" s="9" t="s">
        <v>2141</v>
      </c>
      <c r="E20" s="9">
        <v>4</v>
      </c>
      <c r="F20" s="9"/>
      <c r="G20" s="422" t="s">
        <v>2148</v>
      </c>
      <c r="H20" s="15"/>
      <c r="I20" s="9"/>
      <c r="J20" s="9"/>
      <c r="K20" s="34"/>
    </row>
    <row r="21" spans="1:11" ht="30" x14ac:dyDescent="0.25">
      <c r="A21" s="113" t="s">
        <v>507</v>
      </c>
      <c r="B21" s="9" t="s">
        <v>1883</v>
      </c>
      <c r="C21" s="8" t="s">
        <v>1760</v>
      </c>
      <c r="D21" s="9" t="s">
        <v>2141</v>
      </c>
      <c r="E21" s="9">
        <v>4</v>
      </c>
      <c r="F21" s="9" t="s">
        <v>876</v>
      </c>
      <c r="G21" s="431" t="s">
        <v>2149</v>
      </c>
      <c r="H21" s="15"/>
      <c r="I21" s="9"/>
      <c r="J21" s="9"/>
      <c r="K21" s="34"/>
    </row>
    <row r="22" spans="1:11" x14ac:dyDescent="0.25">
      <c r="A22" s="113" t="s">
        <v>507</v>
      </c>
      <c r="B22" s="9" t="s">
        <v>1883</v>
      </c>
      <c r="C22" s="8" t="s">
        <v>1760</v>
      </c>
      <c r="D22" s="9" t="s">
        <v>2141</v>
      </c>
      <c r="E22" s="9">
        <v>4</v>
      </c>
      <c r="F22" s="9" t="s">
        <v>2150</v>
      </c>
      <c r="G22" s="114" t="s">
        <v>2151</v>
      </c>
      <c r="H22" s="15"/>
      <c r="I22" s="9"/>
      <c r="J22" s="9"/>
      <c r="K22" s="34"/>
    </row>
    <row r="23" spans="1:11" ht="30" x14ac:dyDescent="0.25">
      <c r="A23" s="113" t="s">
        <v>507</v>
      </c>
      <c r="B23" s="9" t="s">
        <v>1883</v>
      </c>
      <c r="C23" s="8" t="s">
        <v>1760</v>
      </c>
      <c r="D23" s="9" t="s">
        <v>2141</v>
      </c>
      <c r="E23" s="9">
        <v>4</v>
      </c>
      <c r="F23" s="9" t="s">
        <v>2152</v>
      </c>
      <c r="G23" s="114" t="s">
        <v>2153</v>
      </c>
      <c r="H23" s="15"/>
      <c r="I23" s="9"/>
      <c r="J23" s="9"/>
      <c r="K23" s="34"/>
    </row>
    <row r="24" spans="1:11" x14ac:dyDescent="0.25">
      <c r="A24" s="113" t="s">
        <v>507</v>
      </c>
      <c r="B24" s="9" t="s">
        <v>1883</v>
      </c>
      <c r="C24" s="8" t="s">
        <v>1760</v>
      </c>
      <c r="D24" s="9" t="s">
        <v>2141</v>
      </c>
      <c r="E24" s="9">
        <v>4</v>
      </c>
      <c r="F24" s="9" t="s">
        <v>2154</v>
      </c>
      <c r="G24" s="114" t="s">
        <v>1084</v>
      </c>
      <c r="H24" s="15"/>
      <c r="I24" s="9"/>
      <c r="J24" s="9"/>
      <c r="K24" s="34"/>
    </row>
    <row r="25" spans="1:11" ht="30" x14ac:dyDescent="0.25">
      <c r="A25" s="113" t="s">
        <v>507</v>
      </c>
      <c r="B25" s="9" t="s">
        <v>1883</v>
      </c>
      <c r="C25" s="8" t="s">
        <v>1760</v>
      </c>
      <c r="D25" s="9" t="s">
        <v>2141</v>
      </c>
      <c r="E25" s="9">
        <v>4</v>
      </c>
      <c r="F25" s="9" t="s">
        <v>878</v>
      </c>
      <c r="G25" s="431" t="s">
        <v>2155</v>
      </c>
      <c r="H25" s="15"/>
      <c r="I25" s="9"/>
      <c r="J25" s="9"/>
      <c r="K25" s="34"/>
    </row>
    <row r="26" spans="1:11" ht="30" x14ac:dyDescent="0.25">
      <c r="A26" s="113" t="s">
        <v>507</v>
      </c>
      <c r="B26" s="9" t="s">
        <v>1883</v>
      </c>
      <c r="C26" s="8" t="s">
        <v>1760</v>
      </c>
      <c r="D26" s="9" t="s">
        <v>2141</v>
      </c>
      <c r="E26" s="9">
        <v>4</v>
      </c>
      <c r="F26" s="9" t="s">
        <v>2156</v>
      </c>
      <c r="G26" s="114" t="s">
        <v>2157</v>
      </c>
      <c r="H26" s="15"/>
      <c r="I26" s="9"/>
      <c r="J26" s="9"/>
      <c r="K26" s="34"/>
    </row>
    <row r="27" spans="1:11" ht="75" x14ac:dyDescent="0.25">
      <c r="A27" s="113" t="s">
        <v>507</v>
      </c>
      <c r="B27" s="9" t="s">
        <v>1883</v>
      </c>
      <c r="C27" s="8" t="s">
        <v>1760</v>
      </c>
      <c r="D27" s="9" t="s">
        <v>2141</v>
      </c>
      <c r="E27" s="9">
        <v>4</v>
      </c>
      <c r="F27" s="9" t="s">
        <v>2158</v>
      </c>
      <c r="G27" s="114" t="s">
        <v>2159</v>
      </c>
      <c r="H27" s="15"/>
      <c r="I27" s="9"/>
      <c r="J27" s="9"/>
      <c r="K27" s="34"/>
    </row>
    <row r="28" spans="1:11" ht="60" x14ac:dyDescent="0.25">
      <c r="A28" s="113" t="s">
        <v>507</v>
      </c>
      <c r="B28" s="9" t="s">
        <v>1883</v>
      </c>
      <c r="C28" s="8" t="s">
        <v>1760</v>
      </c>
      <c r="D28" s="9" t="s">
        <v>2141</v>
      </c>
      <c r="E28" s="9">
        <v>4</v>
      </c>
      <c r="F28" s="9" t="s">
        <v>2160</v>
      </c>
      <c r="G28" s="114" t="s">
        <v>2161</v>
      </c>
      <c r="H28" s="15"/>
      <c r="I28" s="9"/>
      <c r="J28" s="9"/>
      <c r="K28" s="34"/>
    </row>
    <row r="29" spans="1:11" x14ac:dyDescent="0.25">
      <c r="A29" s="113" t="s">
        <v>507</v>
      </c>
      <c r="B29" s="9" t="s">
        <v>1883</v>
      </c>
      <c r="C29" s="8" t="s">
        <v>1760</v>
      </c>
      <c r="D29" s="9" t="s">
        <v>2141</v>
      </c>
      <c r="E29" s="9">
        <v>4</v>
      </c>
      <c r="F29" s="9" t="s">
        <v>2162</v>
      </c>
      <c r="G29" s="432" t="s">
        <v>1084</v>
      </c>
      <c r="H29" s="15"/>
      <c r="I29" s="9"/>
      <c r="J29" s="9"/>
      <c r="K29" s="34"/>
    </row>
    <row r="30" spans="1:11" x14ac:dyDescent="0.25">
      <c r="A30" s="113" t="s">
        <v>507</v>
      </c>
      <c r="B30" s="9" t="s">
        <v>1883</v>
      </c>
      <c r="C30" s="8" t="s">
        <v>1760</v>
      </c>
      <c r="D30" s="9" t="s">
        <v>2141</v>
      </c>
      <c r="E30" s="9">
        <v>4</v>
      </c>
      <c r="F30" s="9" t="s">
        <v>880</v>
      </c>
      <c r="G30" s="422" t="s">
        <v>2163</v>
      </c>
      <c r="H30" s="15"/>
      <c r="I30" s="9"/>
      <c r="J30" s="9"/>
      <c r="K30" s="34"/>
    </row>
    <row r="31" spans="1:11" x14ac:dyDescent="0.25">
      <c r="A31" s="113" t="s">
        <v>507</v>
      </c>
      <c r="B31" s="9" t="s">
        <v>1883</v>
      </c>
      <c r="C31" s="8" t="s">
        <v>1760</v>
      </c>
      <c r="D31" s="9" t="s">
        <v>2141</v>
      </c>
      <c r="E31" s="9">
        <v>4</v>
      </c>
      <c r="F31" s="9" t="s">
        <v>2164</v>
      </c>
      <c r="G31" s="63" t="s">
        <v>1799</v>
      </c>
      <c r="H31" s="15"/>
      <c r="I31" s="9"/>
      <c r="J31" s="9"/>
      <c r="K31" s="34"/>
    </row>
    <row r="32" spans="1:11" x14ac:dyDescent="0.25">
      <c r="A32" s="113" t="s">
        <v>507</v>
      </c>
      <c r="B32" s="9" t="s">
        <v>1883</v>
      </c>
      <c r="C32" s="8" t="s">
        <v>1760</v>
      </c>
      <c r="D32" s="9" t="s">
        <v>2141</v>
      </c>
      <c r="E32" s="9">
        <v>4</v>
      </c>
      <c r="F32" s="9" t="s">
        <v>2165</v>
      </c>
      <c r="G32" s="63" t="s">
        <v>2166</v>
      </c>
      <c r="H32" s="15"/>
      <c r="I32" s="9"/>
      <c r="J32" s="9"/>
      <c r="K32" s="34"/>
    </row>
    <row r="33" spans="1:11" ht="45" x14ac:dyDescent="0.25">
      <c r="A33" s="113" t="s">
        <v>507</v>
      </c>
      <c r="B33" s="9" t="s">
        <v>1883</v>
      </c>
      <c r="C33" s="8" t="s">
        <v>1760</v>
      </c>
      <c r="D33" s="9" t="s">
        <v>2141</v>
      </c>
      <c r="E33" s="9">
        <v>4</v>
      </c>
      <c r="F33" s="9"/>
      <c r="G33" s="422" t="s">
        <v>2167</v>
      </c>
      <c r="H33" s="15"/>
      <c r="I33" s="9"/>
      <c r="J33" s="9"/>
      <c r="K33" s="34"/>
    </row>
    <row r="34" spans="1:11" ht="30" x14ac:dyDescent="0.25">
      <c r="A34" s="113" t="s">
        <v>507</v>
      </c>
      <c r="B34" s="9" t="s">
        <v>1883</v>
      </c>
      <c r="C34" s="8" t="s">
        <v>1760</v>
      </c>
      <c r="D34" s="9" t="s">
        <v>2141</v>
      </c>
      <c r="E34" s="9">
        <v>4</v>
      </c>
      <c r="F34" s="9" t="s">
        <v>1422</v>
      </c>
      <c r="G34" s="431" t="s">
        <v>2168</v>
      </c>
      <c r="H34" s="15"/>
      <c r="I34" s="9"/>
      <c r="J34" s="9"/>
      <c r="K34" s="34"/>
    </row>
    <row r="35" spans="1:11" x14ac:dyDescent="0.25">
      <c r="A35" s="113" t="s">
        <v>507</v>
      </c>
      <c r="B35" s="9" t="s">
        <v>1883</v>
      </c>
      <c r="C35" s="8" t="s">
        <v>1760</v>
      </c>
      <c r="D35" s="9" t="s">
        <v>2141</v>
      </c>
      <c r="E35" s="9">
        <v>4</v>
      </c>
      <c r="F35" s="9" t="s">
        <v>2169</v>
      </c>
      <c r="G35" s="114" t="s">
        <v>2151</v>
      </c>
      <c r="H35" s="15"/>
      <c r="I35" s="9"/>
      <c r="J35" s="9"/>
      <c r="K35" s="34"/>
    </row>
    <row r="36" spans="1:11" ht="30" x14ac:dyDescent="0.25">
      <c r="A36" s="113" t="s">
        <v>507</v>
      </c>
      <c r="B36" s="9" t="s">
        <v>1883</v>
      </c>
      <c r="C36" s="8" t="s">
        <v>1760</v>
      </c>
      <c r="D36" s="9" t="s">
        <v>2141</v>
      </c>
      <c r="E36" s="9">
        <v>4</v>
      </c>
      <c r="F36" s="9" t="s">
        <v>2170</v>
      </c>
      <c r="G36" s="114" t="s">
        <v>2171</v>
      </c>
      <c r="H36" s="15"/>
      <c r="I36" s="9"/>
      <c r="J36" s="9"/>
      <c r="K36" s="34"/>
    </row>
    <row r="37" spans="1:11" ht="30" x14ac:dyDescent="0.25">
      <c r="A37" s="113" t="s">
        <v>507</v>
      </c>
      <c r="B37" s="9" t="s">
        <v>1883</v>
      </c>
      <c r="C37" s="8" t="s">
        <v>1760</v>
      </c>
      <c r="D37" s="9" t="s">
        <v>2141</v>
      </c>
      <c r="E37" s="9">
        <v>4</v>
      </c>
      <c r="F37" s="9" t="s">
        <v>2172</v>
      </c>
      <c r="G37" s="114" t="s">
        <v>2157</v>
      </c>
      <c r="H37" s="15"/>
      <c r="I37" s="9"/>
      <c r="J37" s="9"/>
      <c r="K37" s="34"/>
    </row>
    <row r="38" spans="1:11" ht="90" x14ac:dyDescent="0.25">
      <c r="A38" s="113" t="s">
        <v>507</v>
      </c>
      <c r="B38" s="9" t="s">
        <v>1883</v>
      </c>
      <c r="C38" s="8" t="s">
        <v>1760</v>
      </c>
      <c r="D38" s="9" t="s">
        <v>2141</v>
      </c>
      <c r="E38" s="9">
        <v>4</v>
      </c>
      <c r="F38" s="9" t="s">
        <v>2173</v>
      </c>
      <c r="G38" s="114" t="s">
        <v>2174</v>
      </c>
      <c r="H38" s="15"/>
      <c r="I38" s="9"/>
      <c r="J38" s="9"/>
      <c r="K38" s="34"/>
    </row>
    <row r="39" spans="1:11" ht="60" x14ac:dyDescent="0.25">
      <c r="A39" s="113" t="s">
        <v>507</v>
      </c>
      <c r="B39" s="9" t="s">
        <v>1883</v>
      </c>
      <c r="C39" s="8" t="s">
        <v>1760</v>
      </c>
      <c r="D39" s="9" t="s">
        <v>2141</v>
      </c>
      <c r="E39" s="9">
        <v>4</v>
      </c>
      <c r="F39" s="9" t="s">
        <v>2175</v>
      </c>
      <c r="G39" s="114" t="s">
        <v>2161</v>
      </c>
      <c r="H39" s="15"/>
      <c r="I39" s="9"/>
      <c r="J39" s="9"/>
      <c r="K39" s="34"/>
    </row>
    <row r="40" spans="1:11" x14ac:dyDescent="0.25">
      <c r="A40" s="113" t="s">
        <v>507</v>
      </c>
      <c r="B40" s="9" t="s">
        <v>1883</v>
      </c>
      <c r="C40" s="8" t="s">
        <v>1760</v>
      </c>
      <c r="D40" s="9" t="s">
        <v>2141</v>
      </c>
      <c r="E40" s="9">
        <v>4</v>
      </c>
      <c r="F40" s="9" t="s">
        <v>2176</v>
      </c>
      <c r="G40" s="114" t="s">
        <v>1084</v>
      </c>
      <c r="H40" s="15"/>
      <c r="I40" s="9"/>
      <c r="J40" s="9"/>
      <c r="K40" s="34"/>
    </row>
    <row r="41" spans="1:11" x14ac:dyDescent="0.25">
      <c r="A41" s="113" t="s">
        <v>507</v>
      </c>
      <c r="B41" s="9" t="s">
        <v>1883</v>
      </c>
      <c r="C41" s="8" t="s">
        <v>1760</v>
      </c>
      <c r="D41" s="9" t="s">
        <v>2141</v>
      </c>
      <c r="E41" s="9">
        <v>4</v>
      </c>
      <c r="F41" s="9" t="s">
        <v>1424</v>
      </c>
      <c r="G41" s="422" t="s">
        <v>2163</v>
      </c>
      <c r="H41" s="15"/>
      <c r="I41" s="9"/>
      <c r="J41" s="9"/>
      <c r="K41" s="34"/>
    </row>
    <row r="42" spans="1:11" x14ac:dyDescent="0.25">
      <c r="A42" s="113" t="s">
        <v>507</v>
      </c>
      <c r="B42" s="9" t="s">
        <v>1883</v>
      </c>
      <c r="C42" s="8" t="s">
        <v>1760</v>
      </c>
      <c r="D42" s="9" t="s">
        <v>2141</v>
      </c>
      <c r="E42" s="9">
        <v>4</v>
      </c>
      <c r="F42" s="9" t="s">
        <v>2177</v>
      </c>
      <c r="G42" s="63" t="s">
        <v>1799</v>
      </c>
      <c r="H42" s="15"/>
      <c r="I42" s="9"/>
      <c r="J42" s="9"/>
      <c r="K42" s="34"/>
    </row>
    <row r="43" spans="1:11" x14ac:dyDescent="0.25">
      <c r="A43" s="113" t="s">
        <v>507</v>
      </c>
      <c r="B43" s="9" t="s">
        <v>1883</v>
      </c>
      <c r="C43" s="8" t="s">
        <v>1760</v>
      </c>
      <c r="D43" s="9" t="s">
        <v>2141</v>
      </c>
      <c r="E43" s="9">
        <v>4</v>
      </c>
      <c r="F43" s="9" t="s">
        <v>2178</v>
      </c>
      <c r="G43" s="63" t="s">
        <v>2166</v>
      </c>
      <c r="H43" s="15"/>
      <c r="I43" s="9"/>
      <c r="J43" s="9"/>
      <c r="K43" s="34"/>
    </row>
    <row r="44" spans="1:11" ht="45" x14ac:dyDescent="0.25">
      <c r="A44" s="113" t="s">
        <v>507</v>
      </c>
      <c r="B44" s="9" t="s">
        <v>1883</v>
      </c>
      <c r="C44" s="8" t="s">
        <v>2179</v>
      </c>
      <c r="D44" s="9" t="s">
        <v>2141</v>
      </c>
      <c r="E44" s="9">
        <v>5</v>
      </c>
      <c r="F44" s="9"/>
      <c r="G44" s="422" t="s">
        <v>2180</v>
      </c>
      <c r="H44" s="15"/>
      <c r="I44" s="9"/>
      <c r="J44" s="9"/>
      <c r="K44" s="34"/>
    </row>
    <row r="45" spans="1:11" ht="45" x14ac:dyDescent="0.25">
      <c r="A45" s="113" t="s">
        <v>507</v>
      </c>
      <c r="B45" s="9" t="s">
        <v>1883</v>
      </c>
      <c r="C45" s="8" t="s">
        <v>2179</v>
      </c>
      <c r="D45" s="9" t="s">
        <v>2141</v>
      </c>
      <c r="E45" s="9">
        <v>5</v>
      </c>
      <c r="F45" s="9" t="s">
        <v>929</v>
      </c>
      <c r="G45" s="71" t="s">
        <v>2181</v>
      </c>
      <c r="H45" s="15"/>
      <c r="I45" s="9"/>
      <c r="J45" s="9"/>
      <c r="K45" s="34"/>
    </row>
    <row r="46" spans="1:11" ht="75" x14ac:dyDescent="0.25">
      <c r="A46" s="113" t="s">
        <v>507</v>
      </c>
      <c r="B46" s="9" t="s">
        <v>1883</v>
      </c>
      <c r="C46" s="8" t="s">
        <v>2179</v>
      </c>
      <c r="D46" s="9" t="s">
        <v>2141</v>
      </c>
      <c r="E46" s="9">
        <v>5</v>
      </c>
      <c r="F46" s="9" t="s">
        <v>931</v>
      </c>
      <c r="G46" s="71" t="s">
        <v>2182</v>
      </c>
      <c r="H46" s="15"/>
      <c r="I46" s="9"/>
      <c r="J46" s="9"/>
      <c r="K46" s="34"/>
    </row>
    <row r="47" spans="1:11" ht="45" x14ac:dyDescent="0.25">
      <c r="A47" s="113" t="s">
        <v>507</v>
      </c>
      <c r="B47" s="9" t="s">
        <v>1883</v>
      </c>
      <c r="C47" s="8" t="s">
        <v>2179</v>
      </c>
      <c r="D47" s="9" t="s">
        <v>2141</v>
      </c>
      <c r="E47" s="9">
        <v>5</v>
      </c>
      <c r="F47" s="9" t="s">
        <v>933</v>
      </c>
      <c r="G47" s="71" t="s">
        <v>2161</v>
      </c>
      <c r="H47" s="15"/>
      <c r="I47" s="9"/>
      <c r="J47" s="9"/>
      <c r="K47" s="34"/>
    </row>
    <row r="48" spans="1:11" ht="45" x14ac:dyDescent="0.25">
      <c r="A48" s="115" t="s">
        <v>507</v>
      </c>
      <c r="B48" s="66" t="s">
        <v>1883</v>
      </c>
      <c r="C48" s="65" t="s">
        <v>2179</v>
      </c>
      <c r="D48" s="66" t="s">
        <v>2141</v>
      </c>
      <c r="E48" s="66">
        <v>5</v>
      </c>
      <c r="F48" s="66" t="s">
        <v>935</v>
      </c>
      <c r="G48" s="73" t="s">
        <v>1084</v>
      </c>
      <c r="H48" s="15"/>
      <c r="I48" s="9"/>
      <c r="J48" s="9"/>
      <c r="K48" s="34"/>
    </row>
    <row r="49" spans="1:11" ht="30" x14ac:dyDescent="0.25">
      <c r="A49" s="98" t="s">
        <v>207</v>
      </c>
      <c r="B49" s="44" t="s">
        <v>1883</v>
      </c>
      <c r="C49" s="68" t="s">
        <v>1760</v>
      </c>
      <c r="D49" s="44" t="s">
        <v>2141</v>
      </c>
      <c r="E49" s="44">
        <v>6</v>
      </c>
      <c r="F49" s="44"/>
      <c r="G49" s="68" t="s">
        <v>1761</v>
      </c>
      <c r="H49" s="15"/>
      <c r="I49" s="9"/>
      <c r="J49" s="9"/>
      <c r="K49" s="34"/>
    </row>
    <row r="50" spans="1:11" ht="45" x14ac:dyDescent="0.25">
      <c r="A50" s="99" t="s">
        <v>207</v>
      </c>
      <c r="B50" s="9" t="s">
        <v>1883</v>
      </c>
      <c r="C50" s="8" t="s">
        <v>1760</v>
      </c>
      <c r="D50" s="9" t="s">
        <v>2141</v>
      </c>
      <c r="E50" s="9">
        <v>6</v>
      </c>
      <c r="F50" s="9" t="s">
        <v>2183</v>
      </c>
      <c r="G50" s="71" t="s">
        <v>2184</v>
      </c>
      <c r="H50" s="15"/>
      <c r="I50" s="9"/>
      <c r="J50" s="9"/>
      <c r="K50" s="34"/>
    </row>
    <row r="51" spans="1:11" ht="75" x14ac:dyDescent="0.25">
      <c r="A51" s="99" t="s">
        <v>207</v>
      </c>
      <c r="B51" s="9" t="s">
        <v>1883</v>
      </c>
      <c r="C51" s="8" t="s">
        <v>1760</v>
      </c>
      <c r="D51" s="9" t="s">
        <v>2141</v>
      </c>
      <c r="E51" s="9">
        <v>6</v>
      </c>
      <c r="F51" s="9" t="s">
        <v>2185</v>
      </c>
      <c r="G51" s="71" t="s">
        <v>2186</v>
      </c>
      <c r="H51" s="15"/>
      <c r="I51" s="9"/>
      <c r="J51" s="9"/>
      <c r="K51" s="34"/>
    </row>
    <row r="52" spans="1:11" ht="75" x14ac:dyDescent="0.25">
      <c r="A52" s="99" t="s">
        <v>207</v>
      </c>
      <c r="B52" s="9" t="s">
        <v>1883</v>
      </c>
      <c r="C52" s="8" t="s">
        <v>1760</v>
      </c>
      <c r="D52" s="9" t="s">
        <v>2141</v>
      </c>
      <c r="E52" s="9">
        <v>6</v>
      </c>
      <c r="F52" s="9" t="s">
        <v>2187</v>
      </c>
      <c r="G52" s="71" t="s">
        <v>2188</v>
      </c>
      <c r="H52" s="15"/>
      <c r="I52" s="9"/>
      <c r="J52" s="9"/>
      <c r="K52" s="34"/>
    </row>
    <row r="53" spans="1:11" ht="45" x14ac:dyDescent="0.25">
      <c r="A53" s="99" t="s">
        <v>207</v>
      </c>
      <c r="B53" s="9" t="s">
        <v>1883</v>
      </c>
      <c r="C53" s="8" t="s">
        <v>2179</v>
      </c>
      <c r="D53" s="9" t="s">
        <v>2141</v>
      </c>
      <c r="E53" s="9">
        <v>7</v>
      </c>
      <c r="F53" s="9"/>
      <c r="G53" s="375" t="s">
        <v>2146</v>
      </c>
      <c r="H53" s="15"/>
      <c r="I53" s="9"/>
      <c r="J53" s="9"/>
      <c r="K53" s="34"/>
    </row>
    <row r="54" spans="1:11" ht="60" x14ac:dyDescent="0.25">
      <c r="A54" s="99" t="s">
        <v>207</v>
      </c>
      <c r="B54" s="9" t="s">
        <v>1883</v>
      </c>
      <c r="C54" s="8" t="s">
        <v>2179</v>
      </c>
      <c r="D54" s="9" t="s">
        <v>2141</v>
      </c>
      <c r="E54" s="9">
        <v>7</v>
      </c>
      <c r="F54" s="9" t="s">
        <v>2189</v>
      </c>
      <c r="G54" s="71" t="s">
        <v>2190</v>
      </c>
      <c r="H54" s="15"/>
      <c r="I54" s="9"/>
      <c r="J54" s="9"/>
      <c r="K54" s="34"/>
    </row>
    <row r="55" spans="1:11" ht="45" x14ac:dyDescent="0.25">
      <c r="A55" s="99" t="s">
        <v>207</v>
      </c>
      <c r="B55" s="9" t="s">
        <v>1883</v>
      </c>
      <c r="C55" s="8" t="s">
        <v>2179</v>
      </c>
      <c r="D55" s="9" t="s">
        <v>2141</v>
      </c>
      <c r="E55" s="9">
        <v>7</v>
      </c>
      <c r="F55" s="9" t="s">
        <v>2191</v>
      </c>
      <c r="G55" s="71" t="s">
        <v>2184</v>
      </c>
      <c r="H55" s="15"/>
      <c r="I55" s="9"/>
      <c r="J55" s="9"/>
      <c r="K55" s="34"/>
    </row>
    <row r="56" spans="1:11" ht="45" x14ac:dyDescent="0.25">
      <c r="A56" s="100" t="s">
        <v>207</v>
      </c>
      <c r="B56" s="66" t="s">
        <v>1883</v>
      </c>
      <c r="C56" s="65" t="s">
        <v>2179</v>
      </c>
      <c r="D56" s="66" t="s">
        <v>2141</v>
      </c>
      <c r="E56" s="66">
        <v>7</v>
      </c>
      <c r="F56" s="66" t="s">
        <v>2192</v>
      </c>
      <c r="G56" s="73" t="s">
        <v>2193</v>
      </c>
      <c r="H56" s="15"/>
      <c r="I56" s="9"/>
      <c r="J56" s="9"/>
      <c r="K56" s="34"/>
    </row>
    <row r="57" spans="1:11" ht="75" x14ac:dyDescent="0.25">
      <c r="A57" s="116" t="s">
        <v>1372</v>
      </c>
      <c r="B57" s="117" t="s">
        <v>1883</v>
      </c>
      <c r="C57" s="118" t="s">
        <v>1755</v>
      </c>
      <c r="D57" s="117" t="s">
        <v>2141</v>
      </c>
      <c r="E57" s="117">
        <v>8</v>
      </c>
      <c r="F57" s="117"/>
      <c r="G57" s="118" t="s">
        <v>2194</v>
      </c>
      <c r="H57" s="15"/>
      <c r="I57" s="9"/>
      <c r="J57" s="9"/>
      <c r="K57" s="34"/>
    </row>
    <row r="58" spans="1:11" ht="45" x14ac:dyDescent="0.25">
      <c r="A58" s="104" t="s">
        <v>479</v>
      </c>
      <c r="B58" s="44" t="s">
        <v>1883</v>
      </c>
      <c r="C58" s="68" t="s">
        <v>1760</v>
      </c>
      <c r="D58" s="44" t="s">
        <v>2141</v>
      </c>
      <c r="E58" s="44">
        <v>9</v>
      </c>
      <c r="F58" s="44"/>
      <c r="G58" s="68" t="s">
        <v>853</v>
      </c>
      <c r="H58" s="15"/>
      <c r="I58" s="9"/>
      <c r="J58" s="9"/>
      <c r="K58" s="34"/>
    </row>
    <row r="59" spans="1:11" ht="30" x14ac:dyDescent="0.25">
      <c r="A59" s="119" t="s">
        <v>479</v>
      </c>
      <c r="B59" s="9" t="s">
        <v>1883</v>
      </c>
      <c r="C59" s="8" t="s">
        <v>1760</v>
      </c>
      <c r="D59" s="9" t="s">
        <v>2141</v>
      </c>
      <c r="E59" s="9">
        <v>9</v>
      </c>
      <c r="F59" s="9" t="s">
        <v>947</v>
      </c>
      <c r="G59" s="71" t="s">
        <v>2195</v>
      </c>
      <c r="H59" s="15"/>
      <c r="I59" s="9"/>
      <c r="J59" s="9"/>
      <c r="K59" s="34"/>
    </row>
    <row r="60" spans="1:11" ht="60" x14ac:dyDescent="0.25">
      <c r="A60" s="119" t="s">
        <v>479</v>
      </c>
      <c r="B60" s="9" t="s">
        <v>1883</v>
      </c>
      <c r="C60" s="8" t="s">
        <v>1760</v>
      </c>
      <c r="D60" s="9" t="s">
        <v>2141</v>
      </c>
      <c r="E60" s="9">
        <v>9</v>
      </c>
      <c r="F60" s="9" t="s">
        <v>949</v>
      </c>
      <c r="G60" s="71" t="s">
        <v>2196</v>
      </c>
      <c r="H60" s="15"/>
      <c r="I60" s="9"/>
      <c r="J60" s="9"/>
      <c r="K60" s="34"/>
    </row>
    <row r="61" spans="1:11" ht="30" x14ac:dyDescent="0.25">
      <c r="A61" s="119" t="s">
        <v>479</v>
      </c>
      <c r="B61" s="9" t="s">
        <v>1883</v>
      </c>
      <c r="C61" s="8" t="s">
        <v>1760</v>
      </c>
      <c r="D61" s="9" t="s">
        <v>2141</v>
      </c>
      <c r="E61" s="9">
        <v>9</v>
      </c>
      <c r="F61" s="9" t="s">
        <v>951</v>
      </c>
      <c r="G61" s="71" t="s">
        <v>2197</v>
      </c>
      <c r="H61" s="15"/>
      <c r="I61" s="9"/>
      <c r="J61" s="9"/>
      <c r="K61" s="34"/>
    </row>
    <row r="62" spans="1:11" ht="45" x14ac:dyDescent="0.25">
      <c r="A62" s="119" t="s">
        <v>479</v>
      </c>
      <c r="B62" s="9" t="s">
        <v>1883</v>
      </c>
      <c r="C62" s="8" t="s">
        <v>1760</v>
      </c>
      <c r="D62" s="9" t="s">
        <v>2141</v>
      </c>
      <c r="E62" s="9">
        <v>9</v>
      </c>
      <c r="F62" s="9" t="s">
        <v>953</v>
      </c>
      <c r="G62" s="71" t="s">
        <v>2198</v>
      </c>
      <c r="H62" s="15"/>
      <c r="I62" s="9"/>
      <c r="J62" s="9"/>
      <c r="K62" s="34"/>
    </row>
    <row r="63" spans="1:11" ht="45" x14ac:dyDescent="0.25">
      <c r="A63" s="119" t="s">
        <v>479</v>
      </c>
      <c r="B63" s="9" t="s">
        <v>1883</v>
      </c>
      <c r="C63" s="8" t="s">
        <v>1760</v>
      </c>
      <c r="D63" s="9" t="s">
        <v>2141</v>
      </c>
      <c r="E63" s="9">
        <v>9</v>
      </c>
      <c r="F63" s="9" t="s">
        <v>2199</v>
      </c>
      <c r="G63" s="71" t="s">
        <v>2200</v>
      </c>
      <c r="H63" s="15"/>
      <c r="I63" s="9"/>
      <c r="J63" s="9"/>
      <c r="K63" s="34"/>
    </row>
    <row r="64" spans="1:11" ht="30" x14ac:dyDescent="0.25">
      <c r="A64" s="119" t="s">
        <v>479</v>
      </c>
      <c r="B64" s="9" t="s">
        <v>1883</v>
      </c>
      <c r="C64" s="8" t="s">
        <v>1760</v>
      </c>
      <c r="D64" s="9" t="s">
        <v>2141</v>
      </c>
      <c r="E64" s="9">
        <v>9</v>
      </c>
      <c r="F64" s="9" t="s">
        <v>2201</v>
      </c>
      <c r="G64" s="71" t="s">
        <v>2202</v>
      </c>
      <c r="H64" s="15"/>
      <c r="I64" s="9"/>
      <c r="J64" s="9"/>
      <c r="K64" s="34"/>
    </row>
    <row r="65" spans="1:11" ht="105" x14ac:dyDescent="0.25">
      <c r="A65" s="105" t="s">
        <v>479</v>
      </c>
      <c r="B65" s="66" t="s">
        <v>1883</v>
      </c>
      <c r="C65" s="65" t="s">
        <v>2179</v>
      </c>
      <c r="D65" s="66" t="s">
        <v>2141</v>
      </c>
      <c r="E65" s="66">
        <v>10</v>
      </c>
      <c r="F65" s="66"/>
      <c r="G65" s="65" t="s">
        <v>2203</v>
      </c>
      <c r="H65" s="15"/>
      <c r="I65" s="9"/>
      <c r="J65" s="9"/>
      <c r="K65" s="34"/>
    </row>
    <row r="66" spans="1:11" ht="60" x14ac:dyDescent="0.25">
      <c r="A66" s="106" t="s">
        <v>1968</v>
      </c>
      <c r="B66" s="44" t="s">
        <v>1883</v>
      </c>
      <c r="C66" s="68" t="s">
        <v>1755</v>
      </c>
      <c r="D66" s="44" t="s">
        <v>2141</v>
      </c>
      <c r="E66" s="44">
        <v>11</v>
      </c>
      <c r="F66" s="44"/>
      <c r="G66" s="68" t="s">
        <v>2146</v>
      </c>
      <c r="H66" s="15"/>
      <c r="I66" s="9"/>
      <c r="J66" s="9"/>
      <c r="K66" s="34"/>
    </row>
    <row r="67" spans="1:11" ht="60" x14ac:dyDescent="0.25">
      <c r="A67" s="107" t="s">
        <v>1968</v>
      </c>
      <c r="B67" s="9" t="s">
        <v>1883</v>
      </c>
      <c r="C67" s="8" t="s">
        <v>1755</v>
      </c>
      <c r="D67" s="9" t="s">
        <v>2141</v>
      </c>
      <c r="E67" s="9">
        <v>11</v>
      </c>
      <c r="F67" s="9" t="s">
        <v>1670</v>
      </c>
      <c r="G67" s="71" t="s">
        <v>2204</v>
      </c>
      <c r="H67" s="15"/>
      <c r="I67" s="9"/>
      <c r="J67" s="9"/>
      <c r="K67" s="34"/>
    </row>
    <row r="68" spans="1:11" ht="60" x14ac:dyDescent="0.25">
      <c r="A68" s="107" t="s">
        <v>1968</v>
      </c>
      <c r="B68" s="9" t="s">
        <v>1883</v>
      </c>
      <c r="C68" s="8" t="s">
        <v>1755</v>
      </c>
      <c r="D68" s="9" t="s">
        <v>2141</v>
      </c>
      <c r="E68" s="9">
        <v>11</v>
      </c>
      <c r="F68" s="9" t="s">
        <v>1672</v>
      </c>
      <c r="G68" s="71" t="s">
        <v>2205</v>
      </c>
      <c r="H68" s="15"/>
      <c r="I68" s="9"/>
      <c r="J68" s="9"/>
      <c r="K68" s="34"/>
    </row>
    <row r="69" spans="1:11" ht="60" x14ac:dyDescent="0.25">
      <c r="A69" s="108" t="s">
        <v>1968</v>
      </c>
      <c r="B69" s="66" t="s">
        <v>1883</v>
      </c>
      <c r="C69" s="65" t="s">
        <v>1755</v>
      </c>
      <c r="D69" s="66" t="s">
        <v>2141</v>
      </c>
      <c r="E69" s="66">
        <v>11</v>
      </c>
      <c r="F69" s="66" t="s">
        <v>1674</v>
      </c>
      <c r="G69" s="73" t="s">
        <v>2206</v>
      </c>
      <c r="H69" s="15"/>
      <c r="I69" s="9"/>
      <c r="J69" s="9"/>
      <c r="K69" s="34"/>
    </row>
    <row r="70" spans="1:11" ht="60" x14ac:dyDescent="0.25">
      <c r="A70" s="120" t="s">
        <v>1743</v>
      </c>
      <c r="B70" s="44" t="s">
        <v>1883</v>
      </c>
      <c r="C70" s="68" t="s">
        <v>1755</v>
      </c>
      <c r="D70" s="44" t="s">
        <v>2141</v>
      </c>
      <c r="E70" s="44">
        <v>12</v>
      </c>
      <c r="F70" s="44"/>
      <c r="G70" s="68" t="s">
        <v>1969</v>
      </c>
      <c r="H70" s="15"/>
      <c r="I70" s="9"/>
      <c r="J70" s="9"/>
      <c r="K70" s="34"/>
    </row>
    <row r="71" spans="1:11" ht="18.75" x14ac:dyDescent="0.25">
      <c r="H71" s="176">
        <f>COUNTA(H13:H70)</f>
        <v>0</v>
      </c>
      <c r="I71" s="176">
        <f t="shared" ref="I71:J71" si="1">COUNTA(I13:I70)</f>
        <v>0</v>
      </c>
      <c r="J71" s="176">
        <f t="shared" si="1"/>
        <v>0</v>
      </c>
    </row>
    <row r="72" spans="1:11" ht="39.75" customHeight="1" x14ac:dyDescent="0.25">
      <c r="A72" s="641" t="s">
        <v>2207</v>
      </c>
      <c r="B72" s="642"/>
      <c r="C72" s="642"/>
      <c r="D72" s="642"/>
      <c r="E72" s="643"/>
    </row>
    <row r="73" spans="1:11" ht="45" x14ac:dyDescent="0.25">
      <c r="A73" s="168" t="s">
        <v>177</v>
      </c>
      <c r="B73" s="169" t="s">
        <v>503</v>
      </c>
      <c r="C73" s="169" t="s">
        <v>504</v>
      </c>
      <c r="D73" s="169" t="s">
        <v>505</v>
      </c>
      <c r="E73" s="169" t="s">
        <v>506</v>
      </c>
    </row>
    <row r="74" spans="1:11" ht="15.75" x14ac:dyDescent="0.25">
      <c r="A74" s="171" t="s">
        <v>865</v>
      </c>
      <c r="B74" s="170">
        <f>COUNTIFS($A$13:$A$70,A74,$H$13:$H$70,"&lt;&gt;")</f>
        <v>0</v>
      </c>
      <c r="C74" s="170">
        <f>COUNTIFS($A$13:$A$70,A74,$I$13:$I$70,"&lt;&gt;")</f>
        <v>0</v>
      </c>
      <c r="D74" s="170">
        <f>COUNTIFS($A$13:$A$70,A74,$J$13:$J$70,"&lt;&gt;")</f>
        <v>0</v>
      </c>
      <c r="E74" s="174" t="str">
        <f>IFERROR(B74/(B74+C74),"")</f>
        <v/>
      </c>
    </row>
    <row r="75" spans="1:11" ht="15.75" x14ac:dyDescent="0.25">
      <c r="A75" s="171" t="s">
        <v>507</v>
      </c>
      <c r="B75" s="170">
        <f t="shared" ref="B75:B80" si="2">COUNTIFS($A$13:$A$70,A75,$H$13:$H$70,"&lt;&gt;")</f>
        <v>0</v>
      </c>
      <c r="C75" s="170">
        <f t="shared" ref="C75:C80" si="3">COUNTIFS($A$13:$A$70,A75,$I$13:$I$70,"&lt;&gt;")</f>
        <v>0</v>
      </c>
      <c r="D75" s="170">
        <f t="shared" ref="D75:D80" si="4">COUNTIFS($A$13:$A$70,A75,$J$13:$J$70,"&lt;&gt;")</f>
        <v>0</v>
      </c>
      <c r="E75" s="174" t="str">
        <f t="shared" ref="E75:E81" si="5">IFERROR(B75/(B75+C75),"")</f>
        <v/>
      </c>
    </row>
    <row r="76" spans="1:11" ht="15.75" x14ac:dyDescent="0.25">
      <c r="A76" s="171" t="s">
        <v>207</v>
      </c>
      <c r="B76" s="170">
        <f t="shared" si="2"/>
        <v>0</v>
      </c>
      <c r="C76" s="170">
        <f t="shared" si="3"/>
        <v>0</v>
      </c>
      <c r="D76" s="170">
        <f t="shared" si="4"/>
        <v>0</v>
      </c>
      <c r="E76" s="174" t="str">
        <f t="shared" si="5"/>
        <v/>
      </c>
    </row>
    <row r="77" spans="1:11" ht="31.5" x14ac:dyDescent="0.25">
      <c r="A77" s="171" t="s">
        <v>1372</v>
      </c>
      <c r="B77" s="170">
        <f t="shared" si="2"/>
        <v>0</v>
      </c>
      <c r="C77" s="170">
        <f t="shared" si="3"/>
        <v>0</v>
      </c>
      <c r="D77" s="170">
        <f t="shared" si="4"/>
        <v>0</v>
      </c>
      <c r="E77" s="174" t="str">
        <f t="shared" si="5"/>
        <v/>
      </c>
    </row>
    <row r="78" spans="1:11" ht="31.5" x14ac:dyDescent="0.25">
      <c r="A78" s="171" t="s">
        <v>479</v>
      </c>
      <c r="B78" s="170">
        <f t="shared" si="2"/>
        <v>0</v>
      </c>
      <c r="C78" s="170">
        <f t="shared" si="3"/>
        <v>0</v>
      </c>
      <c r="D78" s="170">
        <f t="shared" si="4"/>
        <v>0</v>
      </c>
      <c r="E78" s="174" t="str">
        <f t="shared" si="5"/>
        <v/>
      </c>
    </row>
    <row r="79" spans="1:11" ht="31.5" x14ac:dyDescent="0.25">
      <c r="A79" s="171" t="s">
        <v>1968</v>
      </c>
      <c r="B79" s="170">
        <f t="shared" si="2"/>
        <v>0</v>
      </c>
      <c r="C79" s="170">
        <f t="shared" si="3"/>
        <v>0</v>
      </c>
      <c r="D79" s="170">
        <f t="shared" si="4"/>
        <v>0</v>
      </c>
      <c r="E79" s="174" t="str">
        <f t="shared" si="5"/>
        <v/>
      </c>
    </row>
    <row r="80" spans="1:11" ht="15.75" x14ac:dyDescent="0.25">
      <c r="A80" s="171" t="s">
        <v>1743</v>
      </c>
      <c r="B80" s="170">
        <f t="shared" si="2"/>
        <v>0</v>
      </c>
      <c r="C80" s="170">
        <f t="shared" si="3"/>
        <v>0</v>
      </c>
      <c r="D80" s="170">
        <f t="shared" si="4"/>
        <v>0</v>
      </c>
      <c r="E80" s="174" t="str">
        <f t="shared" si="5"/>
        <v/>
      </c>
    </row>
    <row r="81" spans="1:5" ht="18.75" x14ac:dyDescent="0.25">
      <c r="A81" s="173" t="s">
        <v>501</v>
      </c>
      <c r="B81" s="172">
        <f>SUM(B74:B80)</f>
        <v>0</v>
      </c>
      <c r="C81" s="172">
        <f t="shared" ref="C81:D81" si="6">SUM(C74:C80)</f>
        <v>0</v>
      </c>
      <c r="D81" s="172">
        <f t="shared" si="6"/>
        <v>0</v>
      </c>
      <c r="E81" s="175" t="str">
        <f t="shared" si="5"/>
        <v/>
      </c>
    </row>
  </sheetData>
  <mergeCells count="10">
    <mergeCell ref="A1:B3"/>
    <mergeCell ref="A72:E72"/>
    <mergeCell ref="B4:I4"/>
    <mergeCell ref="A7:B7"/>
    <mergeCell ref="A8:B8"/>
    <mergeCell ref="C1:E3"/>
    <mergeCell ref="F1:G1"/>
    <mergeCell ref="F2:G2"/>
    <mergeCell ref="F3:G3"/>
    <mergeCell ref="H1:J3"/>
  </mergeCells>
  <conditionalFormatting sqref="H13:J70">
    <cfRule type="duplicateValues" dxfId="664" priority="32"/>
  </conditionalFormatting>
  <conditionalFormatting sqref="G5:I11">
    <cfRule type="duplicateValues" dxfId="663" priority="31"/>
  </conditionalFormatting>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theme="3" tint="-0.499984740745262"/>
    <pageSetUpPr fitToPage="1"/>
  </sheetPr>
  <dimension ref="A1:AL51"/>
  <sheetViews>
    <sheetView showGridLines="0" topLeftCell="A37" zoomScale="85" zoomScaleNormal="85" workbookViewId="0">
      <selection activeCell="H13" sqref="H1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3.85546875" style="1" customWidth="1"/>
    <col min="13" max="13" width="52.85546875" style="1" customWidth="1"/>
    <col min="14" max="14" width="43.42578125" style="1" customWidth="1"/>
    <col min="15" max="15" width="52.85546875" style="1" customWidth="1"/>
    <col min="16" max="16" width="27.7109375" style="1" customWidth="1"/>
    <col min="17" max="17" width="19.85546875" style="1" customWidth="1"/>
    <col min="18" max="18" width="13.140625" style="1" customWidth="1"/>
    <col min="19" max="19" width="2.85546875" style="1" customWidth="1"/>
    <col min="20" max="21" width="20.85546875" style="1" customWidth="1"/>
    <col min="22" max="22" width="12.85546875" style="1" customWidth="1"/>
    <col min="23" max="23" width="3.85546875" style="1" customWidth="1"/>
    <col min="24" max="25" width="20.85546875" style="1" customWidth="1"/>
    <col min="26" max="26" width="12.85546875" style="1" customWidth="1"/>
    <col min="27" max="27" width="3.140625" style="1" customWidth="1"/>
    <col min="28" max="29" width="20.85546875" style="1" customWidth="1"/>
    <col min="30" max="30" width="12.85546875" style="1" customWidth="1"/>
    <col min="31" max="31" width="3.42578125" style="1" customWidth="1"/>
    <col min="32" max="33" width="20.85546875" style="1" customWidth="1"/>
    <col min="34" max="34" width="12.85546875" style="1" customWidth="1"/>
    <col min="35" max="35" width="2.5703125" style="1" customWidth="1"/>
    <col min="36" max="37" width="20.85546875" style="1" customWidth="1"/>
    <col min="38" max="38" width="12.85546875" style="1" customWidth="1"/>
    <col min="39" max="16384" width="11.42578125" style="1"/>
  </cols>
  <sheetData>
    <row r="1" spans="1:38" ht="30" customHeight="1" x14ac:dyDescent="0.25">
      <c r="A1" s="747"/>
      <c r="B1" s="747"/>
      <c r="C1" s="767" t="s">
        <v>24</v>
      </c>
      <c r="D1" s="767"/>
      <c r="E1" s="767"/>
      <c r="F1" s="767"/>
      <c r="G1" s="351" t="s">
        <v>1</v>
      </c>
      <c r="H1" s="775"/>
      <c r="I1" s="775"/>
      <c r="J1" s="775"/>
    </row>
    <row r="2" spans="1:38" ht="30" customHeight="1" x14ac:dyDescent="0.25">
      <c r="A2" s="747"/>
      <c r="B2" s="747"/>
      <c r="C2" s="767"/>
      <c r="D2" s="767"/>
      <c r="E2" s="767"/>
      <c r="F2" s="767"/>
      <c r="G2" s="338" t="s">
        <v>39</v>
      </c>
      <c r="H2" s="775"/>
      <c r="I2" s="775"/>
      <c r="J2" s="775"/>
    </row>
    <row r="3" spans="1:38" ht="30" customHeight="1" x14ac:dyDescent="0.25">
      <c r="A3" s="747"/>
      <c r="B3" s="747"/>
      <c r="C3" s="767"/>
      <c r="D3" s="767"/>
      <c r="E3" s="767"/>
      <c r="F3" s="767"/>
      <c r="G3" s="351" t="s">
        <v>3</v>
      </c>
      <c r="H3" s="775"/>
      <c r="I3" s="775"/>
      <c r="J3" s="775"/>
    </row>
    <row r="4" spans="1:38" ht="56.25" customHeight="1" x14ac:dyDescent="0.25">
      <c r="A4" s="361"/>
      <c r="B4" s="776" t="s">
        <v>2208</v>
      </c>
      <c r="C4" s="776"/>
      <c r="D4" s="776"/>
      <c r="E4" s="776"/>
      <c r="F4" s="776"/>
      <c r="G4" s="776"/>
      <c r="H4" s="776"/>
      <c r="I4" s="776"/>
      <c r="J4" s="362"/>
      <c r="K4" s="1"/>
      <c r="P4" s="772" t="s">
        <v>1982</v>
      </c>
      <c r="Q4" s="773"/>
      <c r="R4" s="774"/>
      <c r="S4" s="57"/>
      <c r="T4" s="772" t="s">
        <v>1982</v>
      </c>
      <c r="U4" s="773"/>
      <c r="V4" s="774"/>
      <c r="W4" s="57"/>
      <c r="X4" s="772" t="s">
        <v>1982</v>
      </c>
      <c r="Y4" s="773"/>
      <c r="Z4" s="774"/>
      <c r="AA4" s="57"/>
      <c r="AB4" s="772" t="s">
        <v>1982</v>
      </c>
      <c r="AC4" s="773"/>
      <c r="AD4" s="774"/>
      <c r="AE4" s="57"/>
      <c r="AF4" s="772" t="s">
        <v>1982</v>
      </c>
      <c r="AG4" s="773"/>
      <c r="AH4" s="774"/>
      <c r="AI4" s="57"/>
      <c r="AJ4" s="772" t="s">
        <v>1982</v>
      </c>
      <c r="AK4" s="773"/>
      <c r="AL4" s="774"/>
    </row>
    <row r="5" spans="1:38" ht="23.25" x14ac:dyDescent="0.25">
      <c r="B5" s="5"/>
      <c r="C5" s="5"/>
      <c r="D5" s="5"/>
      <c r="E5" s="5"/>
      <c r="F5" s="5"/>
      <c r="H5" s="4"/>
      <c r="J5" s="1"/>
      <c r="K5" s="1"/>
      <c r="P5" s="54" t="s">
        <v>1983</v>
      </c>
      <c r="Q5" s="55">
        <f>COUNTIFS(R$13:R$504,P5)</f>
        <v>0</v>
      </c>
      <c r="R5" s="56" t="str">
        <f>IFERROR(Q5/SUM(Q$5:Q$8),"")</f>
        <v/>
      </c>
      <c r="S5" s="57"/>
      <c r="T5" s="54" t="s">
        <v>1983</v>
      </c>
      <c r="U5" s="55">
        <f>COUNTIFS(V$13:V$504,T5)</f>
        <v>0</v>
      </c>
      <c r="V5" s="56" t="str">
        <f>IFERROR(U5/SUM(U$5:U$8),"")</f>
        <v/>
      </c>
      <c r="W5" s="57"/>
      <c r="X5" s="54" t="s">
        <v>1983</v>
      </c>
      <c r="Y5" s="55">
        <f>COUNTIFS(Z$13:Z$504,X5)</f>
        <v>0</v>
      </c>
      <c r="Z5" s="56" t="str">
        <f>IFERROR(Y5/SUM(Y$5:Y$8),"")</f>
        <v/>
      </c>
      <c r="AA5" s="57"/>
      <c r="AB5" s="54" t="s">
        <v>1983</v>
      </c>
      <c r="AC5" s="55">
        <f>COUNTIFS(AD$13:AD$504,AB5)</f>
        <v>0</v>
      </c>
      <c r="AD5" s="56" t="str">
        <f>IFERROR(AC5/SUM(AC$5:AC$8),"")</f>
        <v/>
      </c>
      <c r="AE5" s="57"/>
      <c r="AF5" s="54" t="s">
        <v>1983</v>
      </c>
      <c r="AG5" s="55">
        <f>COUNTIFS(AH$13:AH$504,AF5)</f>
        <v>0</v>
      </c>
      <c r="AH5" s="56" t="str">
        <f>IFERROR(AG5/SUM(AG$5:AG$8),"")</f>
        <v/>
      </c>
      <c r="AI5" s="57"/>
      <c r="AJ5" s="54" t="s">
        <v>1983</v>
      </c>
      <c r="AK5" s="55">
        <f>COUNTIFS(AL$13:AL$504,AJ5)</f>
        <v>0</v>
      </c>
      <c r="AL5" s="56" t="str">
        <f>IFERROR(AK5/SUM(AK$5:AK$8),"")</f>
        <v/>
      </c>
    </row>
    <row r="6" spans="1:38" ht="30" x14ac:dyDescent="0.25">
      <c r="A6" s="6"/>
      <c r="B6" s="7"/>
      <c r="C6" s="36" t="s">
        <v>172</v>
      </c>
      <c r="D6" s="36" t="s">
        <v>173</v>
      </c>
      <c r="E6" s="36" t="s">
        <v>174</v>
      </c>
      <c r="F6" s="5"/>
      <c r="H6" s="4"/>
      <c r="J6" s="1"/>
      <c r="K6" s="1"/>
      <c r="P6" s="54" t="s">
        <v>1985</v>
      </c>
      <c r="Q6" s="55">
        <f>COUNTIFS(R$13:R$504,P6)</f>
        <v>0</v>
      </c>
      <c r="R6" s="56" t="str">
        <f t="shared" ref="R6:R8" si="0">IFERROR(Q6/SUM(Q$5:Q$8),"")</f>
        <v/>
      </c>
      <c r="S6" s="57"/>
      <c r="T6" s="54" t="s">
        <v>1985</v>
      </c>
      <c r="U6" s="55">
        <f>COUNTIFS(V$13:V$504,T6)</f>
        <v>0</v>
      </c>
      <c r="V6" s="56" t="str">
        <f t="shared" ref="V6:V8" si="1">IFERROR(U6/SUM(U$5:U$8),"")</f>
        <v/>
      </c>
      <c r="W6" s="57"/>
      <c r="X6" s="54" t="s">
        <v>1985</v>
      </c>
      <c r="Y6" s="55">
        <f>COUNTIFS(Z$13:Z$504,X6)</f>
        <v>0</v>
      </c>
      <c r="Z6" s="56" t="str">
        <f t="shared" ref="Z6:Z8" si="2">IFERROR(Y6/SUM(Y$5:Y$8),"")</f>
        <v/>
      </c>
      <c r="AA6" s="57"/>
      <c r="AB6" s="54" t="s">
        <v>1985</v>
      </c>
      <c r="AC6" s="55">
        <f>COUNTIFS(AD$13:AD$504,AB6)</f>
        <v>0</v>
      </c>
      <c r="AD6" s="56" t="str">
        <f t="shared" ref="AD6:AD8" si="3">IFERROR(AC6/SUM(AC$5:AC$8),"")</f>
        <v/>
      </c>
      <c r="AE6" s="57"/>
      <c r="AF6" s="54" t="s">
        <v>1985</v>
      </c>
      <c r="AG6" s="55">
        <f>COUNTIFS(AH$13:AH$504,AF6)</f>
        <v>0</v>
      </c>
      <c r="AH6" s="56" t="str">
        <f t="shared" ref="AH6:AH8" si="4">IFERROR(AG6/SUM(AG$5:AG$8),"")</f>
        <v/>
      </c>
      <c r="AI6" s="57"/>
      <c r="AJ6" s="54" t="s">
        <v>1985</v>
      </c>
      <c r="AK6" s="55">
        <f>COUNTIFS(AL$13:AL$504,AJ6)</f>
        <v>0</v>
      </c>
      <c r="AL6" s="56" t="str">
        <f t="shared" ref="AL6:AL8" si="5">IFERROR(AK6/SUM(AK$5:AK$8),"")</f>
        <v/>
      </c>
    </row>
    <row r="7" spans="1:38" ht="26.25" customHeight="1" x14ac:dyDescent="0.25">
      <c r="A7" s="719" t="s">
        <v>175</v>
      </c>
      <c r="B7" s="719"/>
      <c r="C7" s="28">
        <f>COUNTA(H13:H40)</f>
        <v>0</v>
      </c>
      <c r="D7" s="28">
        <f t="shared" ref="D7:E7" si="6">COUNTA(I13:I40)</f>
        <v>0</v>
      </c>
      <c r="E7" s="28">
        <f t="shared" si="6"/>
        <v>0</v>
      </c>
      <c r="F7" s="5"/>
      <c r="H7" s="4"/>
      <c r="J7" s="1"/>
      <c r="K7" s="1"/>
      <c r="P7" s="54" t="s">
        <v>1986</v>
      </c>
      <c r="Q7" s="55">
        <f>COUNTIFS(R$13:R$504,P7)</f>
        <v>0</v>
      </c>
      <c r="R7" s="56" t="str">
        <f t="shared" si="0"/>
        <v/>
      </c>
      <c r="S7" s="57"/>
      <c r="T7" s="54" t="s">
        <v>1986</v>
      </c>
      <c r="U7" s="55">
        <f>COUNTIFS(V$13:V$504,T7)</f>
        <v>0</v>
      </c>
      <c r="V7" s="56" t="str">
        <f t="shared" si="1"/>
        <v/>
      </c>
      <c r="W7" s="57"/>
      <c r="X7" s="54" t="s">
        <v>1986</v>
      </c>
      <c r="Y7" s="55">
        <f>COUNTIFS(Z$13:Z$504,X7)</f>
        <v>0</v>
      </c>
      <c r="Z7" s="56" t="str">
        <f t="shared" si="2"/>
        <v/>
      </c>
      <c r="AA7" s="57"/>
      <c r="AB7" s="54" t="s">
        <v>1986</v>
      </c>
      <c r="AC7" s="55">
        <f>COUNTIFS(AD$13:AD$504,AB7)</f>
        <v>0</v>
      </c>
      <c r="AD7" s="56" t="str">
        <f t="shared" si="3"/>
        <v/>
      </c>
      <c r="AE7" s="57"/>
      <c r="AF7" s="54" t="s">
        <v>1986</v>
      </c>
      <c r="AG7" s="55">
        <f>COUNTIFS(AH$13:AH$504,AF7)</f>
        <v>0</v>
      </c>
      <c r="AH7" s="56" t="str">
        <f t="shared" si="4"/>
        <v/>
      </c>
      <c r="AI7" s="57"/>
      <c r="AJ7" s="54" t="s">
        <v>1986</v>
      </c>
      <c r="AK7" s="55">
        <f>COUNTIFS(AL$13:AL$504,AJ7)</f>
        <v>0</v>
      </c>
      <c r="AL7" s="56" t="str">
        <f t="shared" si="5"/>
        <v/>
      </c>
    </row>
    <row r="8" spans="1:38" ht="30.75" customHeight="1" x14ac:dyDescent="0.25">
      <c r="A8" s="719" t="s">
        <v>176</v>
      </c>
      <c r="B8" s="719"/>
      <c r="C8" s="29" t="str">
        <f>IFERROR(C7/(D7+C7),"")</f>
        <v/>
      </c>
      <c r="D8" s="5"/>
      <c r="E8" s="5"/>
      <c r="F8" s="5"/>
      <c r="H8" s="4"/>
      <c r="J8" s="1"/>
      <c r="K8" s="1"/>
      <c r="P8" s="54" t="s">
        <v>1987</v>
      </c>
      <c r="Q8" s="55">
        <f>COUNTIFS(R$13:R$504,P8)</f>
        <v>0</v>
      </c>
      <c r="R8" s="56" t="str">
        <f t="shared" si="0"/>
        <v/>
      </c>
      <c r="S8" s="57"/>
      <c r="T8" s="54" t="s">
        <v>1987</v>
      </c>
      <c r="U8" s="55">
        <f>COUNTIFS(V$13:V$504,T8)</f>
        <v>0</v>
      </c>
      <c r="V8" s="56" t="str">
        <f t="shared" si="1"/>
        <v/>
      </c>
      <c r="W8" s="57"/>
      <c r="X8" s="54" t="s">
        <v>1987</v>
      </c>
      <c r="Y8" s="55">
        <f>COUNTIFS(Z$13:Z$504,X8)</f>
        <v>0</v>
      </c>
      <c r="Z8" s="56" t="str">
        <f t="shared" si="2"/>
        <v/>
      </c>
      <c r="AA8" s="57"/>
      <c r="AB8" s="54" t="s">
        <v>1987</v>
      </c>
      <c r="AC8" s="55">
        <f>COUNTIFS(AD$13:AD$504,AB8)</f>
        <v>0</v>
      </c>
      <c r="AD8" s="56" t="str">
        <f t="shared" si="3"/>
        <v/>
      </c>
      <c r="AE8" s="57"/>
      <c r="AF8" s="54" t="s">
        <v>1987</v>
      </c>
      <c r="AG8" s="55">
        <f>COUNTIFS(AH$13:AH$504,AF8)</f>
        <v>0</v>
      </c>
      <c r="AH8" s="56" t="str">
        <f t="shared" si="4"/>
        <v/>
      </c>
      <c r="AI8" s="57"/>
      <c r="AJ8" s="54" t="s">
        <v>1987</v>
      </c>
      <c r="AK8" s="55">
        <f>COUNTIFS(AL$13:AL$504,AJ8)</f>
        <v>0</v>
      </c>
      <c r="AL8" s="56" t="str">
        <f t="shared" si="5"/>
        <v/>
      </c>
    </row>
    <row r="9" spans="1:38" ht="37.5" customHeight="1" x14ac:dyDescent="0.25">
      <c r="A9" s="3"/>
      <c r="B9" s="5"/>
      <c r="C9" s="5"/>
      <c r="D9" s="5"/>
      <c r="E9" s="5"/>
      <c r="F9" s="5"/>
      <c r="H9" s="4"/>
      <c r="J9" s="1"/>
      <c r="K9" s="1"/>
      <c r="P9" s="58" t="s">
        <v>501</v>
      </c>
      <c r="Q9" s="59">
        <f>SUM(Q5:Q8)</f>
        <v>0</v>
      </c>
      <c r="R9" s="57"/>
      <c r="S9" s="57"/>
      <c r="T9" s="58" t="s">
        <v>501</v>
      </c>
      <c r="U9" s="59">
        <f>SUM(U5:U8)</f>
        <v>0</v>
      </c>
      <c r="V9" s="57"/>
      <c r="W9" s="57"/>
      <c r="X9" s="58" t="s">
        <v>501</v>
      </c>
      <c r="Y9" s="59">
        <f>SUM(Y5:Y8)</f>
        <v>0</v>
      </c>
      <c r="Z9" s="57"/>
      <c r="AA9" s="57"/>
      <c r="AB9" s="58" t="s">
        <v>501</v>
      </c>
      <c r="AC9" s="59">
        <f>SUM(AC5:AC8)</f>
        <v>0</v>
      </c>
      <c r="AD9" s="57"/>
      <c r="AE9" s="57"/>
      <c r="AF9" s="58" t="s">
        <v>501</v>
      </c>
      <c r="AG9" s="59">
        <f>SUM(AG5:AG8)</f>
        <v>0</v>
      </c>
      <c r="AH9" s="57"/>
      <c r="AI9" s="57"/>
      <c r="AJ9" s="58" t="s">
        <v>501</v>
      </c>
      <c r="AK9" s="59">
        <f>SUM(AK5:AK8)</f>
        <v>0</v>
      </c>
      <c r="AL9" s="57"/>
    </row>
    <row r="10" spans="1:38" ht="23.25" x14ac:dyDescent="0.25">
      <c r="A10" s="3"/>
      <c r="B10" s="5"/>
      <c r="C10" s="5"/>
      <c r="D10" s="5"/>
      <c r="E10" s="5"/>
      <c r="F10" s="5"/>
      <c r="H10" s="4"/>
      <c r="J10" s="1"/>
      <c r="K10" s="1"/>
    </row>
    <row r="11" spans="1:38" ht="23.25" x14ac:dyDescent="0.25">
      <c r="A11" s="3"/>
      <c r="B11" s="5"/>
      <c r="C11" s="5"/>
      <c r="D11" s="5"/>
      <c r="E11" s="5"/>
      <c r="F11" s="5"/>
      <c r="H11" s="4"/>
      <c r="J11" s="1"/>
      <c r="K11" s="1"/>
      <c r="P11" s="753" t="s">
        <v>2209</v>
      </c>
      <c r="Q11" s="753"/>
      <c r="R11" s="754"/>
      <c r="T11" s="755" t="s">
        <v>1989</v>
      </c>
      <c r="U11" s="755"/>
      <c r="V11" s="756"/>
      <c r="X11" s="753" t="s">
        <v>1990</v>
      </c>
      <c r="Y11" s="753"/>
      <c r="Z11" s="753"/>
      <c r="AB11" s="755" t="s">
        <v>1991</v>
      </c>
      <c r="AC11" s="755"/>
      <c r="AD11" s="755"/>
      <c r="AF11" s="753" t="s">
        <v>1992</v>
      </c>
      <c r="AG11" s="753"/>
      <c r="AH11" s="753"/>
      <c r="AJ11" s="755" t="s">
        <v>1993</v>
      </c>
      <c r="AK11" s="755"/>
      <c r="AL11" s="755"/>
    </row>
    <row r="12" spans="1:38" s="14" customFormat="1" ht="30" x14ac:dyDescent="0.25">
      <c r="A12" s="49" t="s">
        <v>177</v>
      </c>
      <c r="B12" s="38" t="s">
        <v>1882</v>
      </c>
      <c r="C12" s="38" t="s">
        <v>178</v>
      </c>
      <c r="D12" s="39" t="s">
        <v>862</v>
      </c>
      <c r="E12" s="39" t="s">
        <v>180</v>
      </c>
      <c r="F12" s="39" t="s">
        <v>181</v>
      </c>
      <c r="G12" s="38" t="s">
        <v>182</v>
      </c>
      <c r="H12" s="40" t="s">
        <v>184</v>
      </c>
      <c r="I12" s="38" t="s">
        <v>185</v>
      </c>
      <c r="J12" s="38" t="s">
        <v>186</v>
      </c>
      <c r="K12" s="42" t="s">
        <v>2210</v>
      </c>
      <c r="M12" s="45" t="s">
        <v>1994</v>
      </c>
      <c r="N12" s="45" t="s">
        <v>1995</v>
      </c>
      <c r="O12" s="45" t="s">
        <v>1996</v>
      </c>
      <c r="P12" s="763" t="s">
        <v>1997</v>
      </c>
      <c r="Q12" s="763"/>
      <c r="R12" s="47" t="s">
        <v>1998</v>
      </c>
      <c r="S12" s="1"/>
      <c r="T12" s="762" t="s">
        <v>1999</v>
      </c>
      <c r="U12" s="762"/>
      <c r="V12" s="48" t="s">
        <v>2000</v>
      </c>
      <c r="W12" s="1"/>
      <c r="X12" s="763" t="s">
        <v>2001</v>
      </c>
      <c r="Y12" s="763"/>
      <c r="Z12" s="47" t="s">
        <v>2002</v>
      </c>
      <c r="AA12" s="1"/>
      <c r="AB12" s="762" t="s">
        <v>2003</v>
      </c>
      <c r="AC12" s="762"/>
      <c r="AD12" s="48" t="s">
        <v>2004</v>
      </c>
      <c r="AE12" s="1"/>
      <c r="AF12" s="763" t="s">
        <v>2005</v>
      </c>
      <c r="AG12" s="763"/>
      <c r="AH12" s="47" t="s">
        <v>2006</v>
      </c>
      <c r="AI12" s="1"/>
      <c r="AJ12" s="762" t="s">
        <v>2007</v>
      </c>
      <c r="AK12" s="762"/>
      <c r="AL12" s="48" t="s">
        <v>2008</v>
      </c>
    </row>
    <row r="13" spans="1:38" ht="45" x14ac:dyDescent="0.25">
      <c r="A13" s="96" t="s">
        <v>865</v>
      </c>
      <c r="B13" s="9" t="s">
        <v>2088</v>
      </c>
      <c r="C13" s="8" t="s">
        <v>2211</v>
      </c>
      <c r="D13" s="9" t="s">
        <v>2212</v>
      </c>
      <c r="E13" s="9">
        <v>1</v>
      </c>
      <c r="F13" s="9"/>
      <c r="G13" s="8" t="s">
        <v>2146</v>
      </c>
      <c r="H13" s="15"/>
      <c r="I13" s="9"/>
      <c r="J13" s="9"/>
      <c r="K13" s="34"/>
      <c r="M13" s="50"/>
      <c r="N13" s="50"/>
      <c r="O13" s="50"/>
      <c r="P13" s="759"/>
      <c r="Q13" s="760"/>
      <c r="R13" s="44"/>
      <c r="T13" s="759"/>
      <c r="U13" s="760"/>
      <c r="V13" s="44"/>
      <c r="X13" s="759"/>
      <c r="Y13" s="760"/>
      <c r="Z13" s="44"/>
      <c r="AB13" s="759"/>
      <c r="AC13" s="760"/>
      <c r="AD13" s="44"/>
      <c r="AF13" s="759"/>
      <c r="AG13" s="760"/>
      <c r="AH13" s="44"/>
      <c r="AJ13" s="759"/>
      <c r="AK13" s="760"/>
      <c r="AL13" s="44"/>
    </row>
    <row r="14" spans="1:38" ht="75" x14ac:dyDescent="0.25">
      <c r="A14" s="96" t="s">
        <v>865</v>
      </c>
      <c r="B14" s="9" t="s">
        <v>2088</v>
      </c>
      <c r="C14" s="8" t="s">
        <v>2211</v>
      </c>
      <c r="D14" s="9" t="s">
        <v>2212</v>
      </c>
      <c r="E14" s="9">
        <v>1</v>
      </c>
      <c r="F14" s="9" t="s">
        <v>1253</v>
      </c>
      <c r="G14" s="71" t="s">
        <v>2213</v>
      </c>
      <c r="H14" s="15"/>
      <c r="I14" s="9"/>
      <c r="J14" s="9"/>
      <c r="K14" s="34"/>
      <c r="M14" s="50"/>
      <c r="N14" s="50"/>
      <c r="O14" s="50"/>
      <c r="P14" s="759"/>
      <c r="Q14" s="760"/>
      <c r="R14" s="44"/>
      <c r="T14" s="759"/>
      <c r="U14" s="760"/>
      <c r="V14" s="44"/>
      <c r="X14" s="759"/>
      <c r="Y14" s="760"/>
      <c r="Z14" s="44"/>
      <c r="AB14" s="759"/>
      <c r="AC14" s="760"/>
      <c r="AD14" s="44"/>
      <c r="AF14" s="759"/>
      <c r="AG14" s="760"/>
      <c r="AH14" s="44"/>
      <c r="AJ14" s="759"/>
      <c r="AK14" s="760"/>
      <c r="AL14" s="44"/>
    </row>
    <row r="15" spans="1:38" ht="90" x14ac:dyDescent="0.25">
      <c r="A15" s="96" t="s">
        <v>865</v>
      </c>
      <c r="B15" s="9" t="s">
        <v>2088</v>
      </c>
      <c r="C15" s="8" t="s">
        <v>2211</v>
      </c>
      <c r="D15" s="9" t="s">
        <v>2212</v>
      </c>
      <c r="E15" s="9">
        <v>1</v>
      </c>
      <c r="F15" s="9" t="s">
        <v>1255</v>
      </c>
      <c r="G15" s="71" t="s">
        <v>2214</v>
      </c>
      <c r="H15" s="15"/>
      <c r="I15" s="9"/>
      <c r="J15" s="9"/>
      <c r="K15" s="34"/>
      <c r="M15" s="50"/>
      <c r="N15" s="50"/>
      <c r="O15" s="50"/>
      <c r="P15" s="759"/>
      <c r="Q15" s="760"/>
      <c r="R15" s="44"/>
      <c r="T15" s="759"/>
      <c r="U15" s="760"/>
      <c r="V15" s="44"/>
      <c r="X15" s="759"/>
      <c r="Y15" s="760"/>
      <c r="Z15" s="44"/>
      <c r="AB15" s="759"/>
      <c r="AC15" s="760"/>
      <c r="AD15" s="44"/>
      <c r="AF15" s="759"/>
      <c r="AG15" s="760"/>
      <c r="AH15" s="44"/>
      <c r="AJ15" s="759"/>
      <c r="AK15" s="760"/>
      <c r="AL15" s="44"/>
    </row>
    <row r="16" spans="1:38" ht="30" x14ac:dyDescent="0.25">
      <c r="A16" s="96" t="s">
        <v>865</v>
      </c>
      <c r="B16" s="9" t="s">
        <v>2088</v>
      </c>
      <c r="C16" s="8" t="s">
        <v>1219</v>
      </c>
      <c r="D16" s="9" t="s">
        <v>2212</v>
      </c>
      <c r="E16" s="9">
        <v>2</v>
      </c>
      <c r="F16" s="9"/>
      <c r="G16" s="8" t="s">
        <v>1891</v>
      </c>
      <c r="H16" s="15"/>
      <c r="I16" s="9"/>
      <c r="J16" s="9"/>
      <c r="K16" s="34"/>
      <c r="M16" s="50"/>
      <c r="N16" s="50"/>
      <c r="O16" s="50"/>
      <c r="P16" s="759"/>
      <c r="Q16" s="760"/>
      <c r="R16" s="44"/>
      <c r="T16" s="759"/>
      <c r="U16" s="760"/>
      <c r="V16" s="44"/>
      <c r="X16" s="759"/>
      <c r="Y16" s="760"/>
      <c r="Z16" s="44"/>
      <c r="AB16" s="759"/>
      <c r="AC16" s="760"/>
      <c r="AD16" s="44"/>
      <c r="AF16" s="759"/>
      <c r="AG16" s="760"/>
      <c r="AH16" s="44"/>
      <c r="AJ16" s="759"/>
      <c r="AK16" s="760"/>
      <c r="AL16" s="44"/>
    </row>
    <row r="17" spans="1:38" ht="45" x14ac:dyDescent="0.25">
      <c r="A17" s="96" t="s">
        <v>865</v>
      </c>
      <c r="B17" s="9" t="s">
        <v>2088</v>
      </c>
      <c r="C17" s="8" t="s">
        <v>1219</v>
      </c>
      <c r="D17" s="9" t="s">
        <v>2212</v>
      </c>
      <c r="E17" s="9"/>
      <c r="F17" s="9" t="s">
        <v>1267</v>
      </c>
      <c r="G17" s="71" t="s">
        <v>2215</v>
      </c>
      <c r="H17" s="15"/>
      <c r="I17" s="9"/>
      <c r="J17" s="9"/>
      <c r="K17" s="34"/>
      <c r="M17" s="50"/>
      <c r="N17" s="50"/>
      <c r="O17" s="50"/>
      <c r="P17" s="759"/>
      <c r="Q17" s="760"/>
      <c r="R17" s="44"/>
      <c r="T17" s="759"/>
      <c r="U17" s="760"/>
      <c r="V17" s="44"/>
      <c r="X17" s="759"/>
      <c r="Y17" s="760"/>
      <c r="Z17" s="44"/>
      <c r="AB17" s="759"/>
      <c r="AC17" s="760"/>
      <c r="AD17" s="44"/>
      <c r="AF17" s="759"/>
      <c r="AG17" s="760"/>
      <c r="AH17" s="44"/>
      <c r="AJ17" s="759"/>
      <c r="AK17" s="760"/>
      <c r="AL17" s="44"/>
    </row>
    <row r="18" spans="1:38" ht="60" x14ac:dyDescent="0.25">
      <c r="A18" s="97" t="s">
        <v>865</v>
      </c>
      <c r="B18" s="66" t="s">
        <v>2088</v>
      </c>
      <c r="C18" s="65" t="s">
        <v>1228</v>
      </c>
      <c r="D18" s="66" t="s">
        <v>2212</v>
      </c>
      <c r="E18" s="66">
        <v>3</v>
      </c>
      <c r="F18" s="66"/>
      <c r="G18" s="65" t="s">
        <v>2216</v>
      </c>
      <c r="H18" s="15"/>
      <c r="I18" s="9"/>
      <c r="J18" s="9"/>
      <c r="K18" s="34"/>
      <c r="M18" s="50"/>
      <c r="N18" s="50"/>
      <c r="O18" s="50"/>
      <c r="P18" s="759"/>
      <c r="Q18" s="760"/>
      <c r="R18" s="44"/>
      <c r="T18" s="759"/>
      <c r="U18" s="760"/>
      <c r="V18" s="44"/>
      <c r="X18" s="759"/>
      <c r="Y18" s="760"/>
      <c r="Z18" s="44"/>
      <c r="AB18" s="759"/>
      <c r="AC18" s="760"/>
      <c r="AD18" s="44"/>
      <c r="AF18" s="759"/>
      <c r="AG18" s="760"/>
      <c r="AH18" s="44"/>
      <c r="AJ18" s="759"/>
      <c r="AK18" s="760"/>
      <c r="AL18" s="44"/>
    </row>
    <row r="19" spans="1:38" ht="75.75" thickTop="1" x14ac:dyDescent="0.25">
      <c r="A19" s="121" t="s">
        <v>507</v>
      </c>
      <c r="B19" s="122" t="s">
        <v>2088</v>
      </c>
      <c r="C19" s="123" t="s">
        <v>2217</v>
      </c>
      <c r="D19" s="122" t="s">
        <v>2212</v>
      </c>
      <c r="E19" s="122">
        <v>4</v>
      </c>
      <c r="F19" s="122"/>
      <c r="G19" s="123" t="s">
        <v>2218</v>
      </c>
      <c r="H19" s="15"/>
      <c r="I19" s="9"/>
      <c r="J19" s="9"/>
      <c r="K19" s="34"/>
      <c r="M19" s="50"/>
      <c r="N19" s="50"/>
      <c r="O19" s="50"/>
      <c r="P19" s="759"/>
      <c r="Q19" s="760"/>
      <c r="R19" s="44"/>
      <c r="T19" s="759"/>
      <c r="U19" s="760"/>
      <c r="V19" s="44"/>
      <c r="X19" s="759"/>
      <c r="Y19" s="760"/>
      <c r="Z19" s="44"/>
      <c r="AB19" s="759"/>
      <c r="AC19" s="760"/>
      <c r="AD19" s="44"/>
      <c r="AF19" s="759"/>
      <c r="AG19" s="760"/>
      <c r="AH19" s="44"/>
      <c r="AJ19" s="759"/>
      <c r="AK19" s="760"/>
      <c r="AL19" s="44"/>
    </row>
    <row r="20" spans="1:38" ht="30.75" thickBot="1" x14ac:dyDescent="0.3">
      <c r="A20" s="115" t="s">
        <v>507</v>
      </c>
      <c r="B20" s="66" t="s">
        <v>2088</v>
      </c>
      <c r="C20" s="65" t="s">
        <v>1228</v>
      </c>
      <c r="D20" s="66" t="s">
        <v>2212</v>
      </c>
      <c r="E20" s="66">
        <v>5</v>
      </c>
      <c r="F20" s="66"/>
      <c r="G20" s="65" t="s">
        <v>1831</v>
      </c>
      <c r="H20" s="15"/>
      <c r="I20" s="9"/>
      <c r="J20" s="9"/>
      <c r="K20" s="34"/>
      <c r="M20" s="50"/>
      <c r="N20" s="50"/>
      <c r="O20" s="50"/>
      <c r="P20" s="759"/>
      <c r="Q20" s="760"/>
      <c r="R20" s="44"/>
      <c r="T20" s="759"/>
      <c r="U20" s="760"/>
      <c r="V20" s="44"/>
      <c r="X20" s="759"/>
      <c r="Y20" s="760"/>
      <c r="Z20" s="44"/>
      <c r="AB20" s="759"/>
      <c r="AC20" s="760"/>
      <c r="AD20" s="44"/>
      <c r="AF20" s="759"/>
      <c r="AG20" s="760"/>
      <c r="AH20" s="44"/>
      <c r="AJ20" s="759"/>
      <c r="AK20" s="760"/>
      <c r="AL20" s="44"/>
    </row>
    <row r="21" spans="1:38" ht="75.75" thickTop="1" x14ac:dyDescent="0.25">
      <c r="A21" s="98" t="s">
        <v>207</v>
      </c>
      <c r="B21" s="44" t="s">
        <v>2088</v>
      </c>
      <c r="C21" s="68" t="s">
        <v>2217</v>
      </c>
      <c r="D21" s="44" t="s">
        <v>2212</v>
      </c>
      <c r="E21" s="44">
        <v>6</v>
      </c>
      <c r="F21" s="44"/>
      <c r="G21" s="68" t="s">
        <v>1891</v>
      </c>
      <c r="H21" s="15"/>
      <c r="I21" s="9"/>
      <c r="J21" s="9"/>
      <c r="K21" s="34"/>
      <c r="M21" s="50"/>
      <c r="N21" s="50"/>
      <c r="O21" s="50"/>
      <c r="P21" s="759"/>
      <c r="Q21" s="760"/>
      <c r="R21" s="44"/>
      <c r="T21" s="759"/>
      <c r="U21" s="760"/>
      <c r="V21" s="44"/>
      <c r="X21" s="759"/>
      <c r="Y21" s="760"/>
      <c r="Z21" s="44"/>
      <c r="AB21" s="759"/>
      <c r="AC21" s="760"/>
      <c r="AD21" s="44"/>
      <c r="AF21" s="759"/>
      <c r="AG21" s="760"/>
      <c r="AH21" s="44"/>
      <c r="AJ21" s="759"/>
      <c r="AK21" s="760"/>
      <c r="AL21" s="44"/>
    </row>
    <row r="22" spans="1:38" ht="75" x14ac:dyDescent="0.25">
      <c r="A22" s="99" t="s">
        <v>207</v>
      </c>
      <c r="B22" s="9" t="s">
        <v>2088</v>
      </c>
      <c r="C22" s="8" t="s">
        <v>2217</v>
      </c>
      <c r="D22" s="9" t="s">
        <v>2212</v>
      </c>
      <c r="E22" s="9">
        <v>7</v>
      </c>
      <c r="F22" s="9"/>
      <c r="G22" s="8" t="s">
        <v>2219</v>
      </c>
      <c r="H22" s="15"/>
      <c r="I22" s="9"/>
      <c r="J22" s="9"/>
      <c r="K22" s="34"/>
      <c r="M22" s="50"/>
      <c r="N22" s="50"/>
      <c r="O22" s="50"/>
      <c r="P22" s="759"/>
      <c r="Q22" s="760"/>
      <c r="R22" s="44"/>
      <c r="T22" s="759"/>
      <c r="U22" s="760"/>
      <c r="V22" s="44"/>
      <c r="X22" s="759"/>
      <c r="Y22" s="760"/>
      <c r="Z22" s="44"/>
      <c r="AB22" s="759"/>
      <c r="AC22" s="760"/>
      <c r="AD22" s="44"/>
      <c r="AF22" s="759"/>
      <c r="AG22" s="760"/>
      <c r="AH22" s="44"/>
      <c r="AJ22" s="759"/>
      <c r="AK22" s="760"/>
      <c r="AL22" s="44"/>
    </row>
    <row r="23" spans="1:38" ht="75" x14ac:dyDescent="0.25">
      <c r="A23" s="99" t="s">
        <v>207</v>
      </c>
      <c r="B23" s="9" t="s">
        <v>2088</v>
      </c>
      <c r="C23" s="8" t="s">
        <v>2217</v>
      </c>
      <c r="D23" s="9" t="s">
        <v>2212</v>
      </c>
      <c r="E23" s="9">
        <v>7</v>
      </c>
      <c r="F23" s="9" t="s">
        <v>2189</v>
      </c>
      <c r="G23" s="71" t="s">
        <v>1913</v>
      </c>
      <c r="H23" s="15"/>
      <c r="I23" s="9"/>
      <c r="J23" s="9"/>
      <c r="K23" s="34"/>
      <c r="M23" s="50"/>
      <c r="N23" s="50"/>
      <c r="O23" s="50"/>
      <c r="P23" s="759"/>
      <c r="Q23" s="760"/>
      <c r="R23" s="44"/>
      <c r="T23" s="759"/>
      <c r="U23" s="760"/>
      <c r="V23" s="44"/>
      <c r="X23" s="759"/>
      <c r="Y23" s="760"/>
      <c r="Z23" s="44"/>
      <c r="AB23" s="759"/>
      <c r="AC23" s="760"/>
      <c r="AD23" s="44"/>
      <c r="AF23" s="759"/>
      <c r="AG23" s="760"/>
      <c r="AH23" s="44"/>
      <c r="AJ23" s="759"/>
      <c r="AK23" s="760"/>
      <c r="AL23" s="44"/>
    </row>
    <row r="24" spans="1:38" ht="75" x14ac:dyDescent="0.25">
      <c r="A24" s="99" t="s">
        <v>207</v>
      </c>
      <c r="B24" s="9" t="s">
        <v>2088</v>
      </c>
      <c r="C24" s="8" t="s">
        <v>2217</v>
      </c>
      <c r="D24" s="9" t="s">
        <v>2212</v>
      </c>
      <c r="E24" s="9">
        <v>7</v>
      </c>
      <c r="F24" s="9" t="s">
        <v>2191</v>
      </c>
      <c r="G24" s="71" t="s">
        <v>1914</v>
      </c>
      <c r="H24" s="15"/>
      <c r="I24" s="9"/>
      <c r="J24" s="9"/>
      <c r="K24" s="34"/>
      <c r="M24" s="50"/>
      <c r="N24" s="50"/>
      <c r="O24" s="50"/>
      <c r="P24" s="759"/>
      <c r="Q24" s="760"/>
      <c r="R24" s="44"/>
      <c r="T24" s="759"/>
      <c r="U24" s="760"/>
      <c r="V24" s="44"/>
      <c r="X24" s="759"/>
      <c r="Y24" s="760"/>
      <c r="Z24" s="44"/>
      <c r="AB24" s="759"/>
      <c r="AC24" s="760"/>
      <c r="AD24" s="44"/>
      <c r="AF24" s="759"/>
      <c r="AG24" s="760"/>
      <c r="AH24" s="44"/>
      <c r="AJ24" s="759"/>
      <c r="AK24" s="760"/>
      <c r="AL24" s="44"/>
    </row>
    <row r="25" spans="1:38" ht="75" x14ac:dyDescent="0.25">
      <c r="A25" s="99" t="s">
        <v>207</v>
      </c>
      <c r="B25" s="9" t="s">
        <v>2088</v>
      </c>
      <c r="C25" s="8" t="s">
        <v>2217</v>
      </c>
      <c r="D25" s="9" t="s">
        <v>2212</v>
      </c>
      <c r="E25" s="9">
        <v>7</v>
      </c>
      <c r="F25" s="9" t="s">
        <v>2192</v>
      </c>
      <c r="G25" s="71" t="s">
        <v>2220</v>
      </c>
      <c r="H25" s="15"/>
      <c r="I25" s="9"/>
      <c r="J25" s="9"/>
      <c r="K25" s="34"/>
      <c r="M25" s="50"/>
      <c r="N25" s="50"/>
      <c r="O25" s="50"/>
      <c r="P25" s="759"/>
      <c r="Q25" s="760"/>
      <c r="R25" s="44"/>
      <c r="T25" s="759"/>
      <c r="U25" s="760"/>
      <c r="V25" s="44"/>
      <c r="X25" s="759"/>
      <c r="Y25" s="760"/>
      <c r="Z25" s="44"/>
      <c r="AB25" s="759"/>
      <c r="AC25" s="760"/>
      <c r="AD25" s="44"/>
      <c r="AF25" s="759"/>
      <c r="AG25" s="760"/>
      <c r="AH25" s="44"/>
      <c r="AJ25" s="759"/>
      <c r="AK25" s="760"/>
      <c r="AL25" s="44"/>
    </row>
    <row r="26" spans="1:38" ht="75" x14ac:dyDescent="0.25">
      <c r="A26" s="99" t="s">
        <v>207</v>
      </c>
      <c r="B26" s="9" t="s">
        <v>2088</v>
      </c>
      <c r="C26" s="8" t="s">
        <v>2217</v>
      </c>
      <c r="D26" s="9" t="s">
        <v>2212</v>
      </c>
      <c r="E26" s="9">
        <v>7</v>
      </c>
      <c r="F26" s="9" t="s">
        <v>2221</v>
      </c>
      <c r="G26" s="71" t="s">
        <v>2222</v>
      </c>
      <c r="H26" s="15"/>
      <c r="I26" s="9"/>
      <c r="J26" s="9"/>
      <c r="K26" s="34"/>
      <c r="M26" s="50"/>
      <c r="N26" s="50"/>
      <c r="O26" s="50"/>
      <c r="P26" s="759"/>
      <c r="Q26" s="760"/>
      <c r="R26" s="44"/>
      <c r="T26" s="759"/>
      <c r="U26" s="760"/>
      <c r="V26" s="44"/>
      <c r="X26" s="759"/>
      <c r="Y26" s="760"/>
      <c r="Z26" s="44"/>
      <c r="AB26" s="759"/>
      <c r="AC26" s="760"/>
      <c r="AD26" s="44"/>
      <c r="AF26" s="759"/>
      <c r="AG26" s="760"/>
      <c r="AH26" s="44"/>
      <c r="AJ26" s="759"/>
      <c r="AK26" s="760"/>
      <c r="AL26" s="44"/>
    </row>
    <row r="27" spans="1:38" ht="75" x14ac:dyDescent="0.25">
      <c r="A27" s="99" t="s">
        <v>207</v>
      </c>
      <c r="B27" s="9" t="s">
        <v>2088</v>
      </c>
      <c r="C27" s="8" t="s">
        <v>2217</v>
      </c>
      <c r="D27" s="9" t="s">
        <v>2212</v>
      </c>
      <c r="E27" s="9">
        <v>7</v>
      </c>
      <c r="F27" s="9" t="s">
        <v>2223</v>
      </c>
      <c r="G27" s="71" t="s">
        <v>1919</v>
      </c>
      <c r="H27" s="15"/>
      <c r="I27" s="9"/>
      <c r="J27" s="9"/>
      <c r="K27" s="34"/>
      <c r="M27" s="50"/>
      <c r="N27" s="50"/>
      <c r="O27" s="50"/>
      <c r="P27" s="759"/>
      <c r="Q27" s="760"/>
      <c r="R27" s="44"/>
      <c r="T27" s="759"/>
      <c r="U27" s="760"/>
      <c r="V27" s="44"/>
      <c r="X27" s="759"/>
      <c r="Y27" s="760"/>
      <c r="Z27" s="44"/>
      <c r="AB27" s="759"/>
      <c r="AC27" s="760"/>
      <c r="AD27" s="44"/>
      <c r="AF27" s="759"/>
      <c r="AG27" s="760"/>
      <c r="AH27" s="44"/>
      <c r="AJ27" s="759"/>
      <c r="AK27" s="760"/>
      <c r="AL27" s="44"/>
    </row>
    <row r="28" spans="1:38" ht="75" x14ac:dyDescent="0.25">
      <c r="A28" s="99" t="s">
        <v>207</v>
      </c>
      <c r="B28" s="9" t="s">
        <v>2088</v>
      </c>
      <c r="C28" s="8" t="s">
        <v>2217</v>
      </c>
      <c r="D28" s="9" t="s">
        <v>2212</v>
      </c>
      <c r="E28" s="9">
        <v>7</v>
      </c>
      <c r="F28" s="9" t="s">
        <v>2224</v>
      </c>
      <c r="G28" s="71" t="s">
        <v>1921</v>
      </c>
      <c r="H28" s="15"/>
      <c r="I28" s="9"/>
      <c r="J28" s="9"/>
      <c r="K28" s="34"/>
      <c r="M28" s="50"/>
      <c r="N28" s="50"/>
      <c r="O28" s="50"/>
      <c r="P28" s="759"/>
      <c r="Q28" s="760"/>
      <c r="R28" s="44"/>
      <c r="T28" s="759"/>
      <c r="U28" s="760"/>
      <c r="V28" s="44"/>
      <c r="X28" s="759"/>
      <c r="Y28" s="760"/>
      <c r="Z28" s="44"/>
      <c r="AB28" s="759"/>
      <c r="AC28" s="760"/>
      <c r="AD28" s="44"/>
      <c r="AF28" s="759"/>
      <c r="AG28" s="760"/>
      <c r="AH28" s="44"/>
      <c r="AJ28" s="759"/>
      <c r="AK28" s="760"/>
      <c r="AL28" s="44"/>
    </row>
    <row r="29" spans="1:38" ht="75" x14ac:dyDescent="0.25">
      <c r="A29" s="99" t="s">
        <v>207</v>
      </c>
      <c r="B29" s="9" t="s">
        <v>2088</v>
      </c>
      <c r="C29" s="8" t="s">
        <v>2217</v>
      </c>
      <c r="D29" s="9" t="s">
        <v>2212</v>
      </c>
      <c r="E29" s="9">
        <v>7</v>
      </c>
      <c r="F29" s="9" t="s">
        <v>2225</v>
      </c>
      <c r="G29" s="71" t="s">
        <v>2226</v>
      </c>
      <c r="H29" s="15"/>
      <c r="I29" s="9"/>
      <c r="J29" s="9"/>
      <c r="K29" s="34"/>
      <c r="M29" s="50"/>
      <c r="N29" s="50"/>
      <c r="O29" s="50"/>
      <c r="P29" s="759"/>
      <c r="Q29" s="760"/>
      <c r="R29" s="44"/>
      <c r="T29" s="759"/>
      <c r="U29" s="760"/>
      <c r="V29" s="44"/>
      <c r="X29" s="759"/>
      <c r="Y29" s="760"/>
      <c r="Z29" s="44"/>
      <c r="AB29" s="759"/>
      <c r="AC29" s="760"/>
      <c r="AD29" s="44"/>
      <c r="AF29" s="759"/>
      <c r="AG29" s="760"/>
      <c r="AH29" s="44"/>
      <c r="AJ29" s="759"/>
      <c r="AK29" s="760"/>
      <c r="AL29" s="44"/>
    </row>
    <row r="30" spans="1:38" ht="75" x14ac:dyDescent="0.25">
      <c r="A30" s="99" t="s">
        <v>207</v>
      </c>
      <c r="B30" s="9" t="s">
        <v>2088</v>
      </c>
      <c r="C30" s="8" t="s">
        <v>2217</v>
      </c>
      <c r="D30" s="9" t="s">
        <v>2212</v>
      </c>
      <c r="E30" s="9">
        <v>7</v>
      </c>
      <c r="F30" s="9" t="s">
        <v>2227</v>
      </c>
      <c r="G30" s="71" t="s">
        <v>1925</v>
      </c>
      <c r="H30" s="15"/>
      <c r="I30" s="9"/>
      <c r="J30" s="9"/>
      <c r="K30" s="34"/>
      <c r="M30" s="50"/>
      <c r="N30" s="50"/>
      <c r="O30" s="50"/>
      <c r="P30" s="759"/>
      <c r="Q30" s="760"/>
      <c r="R30" s="44"/>
      <c r="T30" s="759"/>
      <c r="U30" s="760"/>
      <c r="V30" s="44"/>
      <c r="X30" s="759"/>
      <c r="Y30" s="760"/>
      <c r="Z30" s="44"/>
      <c r="AB30" s="759"/>
      <c r="AC30" s="760"/>
      <c r="AD30" s="44"/>
      <c r="AF30" s="759"/>
      <c r="AG30" s="760"/>
      <c r="AH30" s="44"/>
      <c r="AJ30" s="759"/>
      <c r="AK30" s="760"/>
      <c r="AL30" s="44"/>
    </row>
    <row r="31" spans="1:38" ht="75" x14ac:dyDescent="0.25">
      <c r="A31" s="99" t="s">
        <v>207</v>
      </c>
      <c r="B31" s="9" t="s">
        <v>2088</v>
      </c>
      <c r="C31" s="8" t="s">
        <v>2217</v>
      </c>
      <c r="D31" s="9" t="s">
        <v>2212</v>
      </c>
      <c r="E31" s="9">
        <v>7</v>
      </c>
      <c r="F31" s="9" t="s">
        <v>2228</v>
      </c>
      <c r="G31" s="71" t="s">
        <v>2229</v>
      </c>
      <c r="H31" s="15"/>
      <c r="I31" s="9"/>
      <c r="J31" s="9"/>
      <c r="K31" s="34"/>
      <c r="M31" s="50"/>
      <c r="N31" s="50"/>
      <c r="O31" s="50"/>
      <c r="P31" s="759"/>
      <c r="Q31" s="760"/>
      <c r="R31" s="44"/>
      <c r="T31" s="759"/>
      <c r="U31" s="760"/>
      <c r="V31" s="44"/>
      <c r="X31" s="759"/>
      <c r="Y31" s="760"/>
      <c r="Z31" s="44"/>
      <c r="AB31" s="759"/>
      <c r="AC31" s="760"/>
      <c r="AD31" s="44"/>
      <c r="AF31" s="759"/>
      <c r="AG31" s="760"/>
      <c r="AH31" s="44"/>
      <c r="AJ31" s="759"/>
      <c r="AK31" s="760"/>
      <c r="AL31" s="44"/>
    </row>
    <row r="32" spans="1:38" ht="75" x14ac:dyDescent="0.25">
      <c r="A32" s="99" t="s">
        <v>207</v>
      </c>
      <c r="B32" s="9" t="s">
        <v>2088</v>
      </c>
      <c r="C32" s="8" t="s">
        <v>2217</v>
      </c>
      <c r="D32" s="9" t="s">
        <v>2212</v>
      </c>
      <c r="E32" s="9">
        <v>7</v>
      </c>
      <c r="F32" s="17" t="s">
        <v>2230</v>
      </c>
      <c r="G32" s="71" t="s">
        <v>2231</v>
      </c>
      <c r="H32" s="15"/>
      <c r="I32" s="9"/>
      <c r="J32" s="9"/>
      <c r="K32" s="34"/>
      <c r="M32" s="50"/>
      <c r="N32" s="50"/>
      <c r="O32" s="50"/>
      <c r="P32" s="759"/>
      <c r="Q32" s="760"/>
      <c r="R32" s="44"/>
      <c r="T32" s="759"/>
      <c r="U32" s="760"/>
      <c r="V32" s="44"/>
      <c r="X32" s="759"/>
      <c r="Y32" s="760"/>
      <c r="Z32" s="44"/>
      <c r="AB32" s="759"/>
      <c r="AC32" s="760"/>
      <c r="AD32" s="44"/>
      <c r="AF32" s="759"/>
      <c r="AG32" s="760"/>
      <c r="AH32" s="44"/>
      <c r="AJ32" s="759"/>
      <c r="AK32" s="760"/>
      <c r="AL32" s="44"/>
    </row>
    <row r="33" spans="1:38" ht="75" x14ac:dyDescent="0.25">
      <c r="A33" s="99" t="s">
        <v>207</v>
      </c>
      <c r="B33" s="9" t="s">
        <v>2088</v>
      </c>
      <c r="C33" s="8" t="s">
        <v>2217</v>
      </c>
      <c r="D33" s="9" t="s">
        <v>2212</v>
      </c>
      <c r="E33" s="9">
        <v>7</v>
      </c>
      <c r="F33" s="17" t="s">
        <v>2232</v>
      </c>
      <c r="G33" s="71" t="s">
        <v>1813</v>
      </c>
      <c r="H33" s="15"/>
      <c r="I33" s="9"/>
      <c r="J33" s="9"/>
      <c r="K33" s="34"/>
      <c r="M33" s="50"/>
      <c r="N33" s="50"/>
      <c r="O33" s="50"/>
      <c r="P33" s="759"/>
      <c r="Q33" s="760"/>
      <c r="R33" s="44"/>
      <c r="T33" s="759"/>
      <c r="U33" s="760"/>
      <c r="V33" s="44"/>
      <c r="X33" s="759"/>
      <c r="Y33" s="760"/>
      <c r="Z33" s="44"/>
      <c r="AB33" s="759"/>
      <c r="AC33" s="760"/>
      <c r="AD33" s="44"/>
      <c r="AF33" s="759"/>
      <c r="AG33" s="760"/>
      <c r="AH33" s="44"/>
      <c r="AJ33" s="759"/>
      <c r="AK33" s="760"/>
      <c r="AL33" s="44"/>
    </row>
    <row r="34" spans="1:38" ht="75" x14ac:dyDescent="0.25">
      <c r="A34" s="99" t="s">
        <v>207</v>
      </c>
      <c r="B34" s="9" t="s">
        <v>2088</v>
      </c>
      <c r="C34" s="8" t="s">
        <v>2217</v>
      </c>
      <c r="D34" s="9" t="s">
        <v>2212</v>
      </c>
      <c r="E34" s="9">
        <v>8</v>
      </c>
      <c r="F34" s="9"/>
      <c r="G34" s="8" t="s">
        <v>2233</v>
      </c>
      <c r="H34" s="15"/>
      <c r="I34" s="9"/>
      <c r="J34" s="9"/>
      <c r="K34" s="34"/>
      <c r="M34" s="50"/>
      <c r="N34" s="50"/>
      <c r="O34" s="50"/>
      <c r="P34" s="759"/>
      <c r="Q34" s="760"/>
      <c r="R34" s="44"/>
      <c r="T34" s="759"/>
      <c r="U34" s="760"/>
      <c r="V34" s="44"/>
      <c r="X34" s="759"/>
      <c r="Y34" s="760"/>
      <c r="Z34" s="44"/>
      <c r="AB34" s="759"/>
      <c r="AC34" s="760"/>
      <c r="AD34" s="44"/>
      <c r="AF34" s="759"/>
      <c r="AG34" s="760"/>
      <c r="AH34" s="44"/>
      <c r="AJ34" s="759"/>
      <c r="AK34" s="760"/>
      <c r="AL34" s="44"/>
    </row>
    <row r="35" spans="1:38" ht="30.75" thickBot="1" x14ac:dyDescent="0.3">
      <c r="A35" s="100" t="s">
        <v>207</v>
      </c>
      <c r="B35" s="66" t="s">
        <v>2088</v>
      </c>
      <c r="C35" s="65" t="s">
        <v>1228</v>
      </c>
      <c r="D35" s="66" t="s">
        <v>2212</v>
      </c>
      <c r="E35" s="66">
        <v>9</v>
      </c>
      <c r="F35" s="66"/>
      <c r="G35" s="65" t="s">
        <v>1831</v>
      </c>
      <c r="H35" s="15"/>
      <c r="I35" s="9"/>
      <c r="J35" s="9"/>
      <c r="K35" s="34"/>
      <c r="M35" s="50"/>
      <c r="N35" s="50"/>
      <c r="O35" s="50"/>
      <c r="P35" s="759"/>
      <c r="Q35" s="760"/>
      <c r="R35" s="44"/>
      <c r="T35" s="759"/>
      <c r="U35" s="760"/>
      <c r="V35" s="44"/>
      <c r="X35" s="759"/>
      <c r="Y35" s="760"/>
      <c r="Z35" s="44"/>
      <c r="AB35" s="759"/>
      <c r="AC35" s="760"/>
      <c r="AD35" s="44"/>
      <c r="AF35" s="759"/>
      <c r="AG35" s="760"/>
      <c r="AH35" s="44"/>
      <c r="AJ35" s="759"/>
      <c r="AK35" s="760"/>
      <c r="AL35" s="44"/>
    </row>
    <row r="36" spans="1:38" ht="91.5" thickTop="1" thickBot="1" x14ac:dyDescent="0.3">
      <c r="A36" s="116" t="s">
        <v>1372</v>
      </c>
      <c r="B36" s="117" t="s">
        <v>2088</v>
      </c>
      <c r="C36" s="118" t="s">
        <v>2234</v>
      </c>
      <c r="D36" s="117" t="s">
        <v>2212</v>
      </c>
      <c r="E36" s="117">
        <v>10</v>
      </c>
      <c r="F36" s="117"/>
      <c r="G36" s="118" t="s">
        <v>1831</v>
      </c>
      <c r="H36" s="15"/>
      <c r="I36" s="9"/>
      <c r="J36" s="9"/>
      <c r="K36" s="34"/>
      <c r="M36" s="50"/>
      <c r="N36" s="50"/>
      <c r="O36" s="50"/>
      <c r="P36" s="759"/>
      <c r="Q36" s="760"/>
      <c r="R36" s="44"/>
      <c r="T36" s="759"/>
      <c r="U36" s="760"/>
      <c r="V36" s="44"/>
      <c r="X36" s="759"/>
      <c r="Y36" s="760"/>
      <c r="Z36" s="44"/>
      <c r="AB36" s="759"/>
      <c r="AC36" s="760"/>
      <c r="AD36" s="44"/>
      <c r="AF36" s="759"/>
      <c r="AG36" s="760"/>
      <c r="AH36" s="44"/>
      <c r="AJ36" s="759"/>
      <c r="AK36" s="760"/>
      <c r="AL36" s="44"/>
    </row>
    <row r="37" spans="1:38" ht="75.75" thickTop="1" x14ac:dyDescent="0.25">
      <c r="A37" s="124" t="s">
        <v>479</v>
      </c>
      <c r="B37" s="122" t="s">
        <v>2088</v>
      </c>
      <c r="C37" s="123" t="s">
        <v>2217</v>
      </c>
      <c r="D37" s="122" t="s">
        <v>2212</v>
      </c>
      <c r="E37" s="122">
        <v>11</v>
      </c>
      <c r="F37" s="122"/>
      <c r="G37" s="123" t="s">
        <v>2235</v>
      </c>
      <c r="H37" s="15"/>
      <c r="I37" s="9"/>
      <c r="J37" s="9"/>
      <c r="K37" s="34"/>
      <c r="M37" s="50"/>
      <c r="N37" s="50"/>
      <c r="O37" s="50"/>
      <c r="P37" s="759"/>
      <c r="Q37" s="760"/>
      <c r="R37" s="44"/>
      <c r="T37" s="759"/>
      <c r="U37" s="760"/>
      <c r="V37" s="44"/>
      <c r="X37" s="759"/>
      <c r="Y37" s="760"/>
      <c r="Z37" s="44"/>
      <c r="AB37" s="759"/>
      <c r="AC37" s="760"/>
      <c r="AD37" s="44"/>
      <c r="AF37" s="759"/>
      <c r="AG37" s="760"/>
      <c r="AH37" s="44"/>
      <c r="AJ37" s="759"/>
      <c r="AK37" s="760"/>
      <c r="AL37" s="44"/>
    </row>
    <row r="38" spans="1:38" ht="30.75" thickBot="1" x14ac:dyDescent="0.3">
      <c r="A38" s="105" t="s">
        <v>479</v>
      </c>
      <c r="B38" s="66" t="s">
        <v>2088</v>
      </c>
      <c r="C38" s="65" t="s">
        <v>1228</v>
      </c>
      <c r="D38" s="66" t="s">
        <v>2212</v>
      </c>
      <c r="E38" s="66">
        <v>12</v>
      </c>
      <c r="F38" s="66"/>
      <c r="G38" s="65" t="s">
        <v>1831</v>
      </c>
      <c r="H38" s="15"/>
      <c r="I38" s="9"/>
      <c r="J38" s="9"/>
      <c r="K38" s="34"/>
      <c r="M38" s="50"/>
      <c r="N38" s="50"/>
      <c r="O38" s="50"/>
      <c r="P38" s="759"/>
      <c r="Q38" s="760"/>
      <c r="R38" s="44"/>
      <c r="T38" s="759"/>
      <c r="U38" s="760"/>
      <c r="V38" s="44"/>
      <c r="X38" s="759"/>
      <c r="Y38" s="760"/>
      <c r="Z38" s="44"/>
      <c r="AB38" s="759"/>
      <c r="AC38" s="760"/>
      <c r="AD38" s="44"/>
      <c r="AF38" s="759"/>
      <c r="AG38" s="760"/>
      <c r="AH38" s="44"/>
      <c r="AJ38" s="759"/>
      <c r="AK38" s="760"/>
      <c r="AL38" s="44"/>
    </row>
    <row r="39" spans="1:38" ht="91.5" thickTop="1" thickBot="1" x14ac:dyDescent="0.3">
      <c r="A39" s="125" t="s">
        <v>1968</v>
      </c>
      <c r="B39" s="117" t="s">
        <v>2088</v>
      </c>
      <c r="C39" s="118" t="s">
        <v>2234</v>
      </c>
      <c r="D39" s="117" t="s">
        <v>2212</v>
      </c>
      <c r="E39" s="117">
        <v>13</v>
      </c>
      <c r="F39" s="117"/>
      <c r="G39" s="118" t="s">
        <v>1831</v>
      </c>
      <c r="H39" s="15"/>
      <c r="I39" s="9"/>
      <c r="J39" s="9"/>
      <c r="K39" s="34"/>
      <c r="M39" s="50"/>
      <c r="N39" s="50"/>
      <c r="O39" s="50"/>
      <c r="P39" s="759"/>
      <c r="Q39" s="760"/>
      <c r="R39" s="44"/>
      <c r="T39" s="759"/>
      <c r="U39" s="760"/>
      <c r="V39" s="44"/>
      <c r="X39" s="759"/>
      <c r="Y39" s="760"/>
      <c r="Z39" s="44"/>
      <c r="AB39" s="759"/>
      <c r="AC39" s="760"/>
      <c r="AD39" s="44"/>
      <c r="AF39" s="759"/>
      <c r="AG39" s="760"/>
      <c r="AH39" s="44"/>
      <c r="AJ39" s="759"/>
      <c r="AK39" s="760"/>
      <c r="AL39" s="44"/>
    </row>
    <row r="40" spans="1:38" ht="90.75" thickTop="1" x14ac:dyDescent="0.25">
      <c r="A40" s="120" t="s">
        <v>1743</v>
      </c>
      <c r="B40" s="44" t="s">
        <v>2088</v>
      </c>
      <c r="C40" s="68" t="s">
        <v>2234</v>
      </c>
      <c r="D40" s="44" t="s">
        <v>2212</v>
      </c>
      <c r="E40" s="44">
        <v>14</v>
      </c>
      <c r="F40" s="44"/>
      <c r="G40" s="68" t="s">
        <v>1969</v>
      </c>
      <c r="H40" s="15"/>
      <c r="I40" s="9"/>
      <c r="J40" s="9"/>
      <c r="K40" s="34"/>
      <c r="M40" s="50"/>
      <c r="N40" s="50"/>
      <c r="O40" s="50"/>
      <c r="P40" s="759"/>
      <c r="Q40" s="760"/>
      <c r="R40" s="44"/>
      <c r="T40" s="759"/>
      <c r="U40" s="760"/>
      <c r="V40" s="44"/>
      <c r="X40" s="759"/>
      <c r="Y40" s="760"/>
      <c r="Z40" s="44"/>
      <c r="AB40" s="759"/>
      <c r="AC40" s="760"/>
      <c r="AD40" s="44"/>
      <c r="AF40" s="759"/>
      <c r="AG40" s="760"/>
      <c r="AH40" s="44"/>
      <c r="AJ40" s="759"/>
      <c r="AK40" s="760"/>
      <c r="AL40" s="44"/>
    </row>
    <row r="41" spans="1:38" ht="18.75" x14ac:dyDescent="0.25">
      <c r="H41" s="176">
        <f>COUNTA(H13:H40)</f>
        <v>0</v>
      </c>
      <c r="I41" s="176">
        <f t="shared" ref="I41:J41" si="7">COUNTA(I13:I40)</f>
        <v>0</v>
      </c>
      <c r="J41" s="176">
        <f t="shared" si="7"/>
        <v>0</v>
      </c>
    </row>
    <row r="42" spans="1:38" ht="47.25" customHeight="1" x14ac:dyDescent="0.25">
      <c r="A42" s="641" t="s">
        <v>2236</v>
      </c>
      <c r="B42" s="642"/>
      <c r="C42" s="642"/>
      <c r="D42" s="642"/>
      <c r="E42" s="643"/>
    </row>
    <row r="43" spans="1:38" ht="45" x14ac:dyDescent="0.25">
      <c r="A43" s="168" t="s">
        <v>177</v>
      </c>
      <c r="B43" s="169" t="s">
        <v>503</v>
      </c>
      <c r="C43" s="169" t="s">
        <v>504</v>
      </c>
      <c r="D43" s="169" t="s">
        <v>505</v>
      </c>
      <c r="E43" s="169" t="s">
        <v>506</v>
      </c>
    </row>
    <row r="44" spans="1:38" ht="15.75" x14ac:dyDescent="0.25">
      <c r="A44" s="171" t="s">
        <v>865</v>
      </c>
      <c r="B44" s="170">
        <f>COUNTIFS($A$13:$A$40,A44,$H$13:$H$40,"&lt;&gt;")</f>
        <v>0</v>
      </c>
      <c r="C44" s="170">
        <f>COUNTIFS($A$13:$A$40,A44,$I$13:$I$40,"&lt;&gt;")</f>
        <v>0</v>
      </c>
      <c r="D44" s="170">
        <f>COUNTIFS($A$13:$A$40,A44,$J$13:$J$40,"&lt;&gt;")</f>
        <v>0</v>
      </c>
      <c r="E44" s="174" t="str">
        <f>IFERROR(B44/(B44+C44),"")</f>
        <v/>
      </c>
    </row>
    <row r="45" spans="1:38" ht="15.75" x14ac:dyDescent="0.25">
      <c r="A45" s="171" t="s">
        <v>507</v>
      </c>
      <c r="B45" s="170">
        <f t="shared" ref="B45:B50" si="8">COUNTIFS($A$13:$A$40,A45,$H$13:$H$40,"&lt;&gt;")</f>
        <v>0</v>
      </c>
      <c r="C45" s="170">
        <f t="shared" ref="C45:C50" si="9">COUNTIFS($A$13:$A$40,A45,$I$13:$I$40,"&lt;&gt;")</f>
        <v>0</v>
      </c>
      <c r="D45" s="170">
        <f t="shared" ref="D45:D50" si="10">COUNTIFS($A$13:$A$40,A45,$J$13:$J$40,"&lt;&gt;")</f>
        <v>0</v>
      </c>
      <c r="E45" s="174" t="str">
        <f t="shared" ref="E45:E51" si="11">IFERROR(B45/(B45+C45),"")</f>
        <v/>
      </c>
    </row>
    <row r="46" spans="1:38" ht="15.75" x14ac:dyDescent="0.25">
      <c r="A46" s="171" t="s">
        <v>207</v>
      </c>
      <c r="B46" s="170">
        <f t="shared" si="8"/>
        <v>0</v>
      </c>
      <c r="C46" s="170">
        <f t="shared" si="9"/>
        <v>0</v>
      </c>
      <c r="D46" s="170">
        <f t="shared" si="10"/>
        <v>0</v>
      </c>
      <c r="E46" s="174" t="str">
        <f t="shared" si="11"/>
        <v/>
      </c>
    </row>
    <row r="47" spans="1:38" ht="31.5" x14ac:dyDescent="0.25">
      <c r="A47" s="171" t="s">
        <v>1372</v>
      </c>
      <c r="B47" s="170">
        <f t="shared" si="8"/>
        <v>0</v>
      </c>
      <c r="C47" s="170">
        <f t="shared" si="9"/>
        <v>0</v>
      </c>
      <c r="D47" s="170">
        <f t="shared" si="10"/>
        <v>0</v>
      </c>
      <c r="E47" s="174" t="str">
        <f t="shared" si="11"/>
        <v/>
      </c>
    </row>
    <row r="48" spans="1:38" ht="31.5" x14ac:dyDescent="0.25">
      <c r="A48" s="171" t="s">
        <v>479</v>
      </c>
      <c r="B48" s="170">
        <f t="shared" si="8"/>
        <v>0</v>
      </c>
      <c r="C48" s="170">
        <f t="shared" si="9"/>
        <v>0</v>
      </c>
      <c r="D48" s="170">
        <f t="shared" si="10"/>
        <v>0</v>
      </c>
      <c r="E48" s="174" t="str">
        <f t="shared" si="11"/>
        <v/>
      </c>
    </row>
    <row r="49" spans="1:5" ht="31.5" x14ac:dyDescent="0.25">
      <c r="A49" s="171" t="s">
        <v>1968</v>
      </c>
      <c r="B49" s="170">
        <f t="shared" si="8"/>
        <v>0</v>
      </c>
      <c r="C49" s="170">
        <f t="shared" si="9"/>
        <v>0</v>
      </c>
      <c r="D49" s="170">
        <f t="shared" si="10"/>
        <v>0</v>
      </c>
      <c r="E49" s="174" t="str">
        <f t="shared" si="11"/>
        <v/>
      </c>
    </row>
    <row r="50" spans="1:5" ht="15.75" x14ac:dyDescent="0.25">
      <c r="A50" s="171" t="s">
        <v>1743</v>
      </c>
      <c r="B50" s="170">
        <f t="shared" si="8"/>
        <v>0</v>
      </c>
      <c r="C50" s="170">
        <f t="shared" si="9"/>
        <v>0</v>
      </c>
      <c r="D50" s="170">
        <f t="shared" si="10"/>
        <v>0</v>
      </c>
      <c r="E50" s="174" t="str">
        <f t="shared" si="11"/>
        <v/>
      </c>
    </row>
    <row r="51" spans="1:5" ht="18.75" x14ac:dyDescent="0.25">
      <c r="A51" s="173" t="s">
        <v>501</v>
      </c>
      <c r="B51" s="172">
        <f>SUM(B44:B50)</f>
        <v>0</v>
      </c>
      <c r="C51" s="172">
        <f t="shared" ref="C51:D51" si="12">SUM(C44:C50)</f>
        <v>0</v>
      </c>
      <c r="D51" s="172">
        <f t="shared" si="12"/>
        <v>0</v>
      </c>
      <c r="E51" s="175" t="str">
        <f t="shared" si="11"/>
        <v/>
      </c>
    </row>
  </sheetData>
  <mergeCells count="193">
    <mergeCell ref="C1:F3"/>
    <mergeCell ref="A1:B3"/>
    <mergeCell ref="H1:J3"/>
    <mergeCell ref="A42:E42"/>
    <mergeCell ref="B4:I4"/>
    <mergeCell ref="A7:B7"/>
    <mergeCell ref="A8:B8"/>
    <mergeCell ref="P4:R4"/>
    <mergeCell ref="T4:V4"/>
    <mergeCell ref="X4:Z4"/>
    <mergeCell ref="AB4:AD4"/>
    <mergeCell ref="AF4:AH4"/>
    <mergeCell ref="AJ4:AL4"/>
    <mergeCell ref="P11:R11"/>
    <mergeCell ref="T11:V11"/>
    <mergeCell ref="X11:Z11"/>
    <mergeCell ref="AB11:AD11"/>
    <mergeCell ref="AF11:AH11"/>
    <mergeCell ref="AJ11:AL11"/>
    <mergeCell ref="AJ12:AK12"/>
    <mergeCell ref="P13:Q13"/>
    <mergeCell ref="T13:U13"/>
    <mergeCell ref="X13:Y13"/>
    <mergeCell ref="AB13:AC13"/>
    <mergeCell ref="AF13:AG13"/>
    <mergeCell ref="AJ13:AK13"/>
    <mergeCell ref="P12:Q12"/>
    <mergeCell ref="T12:U12"/>
    <mergeCell ref="X12:Y12"/>
    <mergeCell ref="AB12:AC12"/>
    <mergeCell ref="AF12:AG12"/>
    <mergeCell ref="AJ14:AK14"/>
    <mergeCell ref="P15:Q15"/>
    <mergeCell ref="T15:U15"/>
    <mergeCell ref="X15:Y15"/>
    <mergeCell ref="AB15:AC15"/>
    <mergeCell ref="AF15:AG15"/>
    <mergeCell ref="AJ15:AK15"/>
    <mergeCell ref="P14:Q14"/>
    <mergeCell ref="T14:U14"/>
    <mergeCell ref="X14:Y14"/>
    <mergeCell ref="AB14:AC14"/>
    <mergeCell ref="AF14:AG14"/>
    <mergeCell ref="AJ16:AK16"/>
    <mergeCell ref="P17:Q17"/>
    <mergeCell ref="T17:U17"/>
    <mergeCell ref="X17:Y17"/>
    <mergeCell ref="AB17:AC17"/>
    <mergeCell ref="AF17:AG17"/>
    <mergeCell ref="AJ17:AK17"/>
    <mergeCell ref="P16:Q16"/>
    <mergeCell ref="T16:U16"/>
    <mergeCell ref="X16:Y16"/>
    <mergeCell ref="AB16:AC16"/>
    <mergeCell ref="AF16:AG16"/>
    <mergeCell ref="AJ18:AK18"/>
    <mergeCell ref="P19:Q19"/>
    <mergeCell ref="T19:U19"/>
    <mergeCell ref="X19:Y19"/>
    <mergeCell ref="AB19:AC19"/>
    <mergeCell ref="AF19:AG19"/>
    <mergeCell ref="AJ19:AK19"/>
    <mergeCell ref="P18:Q18"/>
    <mergeCell ref="T18:U18"/>
    <mergeCell ref="X18:Y18"/>
    <mergeCell ref="AB18:AC18"/>
    <mergeCell ref="AF18:AG18"/>
    <mergeCell ref="AJ20:AK20"/>
    <mergeCell ref="P21:Q21"/>
    <mergeCell ref="T21:U21"/>
    <mergeCell ref="X21:Y21"/>
    <mergeCell ref="AB21:AC21"/>
    <mergeCell ref="AF21:AG21"/>
    <mergeCell ref="AJ21:AK21"/>
    <mergeCell ref="P20:Q20"/>
    <mergeCell ref="T20:U20"/>
    <mergeCell ref="X20:Y20"/>
    <mergeCell ref="AB20:AC20"/>
    <mergeCell ref="AF20:AG20"/>
    <mergeCell ref="AJ22:AK22"/>
    <mergeCell ref="P23:Q23"/>
    <mergeCell ref="T23:U23"/>
    <mergeCell ref="X23:Y23"/>
    <mergeCell ref="AB23:AC23"/>
    <mergeCell ref="AF23:AG23"/>
    <mergeCell ref="AJ23:AK23"/>
    <mergeCell ref="P22:Q22"/>
    <mergeCell ref="T22:U22"/>
    <mergeCell ref="X22:Y22"/>
    <mergeCell ref="AB22:AC22"/>
    <mergeCell ref="AF22:AG22"/>
    <mergeCell ref="AJ24:AK24"/>
    <mergeCell ref="P25:Q25"/>
    <mergeCell ref="T25:U25"/>
    <mergeCell ref="X25:Y25"/>
    <mergeCell ref="AB25:AC25"/>
    <mergeCell ref="AF25:AG25"/>
    <mergeCell ref="AJ25:AK25"/>
    <mergeCell ref="P24:Q24"/>
    <mergeCell ref="T24:U24"/>
    <mergeCell ref="X24:Y24"/>
    <mergeCell ref="AB24:AC24"/>
    <mergeCell ref="AF24:AG24"/>
    <mergeCell ref="AJ26:AK26"/>
    <mergeCell ref="P27:Q27"/>
    <mergeCell ref="T27:U27"/>
    <mergeCell ref="X27:Y27"/>
    <mergeCell ref="AB27:AC27"/>
    <mergeCell ref="AF27:AG27"/>
    <mergeCell ref="AJ27:AK27"/>
    <mergeCell ref="P26:Q26"/>
    <mergeCell ref="T26:U26"/>
    <mergeCell ref="X26:Y26"/>
    <mergeCell ref="AB26:AC26"/>
    <mergeCell ref="AF26:AG26"/>
    <mergeCell ref="AJ28:AK28"/>
    <mergeCell ref="P29:Q29"/>
    <mergeCell ref="T29:U29"/>
    <mergeCell ref="X29:Y29"/>
    <mergeCell ref="AB29:AC29"/>
    <mergeCell ref="AF29:AG29"/>
    <mergeCell ref="AJ29:AK29"/>
    <mergeCell ref="P28:Q28"/>
    <mergeCell ref="T28:U28"/>
    <mergeCell ref="X28:Y28"/>
    <mergeCell ref="AB28:AC28"/>
    <mergeCell ref="AF28:AG28"/>
    <mergeCell ref="AJ30:AK30"/>
    <mergeCell ref="P31:Q31"/>
    <mergeCell ref="T31:U31"/>
    <mergeCell ref="X31:Y31"/>
    <mergeCell ref="AB31:AC31"/>
    <mergeCell ref="AF31:AG31"/>
    <mergeCell ref="AJ31:AK31"/>
    <mergeCell ref="P30:Q30"/>
    <mergeCell ref="T30:U30"/>
    <mergeCell ref="X30:Y30"/>
    <mergeCell ref="AB30:AC30"/>
    <mergeCell ref="AF30:AG30"/>
    <mergeCell ref="AJ32:AK32"/>
    <mergeCell ref="P33:Q33"/>
    <mergeCell ref="T33:U33"/>
    <mergeCell ref="X33:Y33"/>
    <mergeCell ref="AB33:AC33"/>
    <mergeCell ref="AF33:AG33"/>
    <mergeCell ref="AJ33:AK33"/>
    <mergeCell ref="P32:Q32"/>
    <mergeCell ref="T32:U32"/>
    <mergeCell ref="X32:Y32"/>
    <mergeCell ref="AB32:AC32"/>
    <mergeCell ref="AF32:AG32"/>
    <mergeCell ref="AJ34:AK34"/>
    <mergeCell ref="P35:Q35"/>
    <mergeCell ref="T35:U35"/>
    <mergeCell ref="X35:Y35"/>
    <mergeCell ref="AB35:AC35"/>
    <mergeCell ref="AF35:AG35"/>
    <mergeCell ref="AJ35:AK35"/>
    <mergeCell ref="P34:Q34"/>
    <mergeCell ref="T34:U34"/>
    <mergeCell ref="X34:Y34"/>
    <mergeCell ref="AB34:AC34"/>
    <mergeCell ref="AF34:AG34"/>
    <mergeCell ref="AJ36:AK36"/>
    <mergeCell ref="P37:Q37"/>
    <mergeCell ref="T37:U37"/>
    <mergeCell ref="X37:Y37"/>
    <mergeCell ref="AB37:AC37"/>
    <mergeCell ref="AF37:AG37"/>
    <mergeCell ref="AJ37:AK37"/>
    <mergeCell ref="P36:Q36"/>
    <mergeCell ref="T36:U36"/>
    <mergeCell ref="X36:Y36"/>
    <mergeCell ref="AB36:AC36"/>
    <mergeCell ref="AF36:AG36"/>
    <mergeCell ref="AJ40:AK40"/>
    <mergeCell ref="P40:Q40"/>
    <mergeCell ref="T40:U40"/>
    <mergeCell ref="X40:Y40"/>
    <mergeCell ref="AB40:AC40"/>
    <mergeCell ref="AF40:AG40"/>
    <mergeCell ref="AJ38:AK38"/>
    <mergeCell ref="P39:Q39"/>
    <mergeCell ref="T39:U39"/>
    <mergeCell ref="X39:Y39"/>
    <mergeCell ref="AB39:AC39"/>
    <mergeCell ref="AF39:AG39"/>
    <mergeCell ref="AJ39:AK39"/>
    <mergeCell ref="P38:Q38"/>
    <mergeCell ref="T38:U38"/>
    <mergeCell ref="X38:Y38"/>
    <mergeCell ref="AB38:AC38"/>
    <mergeCell ref="AF38:AG38"/>
  </mergeCells>
  <conditionalFormatting sqref="H13:J40">
    <cfRule type="duplicateValues" dxfId="646" priority="30"/>
  </conditionalFormatting>
  <conditionalFormatting sqref="R13:R40">
    <cfRule type="cellIs" dxfId="645" priority="23" operator="equal">
      <formula>"CERRADA"</formula>
    </cfRule>
    <cfRule type="cellIs" dxfId="644" priority="24" operator="equal">
      <formula>"CANCELADA"</formula>
    </cfRule>
    <cfRule type="cellIs" dxfId="643" priority="25" operator="equal">
      <formula>"EN EJECUCION"</formula>
    </cfRule>
    <cfRule type="cellIs" dxfId="642" priority="26" operator="equal">
      <formula>"SIN INICIAR"</formula>
    </cfRule>
  </conditionalFormatting>
  <conditionalFormatting sqref="V13:V40">
    <cfRule type="cellIs" dxfId="641" priority="19" operator="equal">
      <formula>"CERRADA"</formula>
    </cfRule>
    <cfRule type="cellIs" dxfId="640" priority="20" operator="equal">
      <formula>"CANCELADA"</formula>
    </cfRule>
    <cfRule type="cellIs" dxfId="639" priority="21" operator="equal">
      <formula>"EN EJECUCION"</formula>
    </cfRule>
    <cfRule type="cellIs" dxfId="638" priority="22" operator="equal">
      <formula>"SIN INICIAR"</formula>
    </cfRule>
  </conditionalFormatting>
  <conditionalFormatting sqref="Z13:Z40">
    <cfRule type="cellIs" dxfId="637" priority="15" operator="equal">
      <formula>"CERRADA"</formula>
    </cfRule>
    <cfRule type="cellIs" dxfId="636" priority="16" operator="equal">
      <formula>"CANCELADA"</formula>
    </cfRule>
    <cfRule type="cellIs" dxfId="635" priority="17" operator="equal">
      <formula>"EN EJECUCION"</formula>
    </cfRule>
    <cfRule type="cellIs" dxfId="634" priority="18" operator="equal">
      <formula>"SIN INICIAR"</formula>
    </cfRule>
  </conditionalFormatting>
  <conditionalFormatting sqref="AD13:AD40">
    <cfRule type="cellIs" dxfId="633" priority="11" operator="equal">
      <formula>"CERRADA"</formula>
    </cfRule>
    <cfRule type="cellIs" dxfId="632" priority="12" operator="equal">
      <formula>"CANCELADA"</formula>
    </cfRule>
    <cfRule type="cellIs" dxfId="631" priority="13" operator="equal">
      <formula>"EN EJECUCION"</formula>
    </cfRule>
    <cfRule type="cellIs" dxfId="630" priority="14" operator="equal">
      <formula>"SIN INICIAR"</formula>
    </cfRule>
  </conditionalFormatting>
  <conditionalFormatting sqref="AH13:AH40">
    <cfRule type="cellIs" dxfId="629" priority="7" operator="equal">
      <formula>"CERRADA"</formula>
    </cfRule>
    <cfRule type="cellIs" dxfId="628" priority="8" operator="equal">
      <formula>"CANCELADA"</formula>
    </cfRule>
    <cfRule type="cellIs" dxfId="627" priority="9" operator="equal">
      <formula>"EN EJECUCION"</formula>
    </cfRule>
    <cfRule type="cellIs" dxfId="626" priority="10" operator="equal">
      <formula>"SIN INICIAR"</formula>
    </cfRule>
  </conditionalFormatting>
  <conditionalFormatting sqref="AL13:AL40">
    <cfRule type="cellIs" dxfId="625" priority="3" operator="equal">
      <formula>"CERRADA"</formula>
    </cfRule>
    <cfRule type="cellIs" dxfId="624" priority="4" operator="equal">
      <formula>"CANCELADA"</formula>
    </cfRule>
    <cfRule type="cellIs" dxfId="623" priority="5" operator="equal">
      <formula>"EN EJECUCION"</formula>
    </cfRule>
    <cfRule type="cellIs" dxfId="622" priority="6" operator="equal">
      <formula>"SIN INICIAR"</formula>
    </cfRule>
  </conditionalFormatting>
  <conditionalFormatting sqref="T13:V40 X13:Z40 AB13:AD40 AF13:AH40 AJ13:AL40 M13:R40">
    <cfRule type="expression" dxfId="621" priority="1">
      <formula>$J13&lt;&gt;""</formula>
    </cfRule>
    <cfRule type="expression" dxfId="620" priority="2">
      <formula>$H13&lt;&gt;""</formula>
    </cfRule>
  </conditionalFormatting>
  <dataValidations count="1">
    <dataValidation type="list" allowBlank="1" showInputMessage="1" showErrorMessage="1" sqref="AD13:AD40 Z13:Z40 V13:V40 R13:R40 AH13:AH40 AL13:AL40">
      <formula1>"SIN INICIAR,EN EJECUCION,CERRADA,CANCELADA"</formula1>
    </dataValidation>
  </dataValidation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rgb="FFFF6699"/>
    <pageSetUpPr fitToPage="1"/>
  </sheetPr>
  <dimension ref="A1:L68"/>
  <sheetViews>
    <sheetView showGridLines="0" zoomScale="55" zoomScaleNormal="55"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4.42578125" style="1" customWidth="1"/>
    <col min="13" max="16384" width="11.42578125" style="1"/>
  </cols>
  <sheetData>
    <row r="1" spans="1:12" ht="45" customHeight="1" x14ac:dyDescent="0.25">
      <c r="A1" s="689"/>
      <c r="B1" s="689"/>
      <c r="C1" s="777" t="s">
        <v>2237</v>
      </c>
      <c r="D1" s="778"/>
      <c r="E1" s="778"/>
      <c r="F1" s="778"/>
      <c r="G1" s="780" t="s">
        <v>1</v>
      </c>
      <c r="H1" s="780"/>
      <c r="I1" s="780"/>
      <c r="J1" s="780"/>
      <c r="K1" s="781"/>
      <c r="L1" s="779"/>
    </row>
    <row r="2" spans="1:12" ht="45" customHeight="1" x14ac:dyDescent="0.25">
      <c r="A2" s="689"/>
      <c r="B2" s="689"/>
      <c r="C2" s="778"/>
      <c r="D2" s="778"/>
      <c r="E2" s="778"/>
      <c r="F2" s="778"/>
      <c r="G2" s="780" t="s">
        <v>39</v>
      </c>
      <c r="H2" s="780"/>
      <c r="I2" s="780"/>
      <c r="J2" s="780"/>
      <c r="K2" s="781"/>
      <c r="L2" s="779"/>
    </row>
    <row r="3" spans="1:12" ht="45" customHeight="1" x14ac:dyDescent="0.25">
      <c r="A3" s="689"/>
      <c r="B3" s="689"/>
      <c r="C3" s="778"/>
      <c r="D3" s="778"/>
      <c r="E3" s="778"/>
      <c r="F3" s="778"/>
      <c r="G3" s="780" t="s">
        <v>3</v>
      </c>
      <c r="H3" s="780"/>
      <c r="I3" s="780"/>
      <c r="J3" s="780"/>
      <c r="K3" s="781"/>
      <c r="L3" s="779"/>
    </row>
    <row r="4" spans="1:12" ht="56.25" customHeight="1" x14ac:dyDescent="0.25">
      <c r="B4" s="766" t="s">
        <v>2238</v>
      </c>
      <c r="C4" s="766"/>
      <c r="D4" s="766"/>
      <c r="E4" s="766"/>
      <c r="F4" s="766"/>
      <c r="G4" s="766"/>
      <c r="H4" s="766"/>
      <c r="I4" s="766"/>
      <c r="J4" s="1"/>
      <c r="K4" s="1"/>
    </row>
    <row r="5" spans="1:12" ht="23.25" x14ac:dyDescent="0.25">
      <c r="B5" s="5"/>
      <c r="C5" s="5"/>
      <c r="D5" s="5"/>
      <c r="E5" s="5"/>
      <c r="F5" s="5"/>
      <c r="H5" s="4"/>
      <c r="J5" s="1"/>
      <c r="K5" s="1"/>
    </row>
    <row r="6" spans="1:12" ht="30" x14ac:dyDescent="0.25">
      <c r="A6" s="6"/>
      <c r="B6" s="7"/>
      <c r="C6" s="36" t="s">
        <v>172</v>
      </c>
      <c r="D6" s="36" t="s">
        <v>173</v>
      </c>
      <c r="E6" s="36" t="s">
        <v>174</v>
      </c>
      <c r="F6" s="5"/>
      <c r="H6" s="4"/>
      <c r="J6" s="1"/>
      <c r="K6" s="1"/>
    </row>
    <row r="7" spans="1:12" ht="26.25" customHeight="1" x14ac:dyDescent="0.25">
      <c r="A7" s="719" t="s">
        <v>175</v>
      </c>
      <c r="B7" s="719"/>
      <c r="C7" s="28">
        <f>COUNTA(H13:H57)</f>
        <v>0</v>
      </c>
      <c r="D7" s="28">
        <f t="shared" ref="D7:E7" si="0">COUNTA(I13:I57)</f>
        <v>0</v>
      </c>
      <c r="E7" s="28">
        <f t="shared" si="0"/>
        <v>0</v>
      </c>
      <c r="F7" s="5"/>
      <c r="H7" s="4"/>
      <c r="J7" s="1"/>
      <c r="K7" s="1"/>
    </row>
    <row r="8" spans="1:12" ht="30.75" customHeight="1" x14ac:dyDescent="0.25">
      <c r="A8" s="719" t="s">
        <v>176</v>
      </c>
      <c r="B8" s="719"/>
      <c r="C8" s="29" t="str">
        <f>IFERROR(C7/(D7+C7),"")</f>
        <v/>
      </c>
      <c r="D8" s="5"/>
      <c r="E8" s="5"/>
      <c r="F8" s="5"/>
      <c r="H8" s="4"/>
      <c r="J8" s="1"/>
      <c r="K8" s="1"/>
    </row>
    <row r="9" spans="1:12" ht="37.5" customHeight="1" x14ac:dyDescent="0.25">
      <c r="A9" s="3"/>
      <c r="B9" s="5"/>
      <c r="C9" s="5"/>
      <c r="D9" s="5"/>
      <c r="E9" s="5"/>
      <c r="F9" s="5"/>
      <c r="H9" s="4"/>
      <c r="J9" s="1"/>
      <c r="K9" s="1"/>
    </row>
    <row r="10" spans="1:12" ht="37.5" customHeight="1" x14ac:dyDescent="0.25">
      <c r="A10" s="3"/>
      <c r="B10" s="5"/>
      <c r="C10" s="5"/>
      <c r="D10" s="5"/>
      <c r="E10" s="5"/>
      <c r="F10" s="5"/>
      <c r="H10" s="4"/>
      <c r="J10" s="1"/>
      <c r="K10" s="1"/>
    </row>
    <row r="11" spans="1:12" ht="37.5" customHeight="1" x14ac:dyDescent="0.25">
      <c r="A11" s="3"/>
      <c r="B11" s="5"/>
      <c r="C11" s="5"/>
      <c r="D11" s="5"/>
      <c r="E11" s="5"/>
      <c r="F11" s="5"/>
      <c r="H11" s="4"/>
      <c r="J11" s="1"/>
      <c r="K11" s="1"/>
    </row>
    <row r="12" spans="1:12"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2" ht="60" x14ac:dyDescent="0.25">
      <c r="A13" s="96" t="s">
        <v>865</v>
      </c>
      <c r="B13" s="9" t="s">
        <v>1969</v>
      </c>
      <c r="C13" s="8" t="s">
        <v>2239</v>
      </c>
      <c r="D13" s="9" t="s">
        <v>2240</v>
      </c>
      <c r="E13" s="9">
        <v>1</v>
      </c>
      <c r="F13" s="9"/>
      <c r="G13" s="8" t="s">
        <v>2146</v>
      </c>
      <c r="H13" s="15"/>
      <c r="I13" s="9"/>
      <c r="J13" s="9"/>
      <c r="K13" s="34"/>
    </row>
    <row r="14" spans="1:12" ht="60" x14ac:dyDescent="0.25">
      <c r="A14" s="96" t="s">
        <v>865</v>
      </c>
      <c r="B14" s="9" t="s">
        <v>1969</v>
      </c>
      <c r="C14" s="8" t="s">
        <v>2239</v>
      </c>
      <c r="D14" s="9" t="s">
        <v>2240</v>
      </c>
      <c r="E14" s="9">
        <v>1</v>
      </c>
      <c r="F14" s="9" t="s">
        <v>1253</v>
      </c>
      <c r="G14" s="71" t="s">
        <v>2241</v>
      </c>
      <c r="H14" s="15"/>
      <c r="I14" s="9"/>
      <c r="J14" s="9"/>
      <c r="K14" s="34"/>
    </row>
    <row r="15" spans="1:12" ht="75" x14ac:dyDescent="0.25">
      <c r="A15" s="96" t="s">
        <v>865</v>
      </c>
      <c r="B15" s="9" t="s">
        <v>1969</v>
      </c>
      <c r="C15" s="8" t="s">
        <v>2239</v>
      </c>
      <c r="D15" s="9" t="s">
        <v>2240</v>
      </c>
      <c r="E15" s="9">
        <v>1</v>
      </c>
      <c r="F15" s="9" t="s">
        <v>1255</v>
      </c>
      <c r="G15" s="71" t="s">
        <v>2242</v>
      </c>
      <c r="H15" s="15"/>
      <c r="I15" s="9"/>
      <c r="J15" s="9"/>
      <c r="K15" s="34"/>
    </row>
    <row r="16" spans="1:12" ht="60" x14ac:dyDescent="0.25">
      <c r="A16" s="96" t="s">
        <v>865</v>
      </c>
      <c r="B16" s="9" t="s">
        <v>1969</v>
      </c>
      <c r="C16" s="8" t="s">
        <v>1888</v>
      </c>
      <c r="D16" s="9" t="s">
        <v>2240</v>
      </c>
      <c r="E16" s="9">
        <v>2</v>
      </c>
      <c r="F16" s="9"/>
      <c r="G16" s="8" t="s">
        <v>1761</v>
      </c>
      <c r="H16" s="15"/>
      <c r="I16" s="9"/>
      <c r="J16" s="9"/>
      <c r="K16" s="34"/>
    </row>
    <row r="17" spans="1:11" ht="60" x14ac:dyDescent="0.25">
      <c r="A17" s="96" t="s">
        <v>865</v>
      </c>
      <c r="B17" s="9" t="s">
        <v>1969</v>
      </c>
      <c r="C17" s="8" t="s">
        <v>1888</v>
      </c>
      <c r="D17" s="9" t="s">
        <v>2240</v>
      </c>
      <c r="E17" s="9">
        <v>2</v>
      </c>
      <c r="F17" s="9" t="s">
        <v>1267</v>
      </c>
      <c r="G17" s="71" t="s">
        <v>2243</v>
      </c>
      <c r="H17" s="15"/>
      <c r="I17" s="9"/>
      <c r="J17" s="9"/>
      <c r="K17" s="34"/>
    </row>
    <row r="18" spans="1:11" ht="45" x14ac:dyDescent="0.25">
      <c r="A18" s="96" t="s">
        <v>865</v>
      </c>
      <c r="B18" s="9" t="s">
        <v>1969</v>
      </c>
      <c r="C18" s="8" t="s">
        <v>1890</v>
      </c>
      <c r="D18" s="9" t="s">
        <v>2240</v>
      </c>
      <c r="E18" s="9">
        <v>3</v>
      </c>
      <c r="F18" s="9"/>
      <c r="G18" s="8" t="s">
        <v>1891</v>
      </c>
      <c r="H18" s="15"/>
      <c r="I18" s="9"/>
      <c r="J18" s="9"/>
      <c r="K18" s="34"/>
    </row>
    <row r="19" spans="1:11" ht="60" x14ac:dyDescent="0.25">
      <c r="A19" s="96" t="s">
        <v>865</v>
      </c>
      <c r="B19" s="9" t="s">
        <v>1969</v>
      </c>
      <c r="C19" s="8" t="s">
        <v>1890</v>
      </c>
      <c r="D19" s="9" t="s">
        <v>2240</v>
      </c>
      <c r="E19" s="9">
        <v>3</v>
      </c>
      <c r="F19" s="9" t="s">
        <v>1405</v>
      </c>
      <c r="G19" s="71" t="s">
        <v>1892</v>
      </c>
      <c r="H19" s="15"/>
      <c r="I19" s="9"/>
      <c r="J19" s="9"/>
      <c r="K19" s="34"/>
    </row>
    <row r="20" spans="1:11" ht="60" x14ac:dyDescent="0.25">
      <c r="A20" s="96" t="s">
        <v>865</v>
      </c>
      <c r="B20" s="9" t="s">
        <v>1969</v>
      </c>
      <c r="C20" s="8" t="s">
        <v>1894</v>
      </c>
      <c r="D20" s="9" t="s">
        <v>2240</v>
      </c>
      <c r="E20" s="9">
        <v>4</v>
      </c>
      <c r="F20" s="9"/>
      <c r="G20" s="8" t="s">
        <v>1895</v>
      </c>
      <c r="H20" s="15"/>
      <c r="I20" s="9"/>
      <c r="J20" s="9"/>
      <c r="K20" s="34"/>
    </row>
    <row r="21" spans="1:11" ht="75" x14ac:dyDescent="0.25">
      <c r="A21" s="97" t="s">
        <v>865</v>
      </c>
      <c r="B21" s="66" t="s">
        <v>1969</v>
      </c>
      <c r="C21" s="65" t="s">
        <v>1896</v>
      </c>
      <c r="D21" s="66" t="s">
        <v>2240</v>
      </c>
      <c r="E21" s="66">
        <v>5</v>
      </c>
      <c r="F21" s="66"/>
      <c r="G21" s="65" t="s">
        <v>2244</v>
      </c>
      <c r="H21" s="15"/>
      <c r="I21" s="9"/>
      <c r="J21" s="9"/>
      <c r="K21" s="34"/>
    </row>
    <row r="22" spans="1:11" ht="30" x14ac:dyDescent="0.25">
      <c r="A22" s="112" t="s">
        <v>507</v>
      </c>
      <c r="B22" s="44" t="s">
        <v>1969</v>
      </c>
      <c r="C22" s="68" t="s">
        <v>1760</v>
      </c>
      <c r="D22" s="44" t="s">
        <v>2240</v>
      </c>
      <c r="E22" s="44">
        <v>6</v>
      </c>
      <c r="F22" s="44"/>
      <c r="G22" s="68" t="s">
        <v>2245</v>
      </c>
      <c r="H22" s="15"/>
      <c r="I22" s="9"/>
      <c r="J22" s="9"/>
      <c r="K22" s="34"/>
    </row>
    <row r="23" spans="1:11" ht="30" x14ac:dyDescent="0.25">
      <c r="A23" s="113" t="s">
        <v>507</v>
      </c>
      <c r="B23" s="9" t="s">
        <v>1969</v>
      </c>
      <c r="C23" s="8" t="s">
        <v>1760</v>
      </c>
      <c r="D23" s="9" t="s">
        <v>2240</v>
      </c>
      <c r="E23" s="9">
        <v>7</v>
      </c>
      <c r="F23" s="9"/>
      <c r="G23" s="433" t="s">
        <v>2246</v>
      </c>
      <c r="H23" s="15"/>
      <c r="I23" s="9"/>
      <c r="J23" s="9"/>
      <c r="K23" s="34"/>
    </row>
    <row r="24" spans="1:11" ht="45" x14ac:dyDescent="0.25">
      <c r="A24" s="113" t="s">
        <v>507</v>
      </c>
      <c r="B24" s="9" t="s">
        <v>1969</v>
      </c>
      <c r="C24" s="8" t="s">
        <v>1760</v>
      </c>
      <c r="D24" s="9" t="s">
        <v>2240</v>
      </c>
      <c r="E24" s="9">
        <v>7</v>
      </c>
      <c r="F24" s="9" t="s">
        <v>2189</v>
      </c>
      <c r="G24" s="71" t="s">
        <v>2247</v>
      </c>
      <c r="H24" s="15"/>
      <c r="I24" s="9"/>
      <c r="J24" s="9"/>
      <c r="K24" s="34"/>
    </row>
    <row r="25" spans="1:11" ht="60" x14ac:dyDescent="0.25">
      <c r="A25" s="113" t="s">
        <v>507</v>
      </c>
      <c r="B25" s="9" t="s">
        <v>1969</v>
      </c>
      <c r="C25" s="8" t="s">
        <v>1760</v>
      </c>
      <c r="D25" s="9" t="s">
        <v>2240</v>
      </c>
      <c r="E25" s="9">
        <v>7</v>
      </c>
      <c r="F25" s="9" t="s">
        <v>2191</v>
      </c>
      <c r="G25" s="71" t="s">
        <v>2248</v>
      </c>
      <c r="H25" s="15"/>
      <c r="I25" s="9"/>
      <c r="J25" s="9"/>
      <c r="K25" s="34"/>
    </row>
    <row r="26" spans="1:11" ht="45" x14ac:dyDescent="0.25">
      <c r="A26" s="113" t="s">
        <v>507</v>
      </c>
      <c r="B26" s="9" t="s">
        <v>1969</v>
      </c>
      <c r="C26" s="8" t="s">
        <v>1760</v>
      </c>
      <c r="D26" s="9" t="s">
        <v>2240</v>
      </c>
      <c r="E26" s="9">
        <v>7</v>
      </c>
      <c r="F26" s="9" t="s">
        <v>2192</v>
      </c>
      <c r="G26" s="71" t="s">
        <v>2249</v>
      </c>
      <c r="H26" s="15"/>
      <c r="I26" s="9"/>
      <c r="J26" s="9"/>
      <c r="K26" s="34"/>
    </row>
    <row r="27" spans="1:11" ht="45" x14ac:dyDescent="0.25">
      <c r="A27" s="113" t="s">
        <v>507</v>
      </c>
      <c r="B27" s="9" t="s">
        <v>1969</v>
      </c>
      <c r="C27" s="8" t="s">
        <v>1760</v>
      </c>
      <c r="D27" s="9" t="s">
        <v>2240</v>
      </c>
      <c r="E27" s="9">
        <v>7</v>
      </c>
      <c r="F27" s="9" t="s">
        <v>2221</v>
      </c>
      <c r="G27" s="71" t="s">
        <v>2250</v>
      </c>
      <c r="H27" s="15"/>
      <c r="I27" s="9"/>
      <c r="J27" s="9"/>
      <c r="K27" s="34"/>
    </row>
    <row r="28" spans="1:11" ht="60" x14ac:dyDescent="0.25">
      <c r="A28" s="113" t="s">
        <v>507</v>
      </c>
      <c r="B28" s="9" t="s">
        <v>1969</v>
      </c>
      <c r="C28" s="8" t="s">
        <v>1760</v>
      </c>
      <c r="D28" s="9" t="s">
        <v>2240</v>
      </c>
      <c r="E28" s="9">
        <v>7</v>
      </c>
      <c r="F28" s="9" t="s">
        <v>2223</v>
      </c>
      <c r="G28" s="71" t="s">
        <v>2251</v>
      </c>
      <c r="H28" s="15"/>
      <c r="I28" s="9"/>
      <c r="J28" s="9"/>
      <c r="K28" s="34"/>
    </row>
    <row r="29" spans="1:11" ht="60" x14ac:dyDescent="0.25">
      <c r="A29" s="113" t="s">
        <v>507</v>
      </c>
      <c r="B29" s="9" t="s">
        <v>1969</v>
      </c>
      <c r="C29" s="8" t="s">
        <v>1760</v>
      </c>
      <c r="D29" s="9" t="s">
        <v>2240</v>
      </c>
      <c r="E29" s="9">
        <v>7</v>
      </c>
      <c r="F29" s="9" t="s">
        <v>2224</v>
      </c>
      <c r="G29" s="71" t="s">
        <v>2252</v>
      </c>
      <c r="H29" s="15"/>
      <c r="I29" s="9"/>
      <c r="J29" s="9"/>
      <c r="K29" s="34"/>
    </row>
    <row r="30" spans="1:11" ht="75" x14ac:dyDescent="0.25">
      <c r="A30" s="113" t="s">
        <v>507</v>
      </c>
      <c r="B30" s="9" t="s">
        <v>1969</v>
      </c>
      <c r="C30" s="8" t="s">
        <v>1760</v>
      </c>
      <c r="D30" s="9" t="s">
        <v>2240</v>
      </c>
      <c r="E30" s="9">
        <v>7</v>
      </c>
      <c r="F30" s="9" t="s">
        <v>2225</v>
      </c>
      <c r="G30" s="71" t="s">
        <v>2253</v>
      </c>
      <c r="H30" s="15"/>
      <c r="I30" s="9"/>
      <c r="J30" s="9"/>
      <c r="K30" s="34"/>
    </row>
    <row r="31" spans="1:11" x14ac:dyDescent="0.25">
      <c r="A31" s="113" t="s">
        <v>507</v>
      </c>
      <c r="B31" s="9" t="s">
        <v>1969</v>
      </c>
      <c r="C31" s="8" t="s">
        <v>1760</v>
      </c>
      <c r="D31" s="9" t="s">
        <v>2240</v>
      </c>
      <c r="E31" s="9">
        <v>8</v>
      </c>
      <c r="F31" s="9"/>
      <c r="G31" s="422" t="s">
        <v>2254</v>
      </c>
      <c r="H31" s="15"/>
      <c r="I31" s="9"/>
      <c r="J31" s="9"/>
      <c r="K31" s="34"/>
    </row>
    <row r="32" spans="1:11" ht="30" x14ac:dyDescent="0.25">
      <c r="A32" s="113" t="s">
        <v>507</v>
      </c>
      <c r="B32" s="9" t="s">
        <v>1969</v>
      </c>
      <c r="C32" s="8" t="s">
        <v>1760</v>
      </c>
      <c r="D32" s="9" t="s">
        <v>2240</v>
      </c>
      <c r="E32" s="9">
        <v>8</v>
      </c>
      <c r="F32" s="9" t="s">
        <v>1285</v>
      </c>
      <c r="G32" s="71" t="s">
        <v>2255</v>
      </c>
      <c r="H32" s="15"/>
      <c r="I32" s="9"/>
      <c r="J32" s="9"/>
      <c r="K32" s="34"/>
    </row>
    <row r="33" spans="1:11" ht="45" x14ac:dyDescent="0.25">
      <c r="A33" s="113" t="s">
        <v>507</v>
      </c>
      <c r="B33" s="9" t="s">
        <v>1969</v>
      </c>
      <c r="C33" s="8" t="s">
        <v>1760</v>
      </c>
      <c r="D33" s="9" t="s">
        <v>2240</v>
      </c>
      <c r="E33" s="9">
        <v>8</v>
      </c>
      <c r="F33" s="9" t="s">
        <v>1287</v>
      </c>
      <c r="G33" s="71" t="s">
        <v>2256</v>
      </c>
      <c r="H33" s="15"/>
      <c r="I33" s="9"/>
      <c r="J33" s="9"/>
      <c r="K33" s="34"/>
    </row>
    <row r="34" spans="1:11" x14ac:dyDescent="0.25">
      <c r="A34" s="113" t="s">
        <v>507</v>
      </c>
      <c r="B34" s="9" t="s">
        <v>1969</v>
      </c>
      <c r="C34" s="8" t="s">
        <v>1760</v>
      </c>
      <c r="D34" s="9" t="s">
        <v>2240</v>
      </c>
      <c r="E34" s="9">
        <v>9</v>
      </c>
      <c r="F34" s="9"/>
      <c r="G34" s="422" t="s">
        <v>1085</v>
      </c>
      <c r="H34" s="15"/>
      <c r="I34" s="9"/>
      <c r="J34" s="9"/>
      <c r="K34" s="34"/>
    </row>
    <row r="35" spans="1:11" x14ac:dyDescent="0.25">
      <c r="A35" s="113" t="s">
        <v>507</v>
      </c>
      <c r="B35" s="9" t="s">
        <v>1969</v>
      </c>
      <c r="C35" s="8" t="s">
        <v>1760</v>
      </c>
      <c r="D35" s="9" t="s">
        <v>2240</v>
      </c>
      <c r="E35" s="9">
        <v>9</v>
      </c>
      <c r="F35" s="9" t="s">
        <v>947</v>
      </c>
      <c r="G35" s="71" t="s">
        <v>2257</v>
      </c>
      <c r="H35" s="15"/>
      <c r="I35" s="9"/>
      <c r="J35" s="9"/>
      <c r="K35" s="34"/>
    </row>
    <row r="36" spans="1:11" x14ac:dyDescent="0.25">
      <c r="A36" s="113" t="s">
        <v>507</v>
      </c>
      <c r="B36" s="9" t="s">
        <v>1969</v>
      </c>
      <c r="C36" s="8" t="s">
        <v>1760</v>
      </c>
      <c r="D36" s="9" t="s">
        <v>2240</v>
      </c>
      <c r="E36" s="9">
        <v>9</v>
      </c>
      <c r="F36" s="9" t="s">
        <v>949</v>
      </c>
      <c r="G36" s="71" t="s">
        <v>2166</v>
      </c>
      <c r="H36" s="15"/>
      <c r="I36" s="9"/>
      <c r="J36" s="9"/>
      <c r="K36" s="34"/>
    </row>
    <row r="37" spans="1:11" ht="45" x14ac:dyDescent="0.25">
      <c r="A37" s="113" t="s">
        <v>507</v>
      </c>
      <c r="B37" s="9" t="s">
        <v>1969</v>
      </c>
      <c r="C37" s="8" t="s">
        <v>2179</v>
      </c>
      <c r="D37" s="9" t="s">
        <v>2240</v>
      </c>
      <c r="E37" s="9">
        <v>10</v>
      </c>
      <c r="F37" s="9"/>
      <c r="G37" s="8" t="s">
        <v>1831</v>
      </c>
      <c r="H37" s="15"/>
      <c r="I37" s="9"/>
      <c r="J37" s="9"/>
      <c r="K37" s="34"/>
    </row>
    <row r="38" spans="1:11" ht="60" x14ac:dyDescent="0.25">
      <c r="A38" s="113" t="s">
        <v>507</v>
      </c>
      <c r="B38" s="9" t="s">
        <v>1969</v>
      </c>
      <c r="C38" s="8" t="s">
        <v>1888</v>
      </c>
      <c r="D38" s="9" t="s">
        <v>2240</v>
      </c>
      <c r="E38" s="9">
        <v>11</v>
      </c>
      <c r="F38" s="9"/>
      <c r="G38" s="8" t="s">
        <v>1831</v>
      </c>
      <c r="H38" s="15"/>
      <c r="I38" s="9"/>
      <c r="J38" s="9"/>
      <c r="K38" s="34"/>
    </row>
    <row r="39" spans="1:11" ht="30" x14ac:dyDescent="0.25">
      <c r="A39" s="113" t="s">
        <v>507</v>
      </c>
      <c r="B39" s="9" t="s">
        <v>1969</v>
      </c>
      <c r="C39" s="8" t="s">
        <v>2258</v>
      </c>
      <c r="D39" s="9" t="s">
        <v>2240</v>
      </c>
      <c r="E39" s="9">
        <v>12</v>
      </c>
      <c r="F39" s="9"/>
      <c r="G39" s="8" t="s">
        <v>2259</v>
      </c>
      <c r="H39" s="15"/>
      <c r="I39" s="9"/>
      <c r="J39" s="9"/>
      <c r="K39" s="34"/>
    </row>
    <row r="40" spans="1:11" ht="30" x14ac:dyDescent="0.25">
      <c r="A40" s="113" t="s">
        <v>507</v>
      </c>
      <c r="B40" s="9" t="s">
        <v>1969</v>
      </c>
      <c r="C40" s="8" t="s">
        <v>2260</v>
      </c>
      <c r="D40" s="9" t="s">
        <v>2240</v>
      </c>
      <c r="E40" s="9">
        <v>13</v>
      </c>
      <c r="F40" s="9"/>
      <c r="G40" s="8" t="s">
        <v>1831</v>
      </c>
      <c r="H40" s="15"/>
      <c r="I40" s="9"/>
      <c r="J40" s="9"/>
      <c r="K40" s="34"/>
    </row>
    <row r="41" spans="1:11" ht="30" x14ac:dyDescent="0.25">
      <c r="A41" s="115" t="s">
        <v>507</v>
      </c>
      <c r="B41" s="66" t="s">
        <v>1969</v>
      </c>
      <c r="C41" s="65" t="s">
        <v>2261</v>
      </c>
      <c r="D41" s="66" t="s">
        <v>2240</v>
      </c>
      <c r="E41" s="66">
        <v>14</v>
      </c>
      <c r="F41" s="66"/>
      <c r="G41" s="65" t="s">
        <v>1831</v>
      </c>
      <c r="H41" s="15"/>
      <c r="I41" s="9"/>
      <c r="J41" s="9"/>
      <c r="K41" s="34"/>
    </row>
    <row r="42" spans="1:11" ht="75" x14ac:dyDescent="0.25">
      <c r="A42" s="98" t="s">
        <v>207</v>
      </c>
      <c r="B42" s="44" t="s">
        <v>1969</v>
      </c>
      <c r="C42" s="68" t="s">
        <v>1755</v>
      </c>
      <c r="D42" s="44" t="s">
        <v>2240</v>
      </c>
      <c r="E42" s="44">
        <v>15</v>
      </c>
      <c r="F42" s="44"/>
      <c r="G42" s="68" t="s">
        <v>2262</v>
      </c>
      <c r="H42" s="15"/>
      <c r="I42" s="9"/>
      <c r="J42" s="9"/>
      <c r="K42" s="34"/>
    </row>
    <row r="43" spans="1:11" ht="60" x14ac:dyDescent="0.25">
      <c r="A43" s="99" t="s">
        <v>207</v>
      </c>
      <c r="B43" s="9" t="s">
        <v>1969</v>
      </c>
      <c r="C43" s="8" t="s">
        <v>1888</v>
      </c>
      <c r="D43" s="9" t="s">
        <v>2240</v>
      </c>
      <c r="E43" s="9">
        <v>16</v>
      </c>
      <c r="F43" s="9"/>
      <c r="G43" s="8" t="s">
        <v>1831</v>
      </c>
      <c r="H43" s="15"/>
      <c r="I43" s="9"/>
      <c r="J43" s="9"/>
      <c r="K43" s="34"/>
    </row>
    <row r="44" spans="1:11" ht="45" x14ac:dyDescent="0.25">
      <c r="A44" s="99" t="s">
        <v>207</v>
      </c>
      <c r="B44" s="9" t="s">
        <v>1969</v>
      </c>
      <c r="C44" s="8" t="s">
        <v>1890</v>
      </c>
      <c r="D44" s="9" t="s">
        <v>2240</v>
      </c>
      <c r="E44" s="9">
        <v>17</v>
      </c>
      <c r="F44" s="9"/>
      <c r="G44" s="8" t="s">
        <v>2263</v>
      </c>
      <c r="H44" s="15"/>
      <c r="I44" s="9"/>
      <c r="J44" s="9"/>
      <c r="K44" s="34"/>
    </row>
    <row r="45" spans="1:11" ht="45" x14ac:dyDescent="0.25">
      <c r="A45" s="99" t="s">
        <v>207</v>
      </c>
      <c r="B45" s="9" t="s">
        <v>1969</v>
      </c>
      <c r="C45" s="8" t="s">
        <v>1894</v>
      </c>
      <c r="D45" s="9" t="s">
        <v>2240</v>
      </c>
      <c r="E45" s="9">
        <v>18</v>
      </c>
      <c r="F45" s="9"/>
      <c r="G45" s="8" t="s">
        <v>1831</v>
      </c>
      <c r="H45" s="15"/>
      <c r="I45" s="9"/>
      <c r="J45" s="9"/>
      <c r="K45" s="34"/>
    </row>
    <row r="46" spans="1:11" ht="45" x14ac:dyDescent="0.25">
      <c r="A46" s="100" t="s">
        <v>207</v>
      </c>
      <c r="B46" s="66" t="s">
        <v>1969</v>
      </c>
      <c r="C46" s="65" t="s">
        <v>2264</v>
      </c>
      <c r="D46" s="66" t="s">
        <v>2240</v>
      </c>
      <c r="E46" s="66">
        <v>19</v>
      </c>
      <c r="F46" s="66"/>
      <c r="G46" s="65" t="s">
        <v>1839</v>
      </c>
      <c r="H46" s="15"/>
      <c r="I46" s="9"/>
      <c r="J46" s="9"/>
      <c r="K46" s="34"/>
    </row>
    <row r="47" spans="1:11" ht="60" x14ac:dyDescent="0.25">
      <c r="A47" s="126" t="s">
        <v>1372</v>
      </c>
      <c r="B47" s="44" t="s">
        <v>1969</v>
      </c>
      <c r="C47" s="68" t="s">
        <v>1755</v>
      </c>
      <c r="D47" s="44" t="s">
        <v>2240</v>
      </c>
      <c r="E47" s="44">
        <v>20</v>
      </c>
      <c r="F47" s="44"/>
      <c r="G47" s="68" t="s">
        <v>1839</v>
      </c>
      <c r="H47" s="15"/>
      <c r="I47" s="9"/>
      <c r="J47" s="9"/>
      <c r="K47" s="34"/>
    </row>
    <row r="48" spans="1:11" ht="135" x14ac:dyDescent="0.25">
      <c r="A48" s="127" t="s">
        <v>1372</v>
      </c>
      <c r="B48" s="66" t="s">
        <v>1969</v>
      </c>
      <c r="C48" s="65" t="s">
        <v>2265</v>
      </c>
      <c r="D48" s="66" t="s">
        <v>2240</v>
      </c>
      <c r="E48" s="66">
        <v>21</v>
      </c>
      <c r="F48" s="66"/>
      <c r="G48" s="65" t="s">
        <v>1839</v>
      </c>
      <c r="H48" s="15"/>
      <c r="I48" s="9"/>
      <c r="J48" s="9"/>
      <c r="K48" s="34"/>
    </row>
    <row r="49" spans="1:11" ht="90" x14ac:dyDescent="0.25">
      <c r="A49" s="104" t="s">
        <v>479</v>
      </c>
      <c r="B49" s="44" t="s">
        <v>1969</v>
      </c>
      <c r="C49" s="68" t="s">
        <v>2266</v>
      </c>
      <c r="D49" s="44" t="s">
        <v>2240</v>
      </c>
      <c r="E49" s="44">
        <v>22</v>
      </c>
      <c r="F49" s="44"/>
      <c r="G49" s="68" t="s">
        <v>2267</v>
      </c>
      <c r="H49" s="15"/>
      <c r="I49" s="9"/>
      <c r="J49" s="9"/>
      <c r="K49" s="34"/>
    </row>
    <row r="50" spans="1:11" ht="60" x14ac:dyDescent="0.25">
      <c r="A50" s="119" t="s">
        <v>479</v>
      </c>
      <c r="B50" s="9" t="s">
        <v>1969</v>
      </c>
      <c r="C50" s="8" t="s">
        <v>1888</v>
      </c>
      <c r="D50" s="9" t="s">
        <v>2240</v>
      </c>
      <c r="E50" s="9">
        <v>23</v>
      </c>
      <c r="F50" s="9"/>
      <c r="G50" s="8" t="s">
        <v>1831</v>
      </c>
      <c r="H50" s="15"/>
      <c r="I50" s="9"/>
      <c r="J50" s="9"/>
      <c r="K50" s="34"/>
    </row>
    <row r="51" spans="1:11" ht="45" x14ac:dyDescent="0.25">
      <c r="A51" s="119" t="s">
        <v>479</v>
      </c>
      <c r="B51" s="9" t="s">
        <v>1969</v>
      </c>
      <c r="C51" s="8" t="s">
        <v>1890</v>
      </c>
      <c r="D51" s="9" t="s">
        <v>2240</v>
      </c>
      <c r="E51" s="9">
        <v>24</v>
      </c>
      <c r="F51" s="9"/>
      <c r="G51" s="8" t="s">
        <v>2263</v>
      </c>
      <c r="H51" s="15"/>
      <c r="I51" s="9"/>
      <c r="J51" s="9"/>
      <c r="K51" s="34"/>
    </row>
    <row r="52" spans="1:11" ht="45" x14ac:dyDescent="0.25">
      <c r="A52" s="119" t="s">
        <v>479</v>
      </c>
      <c r="B52" s="9" t="s">
        <v>1969</v>
      </c>
      <c r="C52" s="8" t="s">
        <v>1894</v>
      </c>
      <c r="D52" s="9" t="s">
        <v>2240</v>
      </c>
      <c r="E52" s="9">
        <v>25</v>
      </c>
      <c r="F52" s="9"/>
      <c r="G52" s="8" t="s">
        <v>1831</v>
      </c>
      <c r="H52" s="15"/>
      <c r="I52" s="9"/>
      <c r="J52" s="9"/>
      <c r="K52" s="34"/>
    </row>
    <row r="53" spans="1:11" ht="45" x14ac:dyDescent="0.25">
      <c r="A53" s="105" t="s">
        <v>479</v>
      </c>
      <c r="B53" s="66" t="s">
        <v>1969</v>
      </c>
      <c r="C53" s="65" t="s">
        <v>1896</v>
      </c>
      <c r="D53" s="66" t="s">
        <v>2240</v>
      </c>
      <c r="E53" s="66">
        <v>26</v>
      </c>
      <c r="F53" s="66"/>
      <c r="G53" s="65" t="s">
        <v>1831</v>
      </c>
      <c r="H53" s="15"/>
      <c r="I53" s="9"/>
      <c r="J53" s="9"/>
      <c r="K53" s="34"/>
    </row>
    <row r="54" spans="1:11" ht="60" x14ac:dyDescent="0.25">
      <c r="A54" s="106" t="s">
        <v>2268</v>
      </c>
      <c r="B54" s="44" t="s">
        <v>1969</v>
      </c>
      <c r="C54" s="68" t="s">
        <v>1755</v>
      </c>
      <c r="D54" s="44" t="s">
        <v>2240</v>
      </c>
      <c r="E54" s="44">
        <v>27</v>
      </c>
      <c r="F54" s="44"/>
      <c r="G54" s="68" t="s">
        <v>1831</v>
      </c>
      <c r="H54" s="15"/>
      <c r="I54" s="9"/>
      <c r="J54" s="9"/>
      <c r="K54" s="34"/>
    </row>
    <row r="55" spans="1:11" ht="135" x14ac:dyDescent="0.25">
      <c r="A55" s="108" t="s">
        <v>2268</v>
      </c>
      <c r="B55" s="66" t="s">
        <v>1969</v>
      </c>
      <c r="C55" s="65" t="s">
        <v>2269</v>
      </c>
      <c r="D55" s="66" t="s">
        <v>2240</v>
      </c>
      <c r="E55" s="66">
        <v>28</v>
      </c>
      <c r="F55" s="66"/>
      <c r="G55" s="65" t="s">
        <v>1831</v>
      </c>
      <c r="H55" s="15"/>
      <c r="I55" s="9"/>
      <c r="J55" s="9"/>
      <c r="K55" s="34"/>
    </row>
    <row r="56" spans="1:11" ht="60" x14ac:dyDescent="0.25">
      <c r="A56" s="120" t="s">
        <v>1743</v>
      </c>
      <c r="B56" s="44" t="s">
        <v>1969</v>
      </c>
      <c r="C56" s="68" t="s">
        <v>1755</v>
      </c>
      <c r="D56" s="44" t="s">
        <v>2240</v>
      </c>
      <c r="E56" s="44">
        <v>29</v>
      </c>
      <c r="F56" s="44"/>
      <c r="G56" s="68" t="s">
        <v>1969</v>
      </c>
      <c r="H56" s="15"/>
      <c r="I56" s="9"/>
      <c r="J56" s="9"/>
      <c r="K56" s="34"/>
    </row>
    <row r="57" spans="1:11" ht="135" x14ac:dyDescent="0.25">
      <c r="A57" s="128" t="s">
        <v>1743</v>
      </c>
      <c r="B57" s="66" t="s">
        <v>1969</v>
      </c>
      <c r="C57" s="65" t="s">
        <v>2265</v>
      </c>
      <c r="D57" s="66" t="s">
        <v>2240</v>
      </c>
      <c r="E57" s="66">
        <v>30</v>
      </c>
      <c r="F57" s="66"/>
      <c r="G57" s="65" t="s">
        <v>1969</v>
      </c>
      <c r="H57" s="15"/>
      <c r="I57" s="9"/>
      <c r="J57" s="9"/>
      <c r="K57" s="34"/>
    </row>
    <row r="58" spans="1:11" ht="18.75" x14ac:dyDescent="0.25">
      <c r="H58" s="176">
        <f>COUNTA(H13:H57)</f>
        <v>0</v>
      </c>
      <c r="I58" s="176">
        <f t="shared" ref="I58:J58" si="1">COUNTA(I13:I57)</f>
        <v>0</v>
      </c>
      <c r="J58" s="176">
        <f t="shared" si="1"/>
        <v>0</v>
      </c>
    </row>
    <row r="59" spans="1:11" ht="39.75" customHeight="1" x14ac:dyDescent="0.25">
      <c r="A59" s="641" t="s">
        <v>2270</v>
      </c>
      <c r="B59" s="642"/>
      <c r="C59" s="642"/>
      <c r="D59" s="642"/>
      <c r="E59" s="643"/>
    </row>
    <row r="60" spans="1:11" ht="45" x14ac:dyDescent="0.25">
      <c r="A60" s="168" t="s">
        <v>177</v>
      </c>
      <c r="B60" s="169" t="s">
        <v>503</v>
      </c>
      <c r="C60" s="169" t="s">
        <v>504</v>
      </c>
      <c r="D60" s="169" t="s">
        <v>505</v>
      </c>
      <c r="E60" s="169" t="s">
        <v>506</v>
      </c>
    </row>
    <row r="61" spans="1:11" ht="15.75" x14ac:dyDescent="0.25">
      <c r="A61" s="171" t="s">
        <v>865</v>
      </c>
      <c r="B61" s="170">
        <f>COUNTIFS($A$13:$A$57,A61,$H$13:$H$57,"&lt;&gt;")</f>
        <v>0</v>
      </c>
      <c r="C61" s="170">
        <f>COUNTIFS($A$13:$A$57,A61,$I$13:$I$57,"&lt;&gt;")</f>
        <v>0</v>
      </c>
      <c r="D61" s="170">
        <f>COUNTIFS($A$13:$A$57,A61,$J$13:$J$57,"&lt;&gt;")</f>
        <v>0</v>
      </c>
      <c r="E61" s="174" t="str">
        <f>IFERROR(B61/(B61+C61),"")</f>
        <v/>
      </c>
    </row>
    <row r="62" spans="1:11" ht="15.75" x14ac:dyDescent="0.25">
      <c r="A62" s="171" t="s">
        <v>507</v>
      </c>
      <c r="B62" s="170">
        <f t="shared" ref="B62:B67" si="2">COUNTIFS($A$13:$A$57,A62,$H$13:$H$57,"&lt;&gt;")</f>
        <v>0</v>
      </c>
      <c r="C62" s="170">
        <f t="shared" ref="C62:C67" si="3">COUNTIFS($A$13:$A$57,A62,$I$13:$I$57,"&lt;&gt;")</f>
        <v>0</v>
      </c>
      <c r="D62" s="170">
        <f t="shared" ref="D62:D67" si="4">COUNTIFS($A$13:$A$57,A62,$J$13:$J$57,"&lt;&gt;")</f>
        <v>0</v>
      </c>
      <c r="E62" s="174" t="str">
        <f t="shared" ref="E62:E68" si="5">IFERROR(B62/(B62+C62),"")</f>
        <v/>
      </c>
    </row>
    <row r="63" spans="1:11" ht="15.75" x14ac:dyDescent="0.25">
      <c r="A63" s="171" t="s">
        <v>207</v>
      </c>
      <c r="B63" s="170">
        <f t="shared" si="2"/>
        <v>0</v>
      </c>
      <c r="C63" s="170">
        <f t="shared" si="3"/>
        <v>0</v>
      </c>
      <c r="D63" s="170">
        <f t="shared" si="4"/>
        <v>0</v>
      </c>
      <c r="E63" s="174" t="str">
        <f t="shared" si="5"/>
        <v/>
      </c>
    </row>
    <row r="64" spans="1:11" ht="31.5" x14ac:dyDescent="0.25">
      <c r="A64" s="171" t="s">
        <v>1372</v>
      </c>
      <c r="B64" s="170">
        <f t="shared" si="2"/>
        <v>0</v>
      </c>
      <c r="C64" s="170">
        <f t="shared" si="3"/>
        <v>0</v>
      </c>
      <c r="D64" s="170">
        <f t="shared" si="4"/>
        <v>0</v>
      </c>
      <c r="E64" s="174" t="str">
        <f t="shared" si="5"/>
        <v/>
      </c>
    </row>
    <row r="65" spans="1:5" ht="31.5" x14ac:dyDescent="0.25">
      <c r="A65" s="171" t="s">
        <v>479</v>
      </c>
      <c r="B65" s="170">
        <f t="shared" si="2"/>
        <v>0</v>
      </c>
      <c r="C65" s="170">
        <f t="shared" si="3"/>
        <v>0</v>
      </c>
      <c r="D65" s="170">
        <f t="shared" si="4"/>
        <v>0</v>
      </c>
      <c r="E65" s="174" t="str">
        <f t="shared" si="5"/>
        <v/>
      </c>
    </row>
    <row r="66" spans="1:5" ht="31.5" x14ac:dyDescent="0.25">
      <c r="A66" s="171" t="s">
        <v>2268</v>
      </c>
      <c r="B66" s="170">
        <f t="shared" si="2"/>
        <v>0</v>
      </c>
      <c r="C66" s="170">
        <f t="shared" si="3"/>
        <v>0</v>
      </c>
      <c r="D66" s="170">
        <f t="shared" si="4"/>
        <v>0</v>
      </c>
      <c r="E66" s="174" t="str">
        <f t="shared" si="5"/>
        <v/>
      </c>
    </row>
    <row r="67" spans="1:5" ht="15.75" x14ac:dyDescent="0.25">
      <c r="A67" s="171" t="s">
        <v>1743</v>
      </c>
      <c r="B67" s="170">
        <f t="shared" si="2"/>
        <v>0</v>
      </c>
      <c r="C67" s="170">
        <f t="shared" si="3"/>
        <v>0</v>
      </c>
      <c r="D67" s="170">
        <f t="shared" si="4"/>
        <v>0</v>
      </c>
      <c r="E67" s="174" t="str">
        <f t="shared" si="5"/>
        <v/>
      </c>
    </row>
    <row r="68" spans="1:5" ht="18.75" x14ac:dyDescent="0.25">
      <c r="A68" s="173" t="s">
        <v>501</v>
      </c>
      <c r="B68" s="172">
        <f>SUM(B61:B67)</f>
        <v>0</v>
      </c>
      <c r="C68" s="172">
        <f t="shared" ref="C68:D68" si="6">SUM(C61:C67)</f>
        <v>0</v>
      </c>
      <c r="D68" s="172">
        <f t="shared" si="6"/>
        <v>0</v>
      </c>
      <c r="E68" s="175" t="str">
        <f t="shared" si="5"/>
        <v/>
      </c>
    </row>
  </sheetData>
  <mergeCells count="11">
    <mergeCell ref="C1:F3"/>
    <mergeCell ref="L1:L3"/>
    <mergeCell ref="A59:E59"/>
    <mergeCell ref="B4:I4"/>
    <mergeCell ref="A7:B7"/>
    <mergeCell ref="A8:B8"/>
    <mergeCell ref="A1:B3"/>
    <mergeCell ref="G1:J1"/>
    <mergeCell ref="G2:J2"/>
    <mergeCell ref="G3:J3"/>
    <mergeCell ref="K1:K3"/>
  </mergeCells>
  <conditionalFormatting sqref="H13:J57">
    <cfRule type="duplicateValues" dxfId="603" priority="30"/>
  </conditionalFormatting>
  <hyperlinks>
    <hyperlink ref="G23" location="'Lineamientos de Verificacion'!A17" tooltip="LINEAMIENTOS DE VERIFICACION" display="De acuerdo con el tipo de terapia ofertada, el servicio cuenta con:"/>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rgb="FFFF6699"/>
    <pageSetUpPr fitToPage="1"/>
  </sheetPr>
  <dimension ref="A1:K59"/>
  <sheetViews>
    <sheetView showGridLines="0" zoomScaleNormal="10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1.85546875" style="4" customWidth="1"/>
    <col min="12" max="12" width="3.7109375" style="1" customWidth="1"/>
    <col min="13" max="16384" width="11.42578125" style="1"/>
  </cols>
  <sheetData>
    <row r="1" spans="1:11" ht="30" customHeight="1" x14ac:dyDescent="0.25">
      <c r="A1" s="718"/>
      <c r="B1" s="718"/>
      <c r="C1" s="767" t="s">
        <v>24</v>
      </c>
      <c r="D1" s="767"/>
      <c r="E1" s="767"/>
      <c r="F1" s="768" t="s">
        <v>1</v>
      </c>
      <c r="G1" s="768"/>
      <c r="H1" s="769"/>
      <c r="I1" s="769"/>
    </row>
    <row r="2" spans="1:11" ht="30" customHeight="1" x14ac:dyDescent="0.25">
      <c r="A2" s="718"/>
      <c r="B2" s="718"/>
      <c r="C2" s="767"/>
      <c r="D2" s="767"/>
      <c r="E2" s="767"/>
      <c r="F2" s="767" t="s">
        <v>39</v>
      </c>
      <c r="G2" s="767"/>
      <c r="H2" s="769"/>
      <c r="I2" s="769"/>
    </row>
    <row r="3" spans="1:11" ht="30" customHeight="1" x14ac:dyDescent="0.25">
      <c r="A3" s="718"/>
      <c r="B3" s="718"/>
      <c r="C3" s="767"/>
      <c r="D3" s="767"/>
      <c r="E3" s="767"/>
      <c r="F3" s="768" t="s">
        <v>3</v>
      </c>
      <c r="G3" s="768"/>
      <c r="H3" s="769"/>
      <c r="I3" s="769"/>
    </row>
    <row r="4" spans="1:11" ht="48.75" customHeight="1" x14ac:dyDescent="0.25">
      <c r="B4" s="746" t="s">
        <v>2271</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COUNTA(H13:H48)</f>
        <v>0</v>
      </c>
      <c r="D7" s="28">
        <f t="shared" ref="D7:E7" si="0">COUNTA(I13:I48)</f>
        <v>0</v>
      </c>
      <c r="E7" s="28">
        <f t="shared" si="0"/>
        <v>0</v>
      </c>
      <c r="F7" s="5"/>
      <c r="H7" s="4"/>
      <c r="J7" s="1"/>
      <c r="K7" s="1"/>
    </row>
    <row r="8" spans="1:11" ht="30.75" customHeight="1" x14ac:dyDescent="0.25">
      <c r="A8" s="719" t="s">
        <v>176</v>
      </c>
      <c r="B8" s="719"/>
      <c r="C8" s="26" t="str">
        <f>IFERROR(C7/(D7+C7),"")</f>
        <v/>
      </c>
      <c r="D8" s="5"/>
      <c r="E8" s="5"/>
      <c r="F8" s="5"/>
      <c r="H8" s="4"/>
      <c r="J8" s="1"/>
      <c r="K8" s="1"/>
    </row>
    <row r="9" spans="1:11" ht="54.75" customHeight="1" x14ac:dyDescent="0.25">
      <c r="A9" s="782"/>
      <c r="B9" s="782"/>
      <c r="C9" s="782"/>
      <c r="D9" s="782"/>
      <c r="E9" s="782"/>
      <c r="F9" s="782"/>
      <c r="G9" s="782"/>
      <c r="H9" s="782"/>
      <c r="I9" s="782"/>
      <c r="J9" s="782"/>
      <c r="K9" s="782"/>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135" x14ac:dyDescent="0.25">
      <c r="A13" s="96" t="s">
        <v>865</v>
      </c>
      <c r="B13" s="9" t="s">
        <v>2272</v>
      </c>
      <c r="C13" s="8" t="s">
        <v>2273</v>
      </c>
      <c r="D13" s="9" t="s">
        <v>2274</v>
      </c>
      <c r="E13" s="9">
        <v>1</v>
      </c>
      <c r="F13" s="374"/>
      <c r="G13" s="375" t="s">
        <v>2275</v>
      </c>
      <c r="H13" s="15"/>
      <c r="I13" s="9"/>
      <c r="J13" s="9"/>
      <c r="K13" s="16"/>
    </row>
    <row r="14" spans="1:11" ht="105" x14ac:dyDescent="0.25">
      <c r="A14" s="96" t="s">
        <v>865</v>
      </c>
      <c r="B14" s="9" t="s">
        <v>2272</v>
      </c>
      <c r="C14" s="8" t="s">
        <v>2276</v>
      </c>
      <c r="D14" s="9" t="s">
        <v>2274</v>
      </c>
      <c r="E14" s="9">
        <v>2</v>
      </c>
      <c r="F14" s="374"/>
      <c r="G14" s="375" t="s">
        <v>2277</v>
      </c>
      <c r="H14" s="15"/>
      <c r="I14" s="9"/>
      <c r="J14" s="9"/>
      <c r="K14" s="16"/>
    </row>
    <row r="15" spans="1:11" ht="105" x14ac:dyDescent="0.25">
      <c r="A15" s="97" t="s">
        <v>865</v>
      </c>
      <c r="B15" s="66" t="s">
        <v>2272</v>
      </c>
      <c r="C15" s="65" t="s">
        <v>2276</v>
      </c>
      <c r="D15" s="66" t="s">
        <v>2274</v>
      </c>
      <c r="E15" s="66">
        <v>3</v>
      </c>
      <c r="F15" s="376"/>
      <c r="G15" s="377" t="s">
        <v>2278</v>
      </c>
      <c r="H15" s="15"/>
      <c r="I15" s="9"/>
      <c r="J15" s="9"/>
      <c r="K15" s="16"/>
    </row>
    <row r="16" spans="1:11" ht="75" x14ac:dyDescent="0.25">
      <c r="A16" s="112" t="s">
        <v>507</v>
      </c>
      <c r="B16" s="44" t="s">
        <v>1883</v>
      </c>
      <c r="C16" s="68" t="s">
        <v>2279</v>
      </c>
      <c r="D16" s="44" t="s">
        <v>2274</v>
      </c>
      <c r="E16" s="44">
        <v>4</v>
      </c>
      <c r="F16" s="378"/>
      <c r="G16" s="379" t="s">
        <v>1831</v>
      </c>
      <c r="H16" s="15"/>
      <c r="I16" s="9"/>
      <c r="J16" s="9"/>
      <c r="K16" s="16"/>
    </row>
    <row r="17" spans="1:11" ht="75" x14ac:dyDescent="0.25">
      <c r="A17" s="113" t="s">
        <v>507</v>
      </c>
      <c r="B17" s="9" t="s">
        <v>1883</v>
      </c>
      <c r="C17" s="8" t="s">
        <v>2279</v>
      </c>
      <c r="D17" s="9" t="s">
        <v>2274</v>
      </c>
      <c r="E17" s="9">
        <v>5</v>
      </c>
      <c r="F17" s="374"/>
      <c r="G17" s="433" t="s">
        <v>840</v>
      </c>
      <c r="H17" s="15"/>
      <c r="I17" s="9"/>
      <c r="J17" s="9"/>
      <c r="K17" s="16"/>
    </row>
    <row r="18" spans="1:11" ht="75" x14ac:dyDescent="0.25">
      <c r="A18" s="113" t="s">
        <v>507</v>
      </c>
      <c r="B18" s="9" t="s">
        <v>1883</v>
      </c>
      <c r="C18" s="8" t="s">
        <v>2279</v>
      </c>
      <c r="D18" s="9" t="s">
        <v>2274</v>
      </c>
      <c r="E18" s="9">
        <v>5</v>
      </c>
      <c r="F18" s="374" t="s">
        <v>929</v>
      </c>
      <c r="G18" s="380" t="s">
        <v>2280</v>
      </c>
      <c r="H18" s="15"/>
      <c r="I18" s="9"/>
      <c r="J18" s="9"/>
      <c r="K18" s="16"/>
    </row>
    <row r="19" spans="1:11" ht="75" x14ac:dyDescent="0.25">
      <c r="A19" s="113" t="s">
        <v>507</v>
      </c>
      <c r="B19" s="9" t="s">
        <v>1883</v>
      </c>
      <c r="C19" s="8" t="s">
        <v>2279</v>
      </c>
      <c r="D19" s="9" t="s">
        <v>2274</v>
      </c>
      <c r="E19" s="9">
        <v>5</v>
      </c>
      <c r="F19" s="374" t="s">
        <v>931</v>
      </c>
      <c r="G19" s="380" t="s">
        <v>2281</v>
      </c>
      <c r="H19" s="15"/>
      <c r="I19" s="9"/>
      <c r="J19" s="9"/>
      <c r="K19" s="16"/>
    </row>
    <row r="20" spans="1:11" ht="75" x14ac:dyDescent="0.25">
      <c r="A20" s="113" t="s">
        <v>507</v>
      </c>
      <c r="B20" s="9" t="s">
        <v>1883</v>
      </c>
      <c r="C20" s="8" t="s">
        <v>2279</v>
      </c>
      <c r="D20" s="9" t="s">
        <v>2274</v>
      </c>
      <c r="E20" s="9">
        <v>5</v>
      </c>
      <c r="F20" s="374" t="s">
        <v>933</v>
      </c>
      <c r="G20" s="380" t="s">
        <v>2282</v>
      </c>
      <c r="H20" s="15"/>
      <c r="I20" s="9"/>
      <c r="J20" s="9"/>
      <c r="K20" s="16"/>
    </row>
    <row r="21" spans="1:11" ht="75" x14ac:dyDescent="0.25">
      <c r="A21" s="113" t="s">
        <v>507</v>
      </c>
      <c r="B21" s="9" t="s">
        <v>1883</v>
      </c>
      <c r="C21" s="8" t="s">
        <v>2279</v>
      </c>
      <c r="D21" s="9" t="s">
        <v>2274</v>
      </c>
      <c r="E21" s="9">
        <v>5</v>
      </c>
      <c r="F21" s="374" t="s">
        <v>935</v>
      </c>
      <c r="G21" s="380" t="s">
        <v>2283</v>
      </c>
      <c r="H21" s="15"/>
      <c r="I21" s="9"/>
      <c r="J21" s="9"/>
      <c r="K21" s="16"/>
    </row>
    <row r="22" spans="1:11" ht="75" x14ac:dyDescent="0.25">
      <c r="A22" s="113" t="s">
        <v>507</v>
      </c>
      <c r="B22" s="9" t="s">
        <v>1883</v>
      </c>
      <c r="C22" s="8" t="s">
        <v>2279</v>
      </c>
      <c r="D22" s="9" t="s">
        <v>2274</v>
      </c>
      <c r="E22" s="9">
        <v>5</v>
      </c>
      <c r="F22" s="374" t="s">
        <v>2284</v>
      </c>
      <c r="G22" s="380" t="s">
        <v>2285</v>
      </c>
      <c r="H22" s="15"/>
      <c r="I22" s="9"/>
      <c r="J22" s="9"/>
      <c r="K22" s="16"/>
    </row>
    <row r="23" spans="1:11" ht="75" x14ac:dyDescent="0.25">
      <c r="A23" s="113" t="s">
        <v>507</v>
      </c>
      <c r="B23" s="9" t="s">
        <v>1883</v>
      </c>
      <c r="C23" s="8" t="s">
        <v>2279</v>
      </c>
      <c r="D23" s="9" t="s">
        <v>2274</v>
      </c>
      <c r="E23" s="9">
        <v>5</v>
      </c>
      <c r="F23" s="374" t="s">
        <v>2286</v>
      </c>
      <c r="G23" s="380" t="s">
        <v>2287</v>
      </c>
      <c r="H23" s="15"/>
      <c r="I23" s="9"/>
      <c r="J23" s="9"/>
      <c r="K23" s="16"/>
    </row>
    <row r="24" spans="1:11" ht="75" x14ac:dyDescent="0.25">
      <c r="A24" s="113" t="s">
        <v>507</v>
      </c>
      <c r="B24" s="9" t="s">
        <v>1883</v>
      </c>
      <c r="C24" s="8" t="s">
        <v>2279</v>
      </c>
      <c r="D24" s="9" t="s">
        <v>2274</v>
      </c>
      <c r="E24" s="9">
        <v>5</v>
      </c>
      <c r="F24" s="374" t="s">
        <v>2288</v>
      </c>
      <c r="G24" s="380" t="s">
        <v>2289</v>
      </c>
      <c r="H24" s="15"/>
      <c r="I24" s="9"/>
      <c r="J24" s="9"/>
      <c r="K24" s="16"/>
    </row>
    <row r="25" spans="1:11" ht="75" x14ac:dyDescent="0.25">
      <c r="A25" s="113" t="s">
        <v>507</v>
      </c>
      <c r="B25" s="9" t="s">
        <v>1883</v>
      </c>
      <c r="C25" s="8" t="s">
        <v>2279</v>
      </c>
      <c r="D25" s="9" t="s">
        <v>2274</v>
      </c>
      <c r="E25" s="9">
        <v>5</v>
      </c>
      <c r="F25" s="374" t="s">
        <v>2290</v>
      </c>
      <c r="G25" s="380" t="s">
        <v>2291</v>
      </c>
      <c r="H25" s="15"/>
      <c r="I25" s="9"/>
      <c r="J25" s="9"/>
      <c r="K25" s="16"/>
    </row>
    <row r="26" spans="1:11" ht="90" x14ac:dyDescent="0.25">
      <c r="A26" s="113" t="s">
        <v>507</v>
      </c>
      <c r="B26" s="9" t="s">
        <v>1883</v>
      </c>
      <c r="C26" s="8" t="s">
        <v>2292</v>
      </c>
      <c r="D26" s="9" t="s">
        <v>2274</v>
      </c>
      <c r="E26" s="9">
        <v>6</v>
      </c>
      <c r="F26" s="374"/>
      <c r="G26" s="375" t="s">
        <v>1831</v>
      </c>
      <c r="H26" s="15"/>
      <c r="I26" s="9"/>
      <c r="J26" s="9"/>
      <c r="K26" s="16"/>
    </row>
    <row r="27" spans="1:11" ht="75" x14ac:dyDescent="0.25">
      <c r="A27" s="113" t="s">
        <v>507</v>
      </c>
      <c r="B27" s="15" t="s">
        <v>2293</v>
      </c>
      <c r="C27" s="8" t="s">
        <v>2279</v>
      </c>
      <c r="D27" s="9" t="s">
        <v>2274</v>
      </c>
      <c r="E27" s="9">
        <v>7</v>
      </c>
      <c r="F27" s="374"/>
      <c r="G27" s="375" t="s">
        <v>2294</v>
      </c>
      <c r="H27" s="15"/>
      <c r="I27" s="9"/>
      <c r="J27" s="9"/>
      <c r="K27" s="16"/>
    </row>
    <row r="28" spans="1:11" ht="90" x14ac:dyDescent="0.25">
      <c r="A28" s="115" t="s">
        <v>507</v>
      </c>
      <c r="B28" s="129" t="s">
        <v>2293</v>
      </c>
      <c r="C28" s="65" t="s">
        <v>2292</v>
      </c>
      <c r="D28" s="66" t="s">
        <v>2274</v>
      </c>
      <c r="E28" s="66">
        <v>8</v>
      </c>
      <c r="F28" s="376"/>
      <c r="G28" s="377" t="s">
        <v>1831</v>
      </c>
      <c r="H28" s="15"/>
      <c r="I28" s="9"/>
      <c r="J28" s="9"/>
      <c r="K28" s="16"/>
    </row>
    <row r="29" spans="1:11" ht="75" x14ac:dyDescent="0.25">
      <c r="A29" s="101" t="s">
        <v>207</v>
      </c>
      <c r="B29" s="44" t="s">
        <v>2272</v>
      </c>
      <c r="C29" s="68" t="s">
        <v>2279</v>
      </c>
      <c r="D29" s="44" t="s">
        <v>2274</v>
      </c>
      <c r="E29" s="44">
        <v>9</v>
      </c>
      <c r="F29" s="378"/>
      <c r="G29" s="379" t="s">
        <v>2146</v>
      </c>
      <c r="H29" s="15"/>
      <c r="I29" s="9"/>
      <c r="J29" s="9"/>
      <c r="K29" s="16"/>
    </row>
    <row r="30" spans="1:11" ht="75" x14ac:dyDescent="0.25">
      <c r="A30" s="102" t="s">
        <v>207</v>
      </c>
      <c r="B30" s="9" t="s">
        <v>2272</v>
      </c>
      <c r="C30" s="8" t="s">
        <v>2279</v>
      </c>
      <c r="D30" s="9" t="s">
        <v>2274</v>
      </c>
      <c r="E30" s="9">
        <v>9</v>
      </c>
      <c r="F30" s="374" t="s">
        <v>947</v>
      </c>
      <c r="G30" s="381" t="s">
        <v>2295</v>
      </c>
      <c r="H30" s="15"/>
      <c r="I30" s="9"/>
      <c r="J30" s="9"/>
      <c r="K30" s="16"/>
    </row>
    <row r="31" spans="1:11" ht="75" x14ac:dyDescent="0.25">
      <c r="A31" s="102" t="s">
        <v>207</v>
      </c>
      <c r="B31" s="9" t="s">
        <v>2272</v>
      </c>
      <c r="C31" s="8" t="s">
        <v>2279</v>
      </c>
      <c r="D31" s="9" t="s">
        <v>2274</v>
      </c>
      <c r="E31" s="9">
        <v>9</v>
      </c>
      <c r="F31" s="374" t="s">
        <v>949</v>
      </c>
      <c r="G31" s="381" t="s">
        <v>2296</v>
      </c>
      <c r="H31" s="15"/>
      <c r="I31" s="9"/>
      <c r="J31" s="9"/>
      <c r="K31" s="16"/>
    </row>
    <row r="32" spans="1:11" ht="90" x14ac:dyDescent="0.25">
      <c r="A32" s="103" t="s">
        <v>207</v>
      </c>
      <c r="B32" s="66" t="s">
        <v>2272</v>
      </c>
      <c r="C32" s="65" t="s">
        <v>2297</v>
      </c>
      <c r="D32" s="66" t="s">
        <v>2274</v>
      </c>
      <c r="E32" s="66">
        <v>10</v>
      </c>
      <c r="F32" s="376"/>
      <c r="G32" s="377" t="s">
        <v>1831</v>
      </c>
      <c r="H32" s="15"/>
      <c r="I32" s="9"/>
      <c r="J32" s="9"/>
      <c r="K32" s="16"/>
    </row>
    <row r="33" spans="1:11" ht="75" x14ac:dyDescent="0.25">
      <c r="A33" s="104" t="s">
        <v>1372</v>
      </c>
      <c r="B33" s="44" t="s">
        <v>1883</v>
      </c>
      <c r="C33" s="68" t="s">
        <v>2279</v>
      </c>
      <c r="D33" s="44" t="s">
        <v>2274</v>
      </c>
      <c r="E33" s="44">
        <v>11</v>
      </c>
      <c r="F33" s="378"/>
      <c r="G33" s="379" t="s">
        <v>1831</v>
      </c>
      <c r="H33" s="15"/>
      <c r="I33" s="9"/>
      <c r="J33" s="9"/>
      <c r="K33" s="16"/>
    </row>
    <row r="34" spans="1:11" ht="90" x14ac:dyDescent="0.25">
      <c r="A34" s="119" t="s">
        <v>1372</v>
      </c>
      <c r="B34" s="9" t="s">
        <v>1883</v>
      </c>
      <c r="C34" s="8" t="s">
        <v>2297</v>
      </c>
      <c r="D34" s="9" t="s">
        <v>2274</v>
      </c>
      <c r="E34" s="9">
        <v>12</v>
      </c>
      <c r="F34" s="374"/>
      <c r="G34" s="375" t="s">
        <v>1831</v>
      </c>
      <c r="H34" s="15"/>
      <c r="I34" s="9"/>
      <c r="J34" s="9"/>
      <c r="K34" s="16"/>
    </row>
    <row r="35" spans="1:11" ht="105" x14ac:dyDescent="0.25">
      <c r="A35" s="119" t="s">
        <v>1372</v>
      </c>
      <c r="B35" s="15" t="s">
        <v>2293</v>
      </c>
      <c r="C35" s="8" t="s">
        <v>2279</v>
      </c>
      <c r="D35" s="9" t="s">
        <v>2274</v>
      </c>
      <c r="E35" s="9">
        <v>13</v>
      </c>
      <c r="F35" s="374"/>
      <c r="G35" s="375" t="s">
        <v>2298</v>
      </c>
      <c r="H35" s="15"/>
      <c r="I35" s="9"/>
      <c r="J35" s="9"/>
      <c r="K35" s="16"/>
    </row>
    <row r="36" spans="1:11" ht="90" x14ac:dyDescent="0.25">
      <c r="A36" s="105" t="s">
        <v>1372</v>
      </c>
      <c r="B36" s="129" t="s">
        <v>2293</v>
      </c>
      <c r="C36" s="65" t="s">
        <v>2292</v>
      </c>
      <c r="D36" s="66" t="s">
        <v>2274</v>
      </c>
      <c r="E36" s="66">
        <v>14</v>
      </c>
      <c r="F36" s="376"/>
      <c r="G36" s="377" t="s">
        <v>1831</v>
      </c>
      <c r="H36" s="15"/>
      <c r="I36" s="9"/>
      <c r="J36" s="9"/>
      <c r="K36" s="16"/>
    </row>
    <row r="37" spans="1:11" ht="75" x14ac:dyDescent="0.25">
      <c r="A37" s="106" t="s">
        <v>479</v>
      </c>
      <c r="B37" s="44" t="s">
        <v>1883</v>
      </c>
      <c r="C37" s="68" t="s">
        <v>2299</v>
      </c>
      <c r="D37" s="44" t="s">
        <v>2274</v>
      </c>
      <c r="E37" s="44">
        <v>15</v>
      </c>
      <c r="F37" s="378"/>
      <c r="G37" s="379" t="s">
        <v>853</v>
      </c>
      <c r="H37" s="15"/>
      <c r="I37" s="9"/>
      <c r="J37" s="9"/>
      <c r="K37" s="16"/>
    </row>
    <row r="38" spans="1:11" ht="75" x14ac:dyDescent="0.25">
      <c r="A38" s="107" t="s">
        <v>479</v>
      </c>
      <c r="B38" s="9" t="s">
        <v>1883</v>
      </c>
      <c r="C38" s="8" t="s">
        <v>2299</v>
      </c>
      <c r="D38" s="9" t="s">
        <v>2274</v>
      </c>
      <c r="E38" s="9">
        <v>15</v>
      </c>
      <c r="F38" s="374" t="s">
        <v>1727</v>
      </c>
      <c r="G38" s="381" t="s">
        <v>2300</v>
      </c>
      <c r="H38" s="15"/>
      <c r="I38" s="9"/>
      <c r="J38" s="9"/>
      <c r="K38" s="16"/>
    </row>
    <row r="39" spans="1:11" ht="75" x14ac:dyDescent="0.25">
      <c r="A39" s="107" t="s">
        <v>479</v>
      </c>
      <c r="B39" s="9" t="s">
        <v>1883</v>
      </c>
      <c r="C39" s="8" t="s">
        <v>2299</v>
      </c>
      <c r="D39" s="9" t="s">
        <v>2274</v>
      </c>
      <c r="E39" s="9">
        <v>15</v>
      </c>
      <c r="F39" s="374" t="s">
        <v>1729</v>
      </c>
      <c r="G39" s="381" t="s">
        <v>2301</v>
      </c>
      <c r="H39" s="15"/>
      <c r="I39" s="9"/>
      <c r="J39" s="9"/>
      <c r="K39" s="16"/>
    </row>
    <row r="40" spans="1:11" ht="75" x14ac:dyDescent="0.25">
      <c r="A40" s="107" t="s">
        <v>479</v>
      </c>
      <c r="B40" s="9" t="s">
        <v>1883</v>
      </c>
      <c r="C40" s="8" t="s">
        <v>2299</v>
      </c>
      <c r="D40" s="9" t="s">
        <v>2274</v>
      </c>
      <c r="E40" s="9">
        <v>15</v>
      </c>
      <c r="F40" s="374" t="s">
        <v>1731</v>
      </c>
      <c r="G40" s="381" t="s">
        <v>2302</v>
      </c>
      <c r="H40" s="15"/>
      <c r="I40" s="9"/>
      <c r="J40" s="9"/>
      <c r="K40" s="16"/>
    </row>
    <row r="41" spans="1:11" ht="75" x14ac:dyDescent="0.25">
      <c r="A41" s="107" t="s">
        <v>479</v>
      </c>
      <c r="B41" s="9" t="s">
        <v>1883</v>
      </c>
      <c r="C41" s="8" t="s">
        <v>2299</v>
      </c>
      <c r="D41" s="9" t="s">
        <v>2274</v>
      </c>
      <c r="E41" s="9">
        <v>15</v>
      </c>
      <c r="F41" s="374" t="s">
        <v>1733</v>
      </c>
      <c r="G41" s="381" t="s">
        <v>2303</v>
      </c>
      <c r="H41" s="15"/>
      <c r="I41" s="9"/>
      <c r="J41" s="9"/>
      <c r="K41" s="16"/>
    </row>
    <row r="42" spans="1:11" ht="90" x14ac:dyDescent="0.25">
      <c r="A42" s="107" t="s">
        <v>479</v>
      </c>
      <c r="B42" s="9" t="s">
        <v>1883</v>
      </c>
      <c r="C42" s="8" t="s">
        <v>2292</v>
      </c>
      <c r="D42" s="9" t="s">
        <v>2274</v>
      </c>
      <c r="E42" s="9">
        <v>16</v>
      </c>
      <c r="F42" s="374"/>
      <c r="G42" s="375" t="s">
        <v>1831</v>
      </c>
      <c r="H42" s="15"/>
      <c r="I42" s="9"/>
      <c r="J42" s="9"/>
      <c r="K42" s="16"/>
    </row>
    <row r="43" spans="1:11" ht="75" x14ac:dyDescent="0.25">
      <c r="A43" s="107" t="s">
        <v>479</v>
      </c>
      <c r="B43" s="15" t="s">
        <v>2293</v>
      </c>
      <c r="C43" s="8" t="s">
        <v>2299</v>
      </c>
      <c r="D43" s="9" t="s">
        <v>2274</v>
      </c>
      <c r="E43" s="9">
        <v>17</v>
      </c>
      <c r="F43" s="374"/>
      <c r="G43" s="375" t="s">
        <v>2304</v>
      </c>
      <c r="H43" s="15"/>
      <c r="I43" s="9"/>
      <c r="J43" s="9"/>
      <c r="K43" s="16"/>
    </row>
    <row r="44" spans="1:11" ht="90" x14ac:dyDescent="0.25">
      <c r="A44" s="108" t="s">
        <v>479</v>
      </c>
      <c r="B44" s="129" t="s">
        <v>2293</v>
      </c>
      <c r="C44" s="65" t="s">
        <v>2292</v>
      </c>
      <c r="D44" s="66" t="s">
        <v>2274</v>
      </c>
      <c r="E44" s="66">
        <v>18</v>
      </c>
      <c r="F44" s="376"/>
      <c r="G44" s="377" t="s">
        <v>1831</v>
      </c>
      <c r="H44" s="15"/>
      <c r="I44" s="9"/>
      <c r="J44" s="9"/>
      <c r="K44" s="16"/>
    </row>
    <row r="45" spans="1:11" ht="75" x14ac:dyDescent="0.25">
      <c r="A45" s="109" t="s">
        <v>2268</v>
      </c>
      <c r="B45" s="44" t="s">
        <v>2272</v>
      </c>
      <c r="C45" s="68" t="s">
        <v>2299</v>
      </c>
      <c r="D45" s="44" t="s">
        <v>2274</v>
      </c>
      <c r="E45" s="44">
        <v>19</v>
      </c>
      <c r="F45" s="378"/>
      <c r="G45" s="379" t="s">
        <v>1831</v>
      </c>
      <c r="H45" s="15"/>
      <c r="I45" s="9"/>
      <c r="J45" s="9"/>
      <c r="K45" s="16"/>
    </row>
    <row r="46" spans="1:11" ht="90" x14ac:dyDescent="0.25">
      <c r="A46" s="110" t="s">
        <v>2268</v>
      </c>
      <c r="B46" s="66" t="s">
        <v>2272</v>
      </c>
      <c r="C46" s="65" t="s">
        <v>2292</v>
      </c>
      <c r="D46" s="66" t="s">
        <v>2274</v>
      </c>
      <c r="E46" s="66">
        <v>20</v>
      </c>
      <c r="F46" s="376"/>
      <c r="G46" s="377" t="s">
        <v>1831</v>
      </c>
      <c r="H46" s="15"/>
      <c r="I46" s="9"/>
      <c r="J46" s="9"/>
      <c r="K46" s="16"/>
    </row>
    <row r="47" spans="1:11" ht="75" x14ac:dyDescent="0.25">
      <c r="A47" s="101" t="s">
        <v>1743</v>
      </c>
      <c r="B47" s="44" t="s">
        <v>2272</v>
      </c>
      <c r="C47" s="68" t="s">
        <v>2299</v>
      </c>
      <c r="D47" s="44" t="s">
        <v>2274</v>
      </c>
      <c r="E47" s="44">
        <v>21</v>
      </c>
      <c r="F47" s="378"/>
      <c r="G47" s="379" t="s">
        <v>1969</v>
      </c>
      <c r="H47" s="15"/>
      <c r="I47" s="9"/>
      <c r="J47" s="9"/>
      <c r="K47" s="16"/>
    </row>
    <row r="48" spans="1:11" ht="90" x14ac:dyDescent="0.25">
      <c r="A48" s="102" t="s">
        <v>1743</v>
      </c>
      <c r="B48" s="9" t="s">
        <v>2272</v>
      </c>
      <c r="C48" s="8" t="s">
        <v>2292</v>
      </c>
      <c r="D48" s="9" t="s">
        <v>2274</v>
      </c>
      <c r="E48" s="9">
        <v>22</v>
      </c>
      <c r="F48" s="374"/>
      <c r="G48" s="375" t="s">
        <v>1969</v>
      </c>
      <c r="H48" s="15"/>
      <c r="I48" s="9"/>
      <c r="J48" s="9"/>
      <c r="K48" s="16"/>
    </row>
    <row r="49" spans="1:10" ht="18.75" x14ac:dyDescent="0.25">
      <c r="H49" s="176">
        <f>COUNTA(H13:H48)</f>
        <v>0</v>
      </c>
      <c r="I49" s="176">
        <f t="shared" ref="I49:J49" si="1">COUNTA(I13:I48)</f>
        <v>0</v>
      </c>
      <c r="J49" s="176">
        <f t="shared" si="1"/>
        <v>0</v>
      </c>
    </row>
    <row r="50" spans="1:10" ht="43.5" customHeight="1" x14ac:dyDescent="0.25">
      <c r="A50" s="641" t="s">
        <v>2305</v>
      </c>
      <c r="B50" s="642"/>
      <c r="C50" s="642"/>
      <c r="D50" s="642"/>
      <c r="E50" s="643"/>
    </row>
    <row r="51" spans="1:10" ht="45" x14ac:dyDescent="0.25">
      <c r="A51" s="168" t="s">
        <v>177</v>
      </c>
      <c r="B51" s="169" t="s">
        <v>503</v>
      </c>
      <c r="C51" s="169" t="s">
        <v>504</v>
      </c>
      <c r="D51" s="169" t="s">
        <v>505</v>
      </c>
      <c r="E51" s="169" t="s">
        <v>506</v>
      </c>
    </row>
    <row r="52" spans="1:10" ht="15.75" x14ac:dyDescent="0.25">
      <c r="A52" s="171" t="s">
        <v>865</v>
      </c>
      <c r="B52" s="170">
        <f>COUNTIFS($A$13:$A$48,A52,$H$13:$H$48,"&lt;&gt;")</f>
        <v>0</v>
      </c>
      <c r="C52" s="170">
        <f>COUNTIFS($A$13:$A$48,A52,$I$13:$I$48,"&lt;&gt;")</f>
        <v>0</v>
      </c>
      <c r="D52" s="170">
        <f>COUNTIFS($A$13:$A$48,A52,$J$13:$J$48,"&lt;&gt;")</f>
        <v>0</v>
      </c>
      <c r="E52" s="174" t="str">
        <f>IFERROR(B52/(B52+C52),"")</f>
        <v/>
      </c>
    </row>
    <row r="53" spans="1:10" ht="15.75" x14ac:dyDescent="0.25">
      <c r="A53" s="171" t="s">
        <v>507</v>
      </c>
      <c r="B53" s="170">
        <f t="shared" ref="B53:B58" si="2">COUNTIFS($A$13:$A$48,A53,$H$13:$H$48,"&lt;&gt;")</f>
        <v>0</v>
      </c>
      <c r="C53" s="170">
        <f t="shared" ref="C53:C58" si="3">COUNTIFS($A$13:$A$48,A53,$I$13:$I$48,"&lt;&gt;")</f>
        <v>0</v>
      </c>
      <c r="D53" s="170">
        <f t="shared" ref="D53:D58" si="4">COUNTIFS($A$13:$A$48,A53,$J$13:$J$48,"&lt;&gt;")</f>
        <v>0</v>
      </c>
      <c r="E53" s="174" t="str">
        <f t="shared" ref="E53:E59" si="5">IFERROR(B53/(B53+C53),"")</f>
        <v/>
      </c>
    </row>
    <row r="54" spans="1:10" ht="15.75" x14ac:dyDescent="0.25">
      <c r="A54" s="171" t="s">
        <v>207</v>
      </c>
      <c r="B54" s="170">
        <f t="shared" si="2"/>
        <v>0</v>
      </c>
      <c r="C54" s="170">
        <f t="shared" si="3"/>
        <v>0</v>
      </c>
      <c r="D54" s="170">
        <f t="shared" si="4"/>
        <v>0</v>
      </c>
      <c r="E54" s="174" t="str">
        <f t="shared" si="5"/>
        <v/>
      </c>
    </row>
    <row r="55" spans="1:10" ht="31.5" x14ac:dyDescent="0.25">
      <c r="A55" s="171" t="s">
        <v>1372</v>
      </c>
      <c r="B55" s="170">
        <f t="shared" si="2"/>
        <v>0</v>
      </c>
      <c r="C55" s="170">
        <f t="shared" si="3"/>
        <v>0</v>
      </c>
      <c r="D55" s="170">
        <f t="shared" si="4"/>
        <v>0</v>
      </c>
      <c r="E55" s="174" t="str">
        <f t="shared" si="5"/>
        <v/>
      </c>
    </row>
    <row r="56" spans="1:10" ht="31.5" x14ac:dyDescent="0.25">
      <c r="A56" s="171" t="s">
        <v>479</v>
      </c>
      <c r="B56" s="170">
        <f t="shared" si="2"/>
        <v>0</v>
      </c>
      <c r="C56" s="170">
        <f t="shared" si="3"/>
        <v>0</v>
      </c>
      <c r="D56" s="170">
        <f t="shared" si="4"/>
        <v>0</v>
      </c>
      <c r="E56" s="174" t="str">
        <f t="shared" si="5"/>
        <v/>
      </c>
    </row>
    <row r="57" spans="1:10" ht="31.5" x14ac:dyDescent="0.25">
      <c r="A57" s="171" t="s">
        <v>2268</v>
      </c>
      <c r="B57" s="170">
        <f t="shared" si="2"/>
        <v>0</v>
      </c>
      <c r="C57" s="170">
        <f t="shared" si="3"/>
        <v>0</v>
      </c>
      <c r="D57" s="170">
        <f t="shared" si="4"/>
        <v>0</v>
      </c>
      <c r="E57" s="174" t="str">
        <f t="shared" si="5"/>
        <v/>
      </c>
    </row>
    <row r="58" spans="1:10" ht="15.75" x14ac:dyDescent="0.25">
      <c r="A58" s="171" t="s">
        <v>1743</v>
      </c>
      <c r="B58" s="170">
        <f t="shared" si="2"/>
        <v>0</v>
      </c>
      <c r="C58" s="170">
        <f t="shared" si="3"/>
        <v>0</v>
      </c>
      <c r="D58" s="170">
        <f t="shared" si="4"/>
        <v>0</v>
      </c>
      <c r="E58" s="174" t="str">
        <f t="shared" si="5"/>
        <v/>
      </c>
    </row>
    <row r="59" spans="1:10" ht="18.75" x14ac:dyDescent="0.25">
      <c r="A59" s="173" t="s">
        <v>501</v>
      </c>
      <c r="B59" s="172">
        <f>SUM(B52:B58)</f>
        <v>0</v>
      </c>
      <c r="C59" s="172">
        <f t="shared" ref="C59:D59" si="6">SUM(C52:C58)</f>
        <v>0</v>
      </c>
      <c r="D59" s="172">
        <f t="shared" si="6"/>
        <v>0</v>
      </c>
      <c r="E59" s="175" t="str">
        <f t="shared" si="5"/>
        <v/>
      </c>
    </row>
  </sheetData>
  <mergeCells count="11">
    <mergeCell ref="A50:E50"/>
    <mergeCell ref="B4:I4"/>
    <mergeCell ref="A7:B7"/>
    <mergeCell ref="A8:B8"/>
    <mergeCell ref="A9:K9"/>
    <mergeCell ref="H1:I3"/>
    <mergeCell ref="A1:B3"/>
    <mergeCell ref="C1:E3"/>
    <mergeCell ref="F1:G1"/>
    <mergeCell ref="F2:G2"/>
    <mergeCell ref="F3:G3"/>
  </mergeCells>
  <conditionalFormatting sqref="H13:J48">
    <cfRule type="duplicateValues" dxfId="586" priority="30"/>
  </conditionalFormatting>
  <hyperlinks>
    <hyperlink ref="G17" location="'Lineamientos de Verificacion'!A21" tooltip="LINEAMIENTOS DE VERIFICACION" display="Cuenta con:"/>
    <hyperlink ref="G18" location="'Lineamientos de Verificacion'!A21" display="• Ambiente o área administrativa."/>
    <hyperlink ref="G19" location="'Lineamientos de Verificacion'!A21" display="• Ambiente o área de recepción de medicamentos y dispositivos médicos."/>
    <hyperlink ref="G20" location="'Lineamientos de Verificacion'!A21" display="• Ambiente o área de dispensación de medicamentos y entrega de dispositivos médicos."/>
    <hyperlink ref="G21" location="'Lineamientos de Verificacion'!A21" display="• Ambiente o área de almacenamiento, que garantice las condiciones temperatura y humedad recomendadas por el fabricante. Incluye cadena de frio, cuando aplique."/>
    <hyperlink ref="G22" location="'Lineamientos de Verificacion'!A21" display="• Ambiente o área independiente de medicamentos de control especial cuando aplique, que garantice las condiciones temperatura y humedad recomendadas por el fabricante."/>
    <hyperlink ref="G23" location="'Lineamientos de Verificacion'!A21" display="• Ambiente o área para almacenamiento de productos rechazados, devueltos y retirados."/>
    <hyperlink ref="G24" location="'Lineamientos de Verificacion'!A21" display="• Ambiente o área para almacenamiento de productos destruidos o desnaturalizados por vencimiento o deterioro."/>
    <hyperlink ref="G25" location="'Lineamientos de Verificacion'!A21" display="• Ambiente o área de cuarentena de medicamentos"/>
  </hyperlinks>
  <pageMargins left="0.31496062992125984" right="0.11811023622047245" top="0.15748031496062992" bottom="0.35433070866141736" header="0.31496062992125984" footer="0.31496062992125984"/>
  <pageSetup scale="54" fitToHeight="20" orientation="landscape" r:id="rId1"/>
  <drawing r:id="rId2"/>
  <legacyDrawing r:id="rId3"/>
  <tableParts count="1">
    <tablePart r:id="rId4"/>
  </tableParts>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rgb="FFFF6699"/>
    <pageSetUpPr fitToPage="1"/>
  </sheetPr>
  <dimension ref="A1:K69"/>
  <sheetViews>
    <sheetView showGridLines="0" zoomScaleNormal="10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5.7109375" style="1" customWidth="1"/>
    <col min="13" max="16384" width="11.42578125" style="1"/>
  </cols>
  <sheetData>
    <row r="1" spans="1:11" ht="30" customHeight="1" x14ac:dyDescent="0.25">
      <c r="A1" s="718"/>
      <c r="B1" s="718"/>
      <c r="C1" s="767" t="s">
        <v>24</v>
      </c>
      <c r="D1" s="767"/>
      <c r="E1" s="767"/>
      <c r="F1" s="767"/>
      <c r="G1" s="768" t="s">
        <v>1</v>
      </c>
      <c r="H1" s="768"/>
      <c r="I1" s="718"/>
      <c r="J1" s="718"/>
    </row>
    <row r="2" spans="1:11" ht="30" customHeight="1" x14ac:dyDescent="0.25">
      <c r="A2" s="718"/>
      <c r="B2" s="718"/>
      <c r="C2" s="767"/>
      <c r="D2" s="767"/>
      <c r="E2" s="767"/>
      <c r="F2" s="767"/>
      <c r="G2" s="767" t="s">
        <v>39</v>
      </c>
      <c r="H2" s="767"/>
      <c r="I2" s="718"/>
      <c r="J2" s="718"/>
    </row>
    <row r="3" spans="1:11" ht="30" customHeight="1" x14ac:dyDescent="0.25">
      <c r="A3" s="718"/>
      <c r="B3" s="718"/>
      <c r="C3" s="767"/>
      <c r="D3" s="767"/>
      <c r="E3" s="767"/>
      <c r="F3" s="767"/>
      <c r="G3" s="768" t="s">
        <v>3</v>
      </c>
      <c r="H3" s="768"/>
      <c r="I3" s="718"/>
      <c r="J3" s="718"/>
    </row>
    <row r="4" spans="1:11" ht="56.25" customHeight="1" x14ac:dyDescent="0.25">
      <c r="B4" s="746" t="s">
        <v>2306</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COUNTA(H13:H58)</f>
        <v>0</v>
      </c>
      <c r="D7" s="28">
        <f t="shared" ref="D7:E7" si="0">COUNTA(I13:I58)</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37.5" customHeight="1" x14ac:dyDescent="0.25">
      <c r="A10" s="3"/>
      <c r="B10" s="5"/>
      <c r="C10" s="5"/>
      <c r="D10" s="5"/>
      <c r="E10" s="5"/>
      <c r="F10" s="5"/>
      <c r="H10" s="4"/>
      <c r="J10" s="1"/>
      <c r="K10" s="1"/>
    </row>
    <row r="11" spans="1:11" ht="37.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90" x14ac:dyDescent="0.25">
      <c r="A13" s="96" t="s">
        <v>865</v>
      </c>
      <c r="B13" s="9" t="s">
        <v>1969</v>
      </c>
      <c r="C13" s="8" t="s">
        <v>2307</v>
      </c>
      <c r="D13" s="9" t="s">
        <v>2308</v>
      </c>
      <c r="E13" s="9">
        <v>1</v>
      </c>
      <c r="F13" s="9"/>
      <c r="G13" s="8" t="s">
        <v>2309</v>
      </c>
      <c r="H13" s="15"/>
      <c r="I13" s="9"/>
      <c r="J13" s="9"/>
      <c r="K13" s="16"/>
    </row>
    <row r="14" spans="1:11" ht="45" x14ac:dyDescent="0.25">
      <c r="A14" s="96" t="s">
        <v>865</v>
      </c>
      <c r="B14" s="9" t="s">
        <v>1969</v>
      </c>
      <c r="C14" s="8" t="s">
        <v>2307</v>
      </c>
      <c r="D14" s="9" t="s">
        <v>2308</v>
      </c>
      <c r="E14" s="9">
        <v>2</v>
      </c>
      <c r="F14" s="9"/>
      <c r="G14" s="8" t="s">
        <v>2310</v>
      </c>
      <c r="H14" s="15"/>
      <c r="I14" s="9"/>
      <c r="J14" s="9"/>
      <c r="K14" s="16"/>
    </row>
    <row r="15" spans="1:11" ht="30" x14ac:dyDescent="0.25">
      <c r="A15" s="96" t="s">
        <v>865</v>
      </c>
      <c r="B15" s="9" t="s">
        <v>1969</v>
      </c>
      <c r="C15" s="8" t="s">
        <v>2307</v>
      </c>
      <c r="D15" s="9" t="s">
        <v>2308</v>
      </c>
      <c r="E15" s="9">
        <v>3</v>
      </c>
      <c r="F15" s="9"/>
      <c r="G15" s="8" t="s">
        <v>2311</v>
      </c>
      <c r="H15" s="15"/>
      <c r="I15" s="9"/>
      <c r="J15" s="9"/>
      <c r="K15" s="16"/>
    </row>
    <row r="16" spans="1:11" ht="45" x14ac:dyDescent="0.25">
      <c r="A16" s="96" t="s">
        <v>865</v>
      </c>
      <c r="B16" s="9" t="s">
        <v>1969</v>
      </c>
      <c r="C16" s="8" t="s">
        <v>1890</v>
      </c>
      <c r="D16" s="9" t="s">
        <v>2308</v>
      </c>
      <c r="E16" s="9">
        <v>4</v>
      </c>
      <c r="F16" s="9"/>
      <c r="G16" s="8" t="s">
        <v>1891</v>
      </c>
      <c r="H16" s="15"/>
      <c r="I16" s="9"/>
      <c r="J16" s="9"/>
      <c r="K16" s="16"/>
    </row>
    <row r="17" spans="1:11" ht="45" x14ac:dyDescent="0.25">
      <c r="A17" s="96" t="s">
        <v>865</v>
      </c>
      <c r="B17" s="9" t="s">
        <v>1969</v>
      </c>
      <c r="C17" s="8" t="s">
        <v>1890</v>
      </c>
      <c r="D17" s="9" t="s">
        <v>2308</v>
      </c>
      <c r="E17" s="9">
        <v>4</v>
      </c>
      <c r="F17" s="9" t="s">
        <v>876</v>
      </c>
      <c r="G17" s="71" t="s">
        <v>2215</v>
      </c>
      <c r="H17" s="15"/>
      <c r="I17" s="9"/>
      <c r="J17" s="9"/>
      <c r="K17" s="16"/>
    </row>
    <row r="18" spans="1:11" ht="75" x14ac:dyDescent="0.25">
      <c r="A18" s="96" t="s">
        <v>865</v>
      </c>
      <c r="B18" s="9" t="s">
        <v>1969</v>
      </c>
      <c r="C18" s="8" t="s">
        <v>1890</v>
      </c>
      <c r="D18" s="9" t="s">
        <v>2308</v>
      </c>
      <c r="E18" s="9">
        <v>4</v>
      </c>
      <c r="F18" s="9" t="s">
        <v>878</v>
      </c>
      <c r="G18" s="71" t="s">
        <v>1893</v>
      </c>
      <c r="H18" s="15"/>
      <c r="I18" s="9"/>
      <c r="J18" s="9"/>
      <c r="K18" s="16"/>
    </row>
    <row r="19" spans="1:11" ht="45" x14ac:dyDescent="0.25">
      <c r="A19" s="97" t="s">
        <v>865</v>
      </c>
      <c r="B19" s="66" t="s">
        <v>1969</v>
      </c>
      <c r="C19" s="65" t="s">
        <v>1894</v>
      </c>
      <c r="D19" s="66" t="s">
        <v>2308</v>
      </c>
      <c r="E19" s="66">
        <v>5</v>
      </c>
      <c r="F19" s="66"/>
      <c r="G19" s="65" t="s">
        <v>2312</v>
      </c>
      <c r="H19" s="15"/>
      <c r="I19" s="9"/>
      <c r="J19" s="9"/>
      <c r="K19" s="16"/>
    </row>
    <row r="20" spans="1:11" ht="45" x14ac:dyDescent="0.25">
      <c r="A20" s="112" t="s">
        <v>507</v>
      </c>
      <c r="B20" s="44" t="s">
        <v>1969</v>
      </c>
      <c r="C20" s="68" t="s">
        <v>2313</v>
      </c>
      <c r="D20" s="44" t="s">
        <v>2308</v>
      </c>
      <c r="E20" s="44">
        <v>6</v>
      </c>
      <c r="F20" s="44"/>
      <c r="G20" s="68" t="s">
        <v>2146</v>
      </c>
      <c r="H20" s="15"/>
      <c r="I20" s="9"/>
      <c r="J20" s="9"/>
      <c r="K20" s="16"/>
    </row>
    <row r="21" spans="1:11" ht="45" x14ac:dyDescent="0.25">
      <c r="A21" s="113" t="s">
        <v>507</v>
      </c>
      <c r="B21" s="9" t="s">
        <v>1969</v>
      </c>
      <c r="C21" s="8" t="s">
        <v>2313</v>
      </c>
      <c r="D21" s="9" t="s">
        <v>2308</v>
      </c>
      <c r="E21" s="9">
        <v>6</v>
      </c>
      <c r="F21" s="9" t="s">
        <v>2183</v>
      </c>
      <c r="G21" s="71" t="s">
        <v>2314</v>
      </c>
      <c r="H21" s="15"/>
      <c r="I21" s="9"/>
      <c r="J21" s="9"/>
      <c r="K21" s="16"/>
    </row>
    <row r="22" spans="1:11" ht="60" x14ac:dyDescent="0.25">
      <c r="A22" s="113" t="s">
        <v>507</v>
      </c>
      <c r="B22" s="9" t="s">
        <v>1969</v>
      </c>
      <c r="C22" s="8" t="s">
        <v>2313</v>
      </c>
      <c r="D22" s="9" t="s">
        <v>2308</v>
      </c>
      <c r="E22" s="9">
        <v>6</v>
      </c>
      <c r="F22" s="9" t="s">
        <v>2185</v>
      </c>
      <c r="G22" s="71" t="s">
        <v>2315</v>
      </c>
      <c r="H22" s="15"/>
      <c r="I22" s="9"/>
      <c r="J22" s="9"/>
      <c r="K22" s="16"/>
    </row>
    <row r="23" spans="1:11" ht="45" x14ac:dyDescent="0.25">
      <c r="A23" s="113" t="s">
        <v>507</v>
      </c>
      <c r="B23" s="9" t="s">
        <v>1969</v>
      </c>
      <c r="C23" s="8" t="s">
        <v>2313</v>
      </c>
      <c r="D23" s="9" t="s">
        <v>2308</v>
      </c>
      <c r="E23" s="9">
        <v>7</v>
      </c>
      <c r="F23" s="9"/>
      <c r="G23" s="422" t="s">
        <v>1085</v>
      </c>
      <c r="H23" s="15"/>
      <c r="I23" s="9"/>
      <c r="J23" s="9"/>
      <c r="K23" s="16"/>
    </row>
    <row r="24" spans="1:11" ht="45" x14ac:dyDescent="0.25">
      <c r="A24" s="113" t="s">
        <v>507</v>
      </c>
      <c r="B24" s="9" t="s">
        <v>1969</v>
      </c>
      <c r="C24" s="8" t="s">
        <v>2313</v>
      </c>
      <c r="D24" s="9" t="s">
        <v>2308</v>
      </c>
      <c r="E24" s="9">
        <v>7</v>
      </c>
      <c r="F24" s="9" t="s">
        <v>2189</v>
      </c>
      <c r="G24" s="71" t="s">
        <v>2257</v>
      </c>
      <c r="H24" s="15"/>
      <c r="I24" s="9"/>
      <c r="J24" s="9"/>
      <c r="K24" s="16"/>
    </row>
    <row r="25" spans="1:11" ht="45" x14ac:dyDescent="0.25">
      <c r="A25" s="113" t="s">
        <v>507</v>
      </c>
      <c r="B25" s="9" t="s">
        <v>1969</v>
      </c>
      <c r="C25" s="8" t="s">
        <v>2313</v>
      </c>
      <c r="D25" s="9" t="s">
        <v>2308</v>
      </c>
      <c r="E25" s="9">
        <v>7</v>
      </c>
      <c r="F25" s="9" t="s">
        <v>2191</v>
      </c>
      <c r="G25" s="71" t="s">
        <v>2316</v>
      </c>
      <c r="H25" s="15"/>
      <c r="I25" s="9"/>
      <c r="J25" s="9"/>
      <c r="K25" s="16"/>
    </row>
    <row r="26" spans="1:11" ht="45" x14ac:dyDescent="0.25">
      <c r="A26" s="113" t="s">
        <v>507</v>
      </c>
      <c r="B26" s="9" t="s">
        <v>1969</v>
      </c>
      <c r="C26" s="8" t="s">
        <v>2317</v>
      </c>
      <c r="D26" s="9" t="s">
        <v>2308</v>
      </c>
      <c r="E26" s="9">
        <v>8</v>
      </c>
      <c r="F26" s="9"/>
      <c r="G26" s="207" t="s">
        <v>2318</v>
      </c>
      <c r="H26" s="15"/>
      <c r="I26" s="9"/>
      <c r="J26" s="9"/>
      <c r="K26" s="16"/>
    </row>
    <row r="27" spans="1:11" ht="30" x14ac:dyDescent="0.25">
      <c r="A27" s="115" t="s">
        <v>507</v>
      </c>
      <c r="B27" s="66" t="s">
        <v>1969</v>
      </c>
      <c r="C27" s="65" t="s">
        <v>1228</v>
      </c>
      <c r="D27" s="66" t="s">
        <v>2308</v>
      </c>
      <c r="E27" s="66">
        <v>9</v>
      </c>
      <c r="F27" s="66"/>
      <c r="G27" s="65" t="s">
        <v>1839</v>
      </c>
      <c r="H27" s="15"/>
      <c r="I27" s="9"/>
      <c r="J27" s="9"/>
      <c r="K27" s="16"/>
    </row>
    <row r="28" spans="1:11" ht="45" x14ac:dyDescent="0.25">
      <c r="A28" s="98" t="s">
        <v>207</v>
      </c>
      <c r="B28" s="44" t="s">
        <v>1969</v>
      </c>
      <c r="C28" s="68" t="s">
        <v>2313</v>
      </c>
      <c r="D28" s="44" t="s">
        <v>2308</v>
      </c>
      <c r="E28" s="44">
        <v>10</v>
      </c>
      <c r="F28" s="44"/>
      <c r="G28" s="208" t="s">
        <v>1761</v>
      </c>
      <c r="H28" s="15"/>
      <c r="I28" s="9"/>
      <c r="J28" s="9"/>
      <c r="K28" s="16"/>
    </row>
    <row r="29" spans="1:11" ht="45" x14ac:dyDescent="0.25">
      <c r="A29" s="99" t="s">
        <v>207</v>
      </c>
      <c r="B29" s="9" t="s">
        <v>1969</v>
      </c>
      <c r="C29" s="8" t="s">
        <v>2313</v>
      </c>
      <c r="D29" s="9" t="s">
        <v>2308</v>
      </c>
      <c r="E29" s="9">
        <v>10</v>
      </c>
      <c r="F29" s="9" t="s">
        <v>1798</v>
      </c>
      <c r="G29" s="63" t="s">
        <v>2319</v>
      </c>
      <c r="H29" s="15"/>
      <c r="I29" s="9"/>
      <c r="J29" s="9"/>
      <c r="K29" s="16"/>
    </row>
    <row r="30" spans="1:11" ht="45" x14ac:dyDescent="0.25">
      <c r="A30" s="99" t="s">
        <v>207</v>
      </c>
      <c r="B30" s="9" t="s">
        <v>1969</v>
      </c>
      <c r="C30" s="8" t="s">
        <v>2313</v>
      </c>
      <c r="D30" s="9" t="s">
        <v>2308</v>
      </c>
      <c r="E30" s="9">
        <v>10</v>
      </c>
      <c r="F30" s="9" t="s">
        <v>1800</v>
      </c>
      <c r="G30" s="63" t="s">
        <v>2320</v>
      </c>
      <c r="H30" s="15"/>
      <c r="I30" s="9"/>
      <c r="J30" s="9"/>
      <c r="K30" s="16"/>
    </row>
    <row r="31" spans="1:11" ht="45" x14ac:dyDescent="0.25">
      <c r="A31" s="99" t="s">
        <v>207</v>
      </c>
      <c r="B31" s="9" t="s">
        <v>1969</v>
      </c>
      <c r="C31" s="8" t="s">
        <v>2313</v>
      </c>
      <c r="D31" s="9" t="s">
        <v>2308</v>
      </c>
      <c r="E31" s="9">
        <v>10</v>
      </c>
      <c r="F31" s="9" t="s">
        <v>2321</v>
      </c>
      <c r="G31" s="114" t="s">
        <v>2322</v>
      </c>
      <c r="H31" s="15"/>
      <c r="I31" s="9"/>
      <c r="J31" s="9"/>
      <c r="K31" s="16"/>
    </row>
    <row r="32" spans="1:11" ht="45" x14ac:dyDescent="0.25">
      <c r="A32" s="99" t="s">
        <v>207</v>
      </c>
      <c r="B32" s="9" t="s">
        <v>1969</v>
      </c>
      <c r="C32" s="8" t="s">
        <v>2313</v>
      </c>
      <c r="D32" s="9" t="s">
        <v>2308</v>
      </c>
      <c r="E32" s="9">
        <v>10</v>
      </c>
      <c r="F32" s="9" t="s">
        <v>2323</v>
      </c>
      <c r="G32" s="114" t="s">
        <v>2324</v>
      </c>
      <c r="H32" s="15"/>
      <c r="I32" s="9"/>
      <c r="J32" s="9"/>
      <c r="K32" s="16"/>
    </row>
    <row r="33" spans="1:11" ht="45" x14ac:dyDescent="0.25">
      <c r="A33" s="99" t="s">
        <v>207</v>
      </c>
      <c r="B33" s="9" t="s">
        <v>1969</v>
      </c>
      <c r="C33" s="8" t="s">
        <v>2325</v>
      </c>
      <c r="D33" s="9" t="s">
        <v>2308</v>
      </c>
      <c r="E33" s="9">
        <v>11</v>
      </c>
      <c r="F33" s="9"/>
      <c r="G33" s="433" t="s">
        <v>2326</v>
      </c>
      <c r="H33" s="15"/>
      <c r="I33" s="9"/>
      <c r="J33" s="9"/>
      <c r="K33" s="16"/>
    </row>
    <row r="34" spans="1:11" ht="60" x14ac:dyDescent="0.25">
      <c r="A34" s="99" t="s">
        <v>207</v>
      </c>
      <c r="B34" s="9" t="s">
        <v>1969</v>
      </c>
      <c r="C34" s="8" t="s">
        <v>2325</v>
      </c>
      <c r="D34" s="9" t="s">
        <v>2308</v>
      </c>
      <c r="E34" s="9">
        <v>11</v>
      </c>
      <c r="F34" s="9" t="s">
        <v>1670</v>
      </c>
      <c r="G34" s="71" t="s">
        <v>2327</v>
      </c>
      <c r="H34" s="15"/>
      <c r="I34" s="9"/>
      <c r="J34" s="9"/>
      <c r="K34" s="16"/>
    </row>
    <row r="35" spans="1:11" ht="45" x14ac:dyDescent="0.25">
      <c r="A35" s="99" t="s">
        <v>207</v>
      </c>
      <c r="B35" s="9" t="s">
        <v>1969</v>
      </c>
      <c r="C35" s="8" t="s">
        <v>2325</v>
      </c>
      <c r="D35" s="9" t="s">
        <v>2308</v>
      </c>
      <c r="E35" s="9">
        <v>11</v>
      </c>
      <c r="F35" s="9" t="s">
        <v>1672</v>
      </c>
      <c r="G35" s="71" t="s">
        <v>2328</v>
      </c>
      <c r="H35" s="15"/>
      <c r="I35" s="9"/>
      <c r="J35" s="9"/>
      <c r="K35" s="16"/>
    </row>
    <row r="36" spans="1:11" ht="90" x14ac:dyDescent="0.25">
      <c r="A36" s="99" t="s">
        <v>207</v>
      </c>
      <c r="B36" s="9" t="s">
        <v>1969</v>
      </c>
      <c r="C36" s="8" t="s">
        <v>1219</v>
      </c>
      <c r="D36" s="9" t="s">
        <v>2308</v>
      </c>
      <c r="E36" s="9">
        <v>12</v>
      </c>
      <c r="F36" s="9"/>
      <c r="G36" s="8" t="s">
        <v>2329</v>
      </c>
      <c r="H36" s="15"/>
      <c r="I36" s="9"/>
      <c r="J36" s="9"/>
      <c r="K36" s="16"/>
    </row>
    <row r="37" spans="1:11" ht="45" x14ac:dyDescent="0.25">
      <c r="A37" s="100" t="s">
        <v>207</v>
      </c>
      <c r="B37" s="66" t="s">
        <v>1969</v>
      </c>
      <c r="C37" s="65" t="s">
        <v>1228</v>
      </c>
      <c r="D37" s="66" t="s">
        <v>2308</v>
      </c>
      <c r="E37" s="66">
        <v>13</v>
      </c>
      <c r="F37" s="66"/>
      <c r="G37" s="65" t="s">
        <v>2330</v>
      </c>
      <c r="H37" s="15"/>
      <c r="I37" s="9"/>
      <c r="J37" s="9"/>
      <c r="K37" s="16"/>
    </row>
    <row r="38" spans="1:11" ht="75" x14ac:dyDescent="0.25">
      <c r="A38" s="116" t="s">
        <v>1372</v>
      </c>
      <c r="B38" s="117" t="s">
        <v>1969</v>
      </c>
      <c r="C38" s="118" t="s">
        <v>2331</v>
      </c>
      <c r="D38" s="117" t="s">
        <v>2308</v>
      </c>
      <c r="E38" s="117">
        <v>14</v>
      </c>
      <c r="F38" s="117"/>
      <c r="G38" s="118" t="s">
        <v>2332</v>
      </c>
      <c r="H38" s="15"/>
      <c r="I38" s="9"/>
      <c r="J38" s="9"/>
      <c r="K38" s="16"/>
    </row>
    <row r="39" spans="1:11" ht="45" x14ac:dyDescent="0.25">
      <c r="A39" s="104" t="s">
        <v>479</v>
      </c>
      <c r="B39" s="44" t="s">
        <v>1969</v>
      </c>
      <c r="C39" s="68" t="s">
        <v>2313</v>
      </c>
      <c r="D39" s="44" t="s">
        <v>2308</v>
      </c>
      <c r="E39" s="44">
        <v>15</v>
      </c>
      <c r="F39" s="44"/>
      <c r="G39" s="207" t="s">
        <v>853</v>
      </c>
      <c r="H39" s="15"/>
      <c r="I39" s="9"/>
      <c r="J39" s="9"/>
      <c r="K39" s="16"/>
    </row>
    <row r="40" spans="1:11" ht="75" x14ac:dyDescent="0.25">
      <c r="A40" s="119" t="s">
        <v>479</v>
      </c>
      <c r="B40" s="9" t="s">
        <v>1969</v>
      </c>
      <c r="C40" s="8" t="s">
        <v>2313</v>
      </c>
      <c r="D40" s="9" t="s">
        <v>2308</v>
      </c>
      <c r="E40" s="9">
        <v>15</v>
      </c>
      <c r="F40" s="9" t="s">
        <v>1727</v>
      </c>
      <c r="G40" s="71" t="s">
        <v>2333</v>
      </c>
      <c r="H40" s="15"/>
      <c r="I40" s="9"/>
      <c r="J40" s="9"/>
      <c r="K40" s="16"/>
    </row>
    <row r="41" spans="1:11" ht="60" x14ac:dyDescent="0.25">
      <c r="A41" s="119" t="s">
        <v>479</v>
      </c>
      <c r="B41" s="9" t="s">
        <v>1969</v>
      </c>
      <c r="C41" s="8" t="s">
        <v>2313</v>
      </c>
      <c r="D41" s="9" t="s">
        <v>2308</v>
      </c>
      <c r="E41" s="9">
        <v>15</v>
      </c>
      <c r="F41" s="9" t="s">
        <v>1729</v>
      </c>
      <c r="G41" s="71" t="s">
        <v>2334</v>
      </c>
      <c r="H41" s="15"/>
      <c r="I41" s="9"/>
      <c r="J41" s="9"/>
      <c r="K41" s="16"/>
    </row>
    <row r="42" spans="1:11" ht="60" x14ac:dyDescent="0.25">
      <c r="A42" s="119" t="s">
        <v>479</v>
      </c>
      <c r="B42" s="9" t="s">
        <v>1969</v>
      </c>
      <c r="C42" s="8" t="s">
        <v>2313</v>
      </c>
      <c r="D42" s="9" t="s">
        <v>2308</v>
      </c>
      <c r="E42" s="9">
        <v>15</v>
      </c>
      <c r="F42" s="9" t="s">
        <v>1731</v>
      </c>
      <c r="G42" s="71" t="s">
        <v>2335</v>
      </c>
      <c r="H42" s="15"/>
      <c r="I42" s="9"/>
      <c r="J42" s="9"/>
      <c r="K42" s="16"/>
    </row>
    <row r="43" spans="1:11" ht="60" x14ac:dyDescent="0.25">
      <c r="A43" s="119" t="s">
        <v>479</v>
      </c>
      <c r="B43" s="9" t="s">
        <v>1969</v>
      </c>
      <c r="C43" s="8" t="s">
        <v>2313</v>
      </c>
      <c r="D43" s="9" t="s">
        <v>2308</v>
      </c>
      <c r="E43" s="9">
        <v>15</v>
      </c>
      <c r="F43" s="9" t="s">
        <v>1733</v>
      </c>
      <c r="G43" s="71" t="s">
        <v>2336</v>
      </c>
      <c r="H43" s="15"/>
      <c r="I43" s="9"/>
      <c r="J43" s="9"/>
      <c r="K43" s="16"/>
    </row>
    <row r="44" spans="1:11" ht="45" x14ac:dyDescent="0.25">
      <c r="A44" s="119" t="s">
        <v>479</v>
      </c>
      <c r="B44" s="9" t="s">
        <v>1969</v>
      </c>
      <c r="C44" s="8" t="s">
        <v>2313</v>
      </c>
      <c r="D44" s="9" t="s">
        <v>2308</v>
      </c>
      <c r="E44" s="9">
        <v>15</v>
      </c>
      <c r="F44" s="9" t="s">
        <v>1735</v>
      </c>
      <c r="G44" s="71" t="s">
        <v>2337</v>
      </c>
      <c r="H44" s="15"/>
      <c r="I44" s="9"/>
      <c r="J44" s="9"/>
      <c r="K44" s="16"/>
    </row>
    <row r="45" spans="1:11" ht="45" x14ac:dyDescent="0.25">
      <c r="A45" s="119" t="s">
        <v>479</v>
      </c>
      <c r="B45" s="9" t="s">
        <v>1969</v>
      </c>
      <c r="C45" s="8" t="s">
        <v>2338</v>
      </c>
      <c r="D45" s="9" t="s">
        <v>2308</v>
      </c>
      <c r="E45" s="9">
        <v>16</v>
      </c>
      <c r="F45" s="9"/>
      <c r="G45" s="422" t="s">
        <v>2339</v>
      </c>
      <c r="H45" s="15"/>
      <c r="I45" s="9"/>
      <c r="J45" s="9"/>
      <c r="K45" s="16"/>
    </row>
    <row r="46" spans="1:11" ht="90" x14ac:dyDescent="0.25">
      <c r="A46" s="119" t="s">
        <v>479</v>
      </c>
      <c r="B46" s="9" t="s">
        <v>1969</v>
      </c>
      <c r="C46" s="8" t="s">
        <v>2338</v>
      </c>
      <c r="D46" s="9" t="s">
        <v>2308</v>
      </c>
      <c r="E46" s="9">
        <v>16</v>
      </c>
      <c r="F46" s="9" t="s">
        <v>1327</v>
      </c>
      <c r="G46" s="71" t="s">
        <v>2340</v>
      </c>
      <c r="H46" s="15"/>
      <c r="I46" s="9"/>
      <c r="J46" s="9"/>
      <c r="K46" s="16"/>
    </row>
    <row r="47" spans="1:11" ht="75" x14ac:dyDescent="0.25">
      <c r="A47" s="119" t="s">
        <v>479</v>
      </c>
      <c r="B47" s="9" t="s">
        <v>1969</v>
      </c>
      <c r="C47" s="8" t="s">
        <v>2338</v>
      </c>
      <c r="D47" s="9" t="s">
        <v>2308</v>
      </c>
      <c r="E47" s="9">
        <v>16</v>
      </c>
      <c r="F47" s="9" t="s">
        <v>1329</v>
      </c>
      <c r="G47" s="71" t="s">
        <v>2341</v>
      </c>
      <c r="H47" s="15"/>
      <c r="I47" s="9"/>
      <c r="J47" s="9"/>
      <c r="K47" s="16"/>
    </row>
    <row r="48" spans="1:11" ht="30" x14ac:dyDescent="0.25">
      <c r="A48" s="105" t="s">
        <v>479</v>
      </c>
      <c r="B48" s="66" t="s">
        <v>1969</v>
      </c>
      <c r="C48" s="65" t="s">
        <v>1228</v>
      </c>
      <c r="D48" s="66" t="s">
        <v>2308</v>
      </c>
      <c r="E48" s="66">
        <v>17</v>
      </c>
      <c r="F48" s="66"/>
      <c r="G48" s="65" t="s">
        <v>1831</v>
      </c>
      <c r="H48" s="15"/>
      <c r="I48" s="9"/>
      <c r="J48" s="9"/>
      <c r="K48" s="16"/>
    </row>
    <row r="49" spans="1:11" ht="45" x14ac:dyDescent="0.25">
      <c r="A49" s="106" t="s">
        <v>2268</v>
      </c>
      <c r="B49" s="44" t="s">
        <v>1969</v>
      </c>
      <c r="C49" s="68" t="s">
        <v>2313</v>
      </c>
      <c r="D49" s="44" t="s">
        <v>2308</v>
      </c>
      <c r="E49" s="44">
        <v>18</v>
      </c>
      <c r="F49" s="44"/>
      <c r="G49" s="207" t="s">
        <v>2342</v>
      </c>
      <c r="H49" s="15"/>
      <c r="I49" s="9"/>
      <c r="J49" s="9"/>
      <c r="K49" s="16"/>
    </row>
    <row r="50" spans="1:11" ht="45" x14ac:dyDescent="0.25">
      <c r="A50" s="107" t="s">
        <v>2268</v>
      </c>
      <c r="B50" s="9" t="s">
        <v>1969</v>
      </c>
      <c r="C50" s="8" t="s">
        <v>2313</v>
      </c>
      <c r="D50" s="9" t="s">
        <v>2308</v>
      </c>
      <c r="E50" s="9">
        <v>18</v>
      </c>
      <c r="F50" s="9" t="s">
        <v>1568</v>
      </c>
      <c r="G50" s="71" t="s">
        <v>2343</v>
      </c>
      <c r="H50" s="15"/>
      <c r="I50" s="9"/>
      <c r="J50" s="9"/>
      <c r="K50" s="16"/>
    </row>
    <row r="51" spans="1:11" ht="45" x14ac:dyDescent="0.25">
      <c r="A51" s="107" t="s">
        <v>2268</v>
      </c>
      <c r="B51" s="9" t="s">
        <v>1969</v>
      </c>
      <c r="C51" s="8" t="s">
        <v>2313</v>
      </c>
      <c r="D51" s="9" t="s">
        <v>2308</v>
      </c>
      <c r="E51" s="9">
        <v>18</v>
      </c>
      <c r="F51" s="9" t="s">
        <v>1570</v>
      </c>
      <c r="G51" s="71" t="s">
        <v>2344</v>
      </c>
      <c r="H51" s="15"/>
      <c r="I51" s="9"/>
      <c r="J51" s="9"/>
      <c r="K51" s="16"/>
    </row>
    <row r="52" spans="1:11" ht="45" x14ac:dyDescent="0.25">
      <c r="A52" s="107" t="s">
        <v>2268</v>
      </c>
      <c r="B52" s="9" t="s">
        <v>1969</v>
      </c>
      <c r="C52" s="8" t="s">
        <v>2313</v>
      </c>
      <c r="D52" s="9" t="s">
        <v>2308</v>
      </c>
      <c r="E52" s="9">
        <v>18</v>
      </c>
      <c r="F52" s="9" t="s">
        <v>1572</v>
      </c>
      <c r="G52" s="71" t="s">
        <v>2345</v>
      </c>
      <c r="H52" s="15"/>
      <c r="I52" s="9"/>
      <c r="J52" s="9"/>
      <c r="K52" s="16"/>
    </row>
    <row r="53" spans="1:11" ht="45" x14ac:dyDescent="0.25">
      <c r="A53" s="107" t="s">
        <v>2268</v>
      </c>
      <c r="B53" s="9" t="s">
        <v>1969</v>
      </c>
      <c r="C53" s="8" t="s">
        <v>2317</v>
      </c>
      <c r="D53" s="9" t="s">
        <v>2308</v>
      </c>
      <c r="E53" s="9">
        <v>19</v>
      </c>
      <c r="F53" s="9"/>
      <c r="G53" s="433" t="s">
        <v>2346</v>
      </c>
      <c r="H53" s="15"/>
      <c r="I53" s="9"/>
      <c r="J53" s="9"/>
      <c r="K53" s="16"/>
    </row>
    <row r="54" spans="1:11" ht="45" x14ac:dyDescent="0.25">
      <c r="A54" s="107" t="s">
        <v>2268</v>
      </c>
      <c r="B54" s="9" t="s">
        <v>1969</v>
      </c>
      <c r="C54" s="8" t="s">
        <v>2317</v>
      </c>
      <c r="D54" s="9" t="s">
        <v>2308</v>
      </c>
      <c r="E54" s="9">
        <v>19</v>
      </c>
      <c r="F54" s="9" t="s">
        <v>1593</v>
      </c>
      <c r="G54" s="71" t="s">
        <v>2347</v>
      </c>
      <c r="H54" s="15"/>
      <c r="I54" s="9"/>
      <c r="J54" s="9"/>
      <c r="K54" s="16"/>
    </row>
    <row r="55" spans="1:11" ht="45" x14ac:dyDescent="0.25">
      <c r="A55" s="107" t="s">
        <v>2268</v>
      </c>
      <c r="B55" s="9" t="s">
        <v>1969</v>
      </c>
      <c r="C55" s="8" t="s">
        <v>2317</v>
      </c>
      <c r="D55" s="9" t="s">
        <v>2308</v>
      </c>
      <c r="E55" s="9">
        <v>19</v>
      </c>
      <c r="F55" s="9" t="s">
        <v>1595</v>
      </c>
      <c r="G55" s="71" t="s">
        <v>2348</v>
      </c>
      <c r="H55" s="15"/>
      <c r="I55" s="9"/>
      <c r="J55" s="9"/>
      <c r="K55" s="16"/>
    </row>
    <row r="56" spans="1:11" ht="45" x14ac:dyDescent="0.25">
      <c r="A56" s="107" t="s">
        <v>2268</v>
      </c>
      <c r="B56" s="9" t="s">
        <v>1969</v>
      </c>
      <c r="C56" s="8" t="s">
        <v>2317</v>
      </c>
      <c r="D56" s="9" t="s">
        <v>2308</v>
      </c>
      <c r="E56" s="9">
        <v>19</v>
      </c>
      <c r="F56" s="9" t="s">
        <v>1597</v>
      </c>
      <c r="G56" s="71" t="s">
        <v>2349</v>
      </c>
      <c r="H56" s="15"/>
      <c r="I56" s="9"/>
      <c r="J56" s="9"/>
      <c r="K56" s="16"/>
    </row>
    <row r="57" spans="1:11" ht="30" x14ac:dyDescent="0.25">
      <c r="A57" s="108" t="s">
        <v>2268</v>
      </c>
      <c r="B57" s="66" t="s">
        <v>1969</v>
      </c>
      <c r="C57" s="65" t="s">
        <v>1228</v>
      </c>
      <c r="D57" s="66" t="s">
        <v>2308</v>
      </c>
      <c r="E57" s="66">
        <v>20</v>
      </c>
      <c r="F57" s="66"/>
      <c r="G57" s="65" t="s">
        <v>1831</v>
      </c>
      <c r="H57" s="15"/>
      <c r="I57" s="9"/>
      <c r="J57" s="9"/>
      <c r="K57" s="16"/>
    </row>
    <row r="58" spans="1:11" ht="75" x14ac:dyDescent="0.25">
      <c r="A58" s="120" t="s">
        <v>1743</v>
      </c>
      <c r="B58" s="44" t="s">
        <v>1969</v>
      </c>
      <c r="C58" s="68" t="s">
        <v>2350</v>
      </c>
      <c r="D58" s="44" t="s">
        <v>2308</v>
      </c>
      <c r="E58" s="44">
        <v>21</v>
      </c>
      <c r="F58" s="44"/>
      <c r="G58" s="68" t="s">
        <v>1969</v>
      </c>
      <c r="H58" s="15"/>
      <c r="I58" s="9"/>
      <c r="J58" s="9"/>
      <c r="K58" s="16"/>
    </row>
    <row r="59" spans="1:11" ht="18.75" x14ac:dyDescent="0.25">
      <c r="H59" s="176">
        <f>COUNTA(H13:H58)</f>
        <v>0</v>
      </c>
      <c r="I59" s="176">
        <f t="shared" ref="I59:J59" si="1">COUNTA(I13:I58)</f>
        <v>0</v>
      </c>
      <c r="J59" s="176">
        <f t="shared" si="1"/>
        <v>0</v>
      </c>
    </row>
    <row r="60" spans="1:11" ht="45" customHeight="1" x14ac:dyDescent="0.25">
      <c r="A60" s="641" t="s">
        <v>2351</v>
      </c>
      <c r="B60" s="642"/>
      <c r="C60" s="642"/>
      <c r="D60" s="642"/>
      <c r="E60" s="643"/>
    </row>
    <row r="61" spans="1:11" ht="45" x14ac:dyDescent="0.25">
      <c r="A61" s="168" t="s">
        <v>177</v>
      </c>
      <c r="B61" s="169" t="s">
        <v>503</v>
      </c>
      <c r="C61" s="169" t="s">
        <v>504</v>
      </c>
      <c r="D61" s="169" t="s">
        <v>505</v>
      </c>
      <c r="E61" s="169" t="s">
        <v>506</v>
      </c>
    </row>
    <row r="62" spans="1:11" ht="15.75" x14ac:dyDescent="0.25">
      <c r="A62" s="171" t="s">
        <v>865</v>
      </c>
      <c r="B62" s="170">
        <f>COUNTIFS($A$13:$A$58,A62,$H$13:$H$58,"&lt;&gt;")</f>
        <v>0</v>
      </c>
      <c r="C62" s="170">
        <f>COUNTIFS($A$13:$A$58,A62,$I$13:$I$58,"&lt;&gt;")</f>
        <v>0</v>
      </c>
      <c r="D62" s="170">
        <f>COUNTIFS($A$13:$A$58,A62,$J$13:$J$58,"&lt;&gt;")</f>
        <v>0</v>
      </c>
      <c r="E62" s="174" t="str">
        <f>IFERROR(B62/(B62+C62),"")</f>
        <v/>
      </c>
    </row>
    <row r="63" spans="1:11" ht="15.75" x14ac:dyDescent="0.25">
      <c r="A63" s="171" t="s">
        <v>507</v>
      </c>
      <c r="B63" s="170">
        <f t="shared" ref="B63:B68" si="2">COUNTIFS($A$13:$A$58,A63,$H$13:$H$58,"&lt;&gt;")</f>
        <v>0</v>
      </c>
      <c r="C63" s="170">
        <f t="shared" ref="C63:C68" si="3">COUNTIFS($A$13:$A$58,A63,$I$13:$I$58,"&lt;&gt;")</f>
        <v>0</v>
      </c>
      <c r="D63" s="170">
        <f t="shared" ref="D63:D68" si="4">COUNTIFS($A$13:$A$58,A63,$J$13:$J$58,"&lt;&gt;")</f>
        <v>0</v>
      </c>
      <c r="E63" s="174" t="str">
        <f t="shared" ref="E63:E69" si="5">IFERROR(B63/(B63+C63),"")</f>
        <v/>
      </c>
    </row>
    <row r="64" spans="1:11" ht="15.75" x14ac:dyDescent="0.25">
      <c r="A64" s="171" t="s">
        <v>207</v>
      </c>
      <c r="B64" s="170">
        <f t="shared" si="2"/>
        <v>0</v>
      </c>
      <c r="C64" s="170">
        <f t="shared" si="3"/>
        <v>0</v>
      </c>
      <c r="D64" s="170">
        <f t="shared" si="4"/>
        <v>0</v>
      </c>
      <c r="E64" s="174" t="str">
        <f t="shared" si="5"/>
        <v/>
      </c>
    </row>
    <row r="65" spans="1:5" ht="31.5" x14ac:dyDescent="0.25">
      <c r="A65" s="171" t="s">
        <v>1372</v>
      </c>
      <c r="B65" s="170">
        <f t="shared" si="2"/>
        <v>0</v>
      </c>
      <c r="C65" s="170">
        <f t="shared" si="3"/>
        <v>0</v>
      </c>
      <c r="D65" s="170">
        <f t="shared" si="4"/>
        <v>0</v>
      </c>
      <c r="E65" s="174" t="str">
        <f t="shared" si="5"/>
        <v/>
      </c>
    </row>
    <row r="66" spans="1:5" ht="31.5" x14ac:dyDescent="0.25">
      <c r="A66" s="171" t="s">
        <v>479</v>
      </c>
      <c r="B66" s="170">
        <f t="shared" si="2"/>
        <v>0</v>
      </c>
      <c r="C66" s="170">
        <f t="shared" si="3"/>
        <v>0</v>
      </c>
      <c r="D66" s="170">
        <f t="shared" si="4"/>
        <v>0</v>
      </c>
      <c r="E66" s="174" t="str">
        <f t="shared" si="5"/>
        <v/>
      </c>
    </row>
    <row r="67" spans="1:5" ht="31.5" x14ac:dyDescent="0.25">
      <c r="A67" s="171" t="s">
        <v>2268</v>
      </c>
      <c r="B67" s="170">
        <f t="shared" si="2"/>
        <v>0</v>
      </c>
      <c r="C67" s="170">
        <f t="shared" si="3"/>
        <v>0</v>
      </c>
      <c r="D67" s="170">
        <f t="shared" si="4"/>
        <v>0</v>
      </c>
      <c r="E67" s="174" t="str">
        <f t="shared" si="5"/>
        <v/>
      </c>
    </row>
    <row r="68" spans="1:5" ht="15.75" x14ac:dyDescent="0.25">
      <c r="A68" s="171" t="s">
        <v>1743</v>
      </c>
      <c r="B68" s="170">
        <f t="shared" si="2"/>
        <v>0</v>
      </c>
      <c r="C68" s="170">
        <f t="shared" si="3"/>
        <v>0</v>
      </c>
      <c r="D68" s="170">
        <f t="shared" si="4"/>
        <v>0</v>
      </c>
      <c r="E68" s="174" t="str">
        <f t="shared" si="5"/>
        <v/>
      </c>
    </row>
    <row r="69" spans="1:5" ht="18.75" x14ac:dyDescent="0.25">
      <c r="A69" s="173" t="s">
        <v>501</v>
      </c>
      <c r="B69" s="172">
        <f>SUM(B62:B68)</f>
        <v>0</v>
      </c>
      <c r="C69" s="172">
        <f t="shared" ref="C69:D69" si="6">SUM(C62:C68)</f>
        <v>0</v>
      </c>
      <c r="D69" s="172">
        <f t="shared" si="6"/>
        <v>0</v>
      </c>
      <c r="E69" s="175" t="str">
        <f t="shared" si="5"/>
        <v/>
      </c>
    </row>
  </sheetData>
  <mergeCells count="10">
    <mergeCell ref="I1:J3"/>
    <mergeCell ref="A60:E60"/>
    <mergeCell ref="B4:I4"/>
    <mergeCell ref="A7:B7"/>
    <mergeCell ref="A8:B8"/>
    <mergeCell ref="A1:B3"/>
    <mergeCell ref="C1:F3"/>
    <mergeCell ref="G1:H1"/>
    <mergeCell ref="G2:H2"/>
    <mergeCell ref="G3:H3"/>
  </mergeCells>
  <conditionalFormatting sqref="H13:J58">
    <cfRule type="duplicateValues" dxfId="569" priority="30"/>
  </conditionalFormatting>
  <hyperlinks>
    <hyperlink ref="G26" location="'Lineamientos de Verificacion'!A25" tooltip="LINEAMIENTOS DE VERIFICACION" display="Adicional a lo establecido en la modalidad intramural, cuenta con acceso al servicio de energía eléctrica o fuente de energía alternativa"/>
    <hyperlink ref="G28" location="'Lineamientos de Verificacion'!A26" tooltip="LINEAMIENTOS DE VERIFICACION" display="Cumple con los criterios que le sean aplicables de todos los servicios y adicionalmente, cuenta con:"/>
    <hyperlink ref="G33" location="'Lineamientos de Verificacion'!A27" tooltip="LINEAMIENTOS DE VERIFICACION" display="Adicional a lo establecido en la modalidad intramural, cuenta con:"/>
    <hyperlink ref="G39" location="'Lineamientos de Verificacion'!A28" tooltip="LINEAMIENTOS DE VERIFICACION" display="Cumple con los criterios que le sean aplicables de todos los servicios y adicionalmente cuenta con la siguiente información documentada:"/>
    <hyperlink ref="G49" location="'Lineamientos de Verificacion'!A29" tooltip="LINEAMIENTOS DE VERIFICACION" display="Cumple con los criterios que le sean aplicables de todos los servicios y adicionalmente, cuenta con los siguientes registros:"/>
    <hyperlink ref="G53" location="'Lineamientos de Verificacion'!A29" tooltip="LINEAMIENTOS DE VERIFICACION" display="Adicional a lo anterior cuenta con:"/>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tabColor rgb="FFFF6699"/>
    <pageSetUpPr fitToPage="1"/>
  </sheetPr>
  <dimension ref="A1:K112"/>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5.42578125" style="1" customWidth="1"/>
    <col min="13" max="16384" width="11.42578125" style="1"/>
  </cols>
  <sheetData>
    <row r="1" spans="1:11" ht="50.25" customHeight="1" x14ac:dyDescent="0.25">
      <c r="A1" s="718"/>
      <c r="B1" s="718"/>
      <c r="C1" s="770" t="s">
        <v>24</v>
      </c>
      <c r="D1" s="770"/>
      <c r="E1" s="770"/>
      <c r="F1" s="770"/>
      <c r="G1" s="771" t="s">
        <v>1</v>
      </c>
      <c r="H1" s="771"/>
      <c r="I1" s="718"/>
      <c r="J1" s="718"/>
      <c r="K1" s="718"/>
    </row>
    <row r="2" spans="1:11" ht="50.25" customHeight="1" x14ac:dyDescent="0.25">
      <c r="A2" s="718"/>
      <c r="B2" s="718"/>
      <c r="C2" s="770"/>
      <c r="D2" s="770"/>
      <c r="E2" s="770"/>
      <c r="F2" s="770"/>
      <c r="G2" s="770" t="s">
        <v>39</v>
      </c>
      <c r="H2" s="770"/>
      <c r="I2" s="718"/>
      <c r="J2" s="718"/>
      <c r="K2" s="718"/>
    </row>
    <row r="3" spans="1:11" ht="50.25" customHeight="1" x14ac:dyDescent="0.25">
      <c r="A3" s="718"/>
      <c r="B3" s="718"/>
      <c r="C3" s="770"/>
      <c r="D3" s="770"/>
      <c r="E3" s="770"/>
      <c r="F3" s="770"/>
      <c r="G3" s="771" t="s">
        <v>3</v>
      </c>
      <c r="H3" s="771"/>
      <c r="I3" s="718"/>
      <c r="J3" s="718"/>
      <c r="K3" s="718"/>
    </row>
    <row r="4" spans="1:11" ht="78" customHeight="1" x14ac:dyDescent="0.25">
      <c r="B4" s="746" t="s">
        <v>2352</v>
      </c>
      <c r="C4" s="746"/>
      <c r="D4" s="746"/>
      <c r="E4" s="746"/>
      <c r="F4" s="746"/>
      <c r="G4" s="746"/>
      <c r="H4" s="746"/>
      <c r="I4" s="746"/>
      <c r="J4" s="746"/>
      <c r="K4" s="746"/>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COUNTA(H13:H101)</f>
        <v>0</v>
      </c>
      <c r="D7" s="28">
        <f t="shared" ref="D7:E7" si="0">COUNTA(I13:I101)</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1883</v>
      </c>
      <c r="C13" s="8" t="s">
        <v>2353</v>
      </c>
      <c r="D13" s="9" t="s">
        <v>2354</v>
      </c>
      <c r="E13" s="9">
        <v>1</v>
      </c>
      <c r="F13" s="9"/>
      <c r="G13" s="8" t="s">
        <v>1757</v>
      </c>
      <c r="H13" s="15"/>
      <c r="I13" s="9"/>
      <c r="J13" s="9"/>
      <c r="K13" s="16"/>
    </row>
    <row r="14" spans="1:11" ht="60" x14ac:dyDescent="0.25">
      <c r="A14" s="96" t="s">
        <v>865</v>
      </c>
      <c r="B14" s="9" t="s">
        <v>1883</v>
      </c>
      <c r="C14" s="8" t="s">
        <v>2353</v>
      </c>
      <c r="D14" s="9" t="s">
        <v>2354</v>
      </c>
      <c r="E14" s="9">
        <v>2</v>
      </c>
      <c r="F14" s="9"/>
      <c r="G14" s="8" t="s">
        <v>2355</v>
      </c>
      <c r="H14" s="15"/>
      <c r="I14" s="9"/>
      <c r="J14" s="9"/>
      <c r="K14" s="16"/>
    </row>
    <row r="15" spans="1:11" ht="195" x14ac:dyDescent="0.25">
      <c r="A15" s="96" t="s">
        <v>865</v>
      </c>
      <c r="B15" s="9" t="s">
        <v>1883</v>
      </c>
      <c r="C15" s="8" t="s">
        <v>2353</v>
      </c>
      <c r="D15" s="9" t="s">
        <v>2354</v>
      </c>
      <c r="E15" s="9">
        <v>3</v>
      </c>
      <c r="F15" s="9"/>
      <c r="G15" s="8" t="s">
        <v>2356</v>
      </c>
      <c r="H15" s="15"/>
      <c r="I15" s="9"/>
      <c r="J15" s="9"/>
      <c r="K15" s="16"/>
    </row>
    <row r="16" spans="1:11" ht="45" x14ac:dyDescent="0.25">
      <c r="A16" s="96" t="s">
        <v>865</v>
      </c>
      <c r="B16" s="9" t="s">
        <v>2088</v>
      </c>
      <c r="C16" s="8" t="s">
        <v>2317</v>
      </c>
      <c r="D16" s="9" t="s">
        <v>2354</v>
      </c>
      <c r="E16" s="9">
        <v>4</v>
      </c>
      <c r="F16" s="9"/>
      <c r="G16" s="8" t="s">
        <v>2146</v>
      </c>
      <c r="H16" s="15"/>
      <c r="I16" s="9"/>
      <c r="J16" s="9"/>
      <c r="K16" s="16"/>
    </row>
    <row r="17" spans="1:11" ht="97.5" customHeight="1" x14ac:dyDescent="0.25">
      <c r="A17" s="96" t="s">
        <v>865</v>
      </c>
      <c r="B17" s="9" t="s">
        <v>2088</v>
      </c>
      <c r="C17" s="8" t="s">
        <v>2317</v>
      </c>
      <c r="D17" s="9" t="s">
        <v>2354</v>
      </c>
      <c r="E17" s="9">
        <v>4</v>
      </c>
      <c r="F17" s="9" t="s">
        <v>876</v>
      </c>
      <c r="G17" s="71" t="s">
        <v>2357</v>
      </c>
      <c r="H17" s="15"/>
      <c r="I17" s="9"/>
      <c r="J17" s="9"/>
      <c r="K17" s="16"/>
    </row>
    <row r="18" spans="1:11" ht="225" x14ac:dyDescent="0.25">
      <c r="A18" s="96" t="s">
        <v>865</v>
      </c>
      <c r="B18" s="9" t="s">
        <v>2088</v>
      </c>
      <c r="C18" s="8" t="s">
        <v>2317</v>
      </c>
      <c r="D18" s="9" t="s">
        <v>2354</v>
      </c>
      <c r="E18" s="9">
        <v>4</v>
      </c>
      <c r="F18" s="9" t="s">
        <v>878</v>
      </c>
      <c r="G18" s="71" t="s">
        <v>2358</v>
      </c>
      <c r="H18" s="15"/>
      <c r="I18" s="9"/>
      <c r="J18" s="9"/>
      <c r="K18" s="16"/>
    </row>
    <row r="19" spans="1:11" ht="45" x14ac:dyDescent="0.25">
      <c r="A19" s="96" t="s">
        <v>865</v>
      </c>
      <c r="B19" s="15" t="s">
        <v>2293</v>
      </c>
      <c r="C19" s="8" t="s">
        <v>2313</v>
      </c>
      <c r="D19" s="9" t="s">
        <v>2354</v>
      </c>
      <c r="E19" s="9">
        <v>5</v>
      </c>
      <c r="F19" s="9"/>
      <c r="G19" s="8" t="s">
        <v>2146</v>
      </c>
      <c r="H19" s="15"/>
      <c r="I19" s="9"/>
      <c r="J19" s="9"/>
      <c r="K19" s="16"/>
    </row>
    <row r="20" spans="1:11" ht="75" x14ac:dyDescent="0.25">
      <c r="A20" s="96" t="s">
        <v>865</v>
      </c>
      <c r="B20" s="15" t="s">
        <v>2293</v>
      </c>
      <c r="C20" s="8" t="s">
        <v>2313</v>
      </c>
      <c r="D20" s="9" t="s">
        <v>2354</v>
      </c>
      <c r="E20" s="9">
        <v>5</v>
      </c>
      <c r="F20" s="9" t="s">
        <v>929</v>
      </c>
      <c r="G20" s="71" t="s">
        <v>2357</v>
      </c>
      <c r="H20" s="15"/>
      <c r="I20" s="9"/>
      <c r="J20" s="9"/>
      <c r="K20" s="16"/>
    </row>
    <row r="21" spans="1:11" ht="225" x14ac:dyDescent="0.25">
      <c r="A21" s="96" t="s">
        <v>865</v>
      </c>
      <c r="B21" s="15" t="s">
        <v>2293</v>
      </c>
      <c r="C21" s="8" t="s">
        <v>2313</v>
      </c>
      <c r="D21" s="9" t="s">
        <v>2354</v>
      </c>
      <c r="E21" s="9">
        <v>5</v>
      </c>
      <c r="F21" s="9" t="s">
        <v>931</v>
      </c>
      <c r="G21" s="71" t="s">
        <v>2359</v>
      </c>
      <c r="H21" s="15"/>
      <c r="I21" s="9"/>
      <c r="J21" s="9"/>
      <c r="K21" s="16"/>
    </row>
    <row r="22" spans="1:11" ht="30" x14ac:dyDescent="0.25">
      <c r="A22" s="96" t="s">
        <v>865</v>
      </c>
      <c r="B22" s="9" t="s">
        <v>2272</v>
      </c>
      <c r="C22" s="8" t="s">
        <v>1228</v>
      </c>
      <c r="D22" s="9" t="s">
        <v>2354</v>
      </c>
      <c r="E22" s="9">
        <v>6</v>
      </c>
      <c r="F22" s="9"/>
      <c r="G22" s="8" t="s">
        <v>1839</v>
      </c>
      <c r="H22" s="15"/>
      <c r="I22" s="9"/>
      <c r="J22" s="9"/>
      <c r="K22" s="16"/>
    </row>
    <row r="23" spans="1:11" ht="150" x14ac:dyDescent="0.25">
      <c r="A23" s="97" t="s">
        <v>865</v>
      </c>
      <c r="B23" s="66" t="s">
        <v>2272</v>
      </c>
      <c r="C23" s="65" t="s">
        <v>1228</v>
      </c>
      <c r="D23" s="66" t="s">
        <v>2354</v>
      </c>
      <c r="E23" s="66">
        <v>7</v>
      </c>
      <c r="F23" s="66"/>
      <c r="G23" s="65" t="s">
        <v>2360</v>
      </c>
      <c r="H23" s="15"/>
      <c r="I23" s="9"/>
      <c r="J23" s="9"/>
      <c r="K23" s="16"/>
    </row>
    <row r="24" spans="1:11" ht="45" x14ac:dyDescent="0.25">
      <c r="A24" s="112" t="s">
        <v>507</v>
      </c>
      <c r="B24" s="44" t="s">
        <v>2272</v>
      </c>
      <c r="C24" s="68" t="s">
        <v>2313</v>
      </c>
      <c r="D24" s="44" t="s">
        <v>2354</v>
      </c>
      <c r="E24" s="44">
        <v>8</v>
      </c>
      <c r="F24" s="44"/>
      <c r="G24" s="433" t="s">
        <v>2146</v>
      </c>
      <c r="H24" s="15"/>
      <c r="I24" s="9"/>
      <c r="J24" s="9"/>
      <c r="K24" s="16"/>
    </row>
    <row r="25" spans="1:11" ht="60" x14ac:dyDescent="0.25">
      <c r="A25" s="113" t="s">
        <v>507</v>
      </c>
      <c r="B25" s="9" t="s">
        <v>2272</v>
      </c>
      <c r="C25" s="8" t="s">
        <v>2313</v>
      </c>
      <c r="D25" s="9" t="s">
        <v>2354</v>
      </c>
      <c r="E25" s="9">
        <v>8</v>
      </c>
      <c r="F25" s="9" t="s">
        <v>1285</v>
      </c>
      <c r="G25" s="71" t="s">
        <v>2361</v>
      </c>
      <c r="H25" s="15"/>
      <c r="I25" s="9"/>
      <c r="J25" s="9"/>
      <c r="K25" s="16"/>
    </row>
    <row r="26" spans="1:11" ht="60" x14ac:dyDescent="0.25">
      <c r="A26" s="113" t="s">
        <v>507</v>
      </c>
      <c r="B26" s="9" t="s">
        <v>2272</v>
      </c>
      <c r="C26" s="8" t="s">
        <v>2313</v>
      </c>
      <c r="D26" s="9" t="s">
        <v>2354</v>
      </c>
      <c r="E26" s="9">
        <v>8</v>
      </c>
      <c r="F26" s="9" t="s">
        <v>1287</v>
      </c>
      <c r="G26" s="71" t="s">
        <v>2362</v>
      </c>
      <c r="H26" s="15"/>
      <c r="I26" s="9"/>
      <c r="J26" s="9"/>
      <c r="K26" s="16"/>
    </row>
    <row r="27" spans="1:11" ht="90" x14ac:dyDescent="0.25">
      <c r="A27" s="113" t="s">
        <v>507</v>
      </c>
      <c r="B27" s="9" t="s">
        <v>2272</v>
      </c>
      <c r="C27" s="8" t="s">
        <v>2313</v>
      </c>
      <c r="D27" s="9" t="s">
        <v>2354</v>
      </c>
      <c r="E27" s="9">
        <v>8</v>
      </c>
      <c r="F27" s="9" t="s">
        <v>1289</v>
      </c>
      <c r="G27" s="71" t="s">
        <v>2363</v>
      </c>
      <c r="H27" s="15"/>
      <c r="I27" s="9"/>
      <c r="J27" s="9"/>
      <c r="K27" s="16"/>
    </row>
    <row r="28" spans="1:11" ht="45" x14ac:dyDescent="0.25">
      <c r="A28" s="113" t="s">
        <v>507</v>
      </c>
      <c r="B28" s="9" t="s">
        <v>2272</v>
      </c>
      <c r="C28" s="8" t="s">
        <v>2313</v>
      </c>
      <c r="D28" s="9" t="s">
        <v>2354</v>
      </c>
      <c r="E28" s="9">
        <v>9</v>
      </c>
      <c r="F28" s="9"/>
      <c r="G28" s="433" t="s">
        <v>1085</v>
      </c>
      <c r="H28" s="15"/>
      <c r="I28" s="9"/>
      <c r="J28" s="9"/>
      <c r="K28" s="16"/>
    </row>
    <row r="29" spans="1:11" ht="45" x14ac:dyDescent="0.25">
      <c r="A29" s="113" t="s">
        <v>507</v>
      </c>
      <c r="B29" s="9" t="s">
        <v>2272</v>
      </c>
      <c r="C29" s="8" t="s">
        <v>2313</v>
      </c>
      <c r="D29" s="9" t="s">
        <v>2354</v>
      </c>
      <c r="E29" s="9">
        <v>9</v>
      </c>
      <c r="F29" s="9" t="s">
        <v>947</v>
      </c>
      <c r="G29" s="71" t="s">
        <v>2257</v>
      </c>
      <c r="H29" s="15"/>
      <c r="I29" s="9"/>
      <c r="J29" s="9"/>
      <c r="K29" s="16"/>
    </row>
    <row r="30" spans="1:11" ht="45" x14ac:dyDescent="0.25">
      <c r="A30" s="113" t="s">
        <v>507</v>
      </c>
      <c r="B30" s="9" t="s">
        <v>2272</v>
      </c>
      <c r="C30" s="8" t="s">
        <v>2313</v>
      </c>
      <c r="D30" s="9" t="s">
        <v>2354</v>
      </c>
      <c r="E30" s="9">
        <v>9</v>
      </c>
      <c r="F30" s="9" t="s">
        <v>949</v>
      </c>
      <c r="G30" s="71" t="s">
        <v>2166</v>
      </c>
      <c r="H30" s="15"/>
      <c r="I30" s="9"/>
      <c r="J30" s="9"/>
      <c r="K30" s="16"/>
    </row>
    <row r="31" spans="1:11" ht="45" x14ac:dyDescent="0.25">
      <c r="A31" s="113" t="s">
        <v>507</v>
      </c>
      <c r="B31" s="9" t="s">
        <v>2272</v>
      </c>
      <c r="C31" s="8" t="s">
        <v>2313</v>
      </c>
      <c r="D31" s="9" t="s">
        <v>2354</v>
      </c>
      <c r="E31" s="9">
        <v>9</v>
      </c>
      <c r="F31" s="9" t="s">
        <v>951</v>
      </c>
      <c r="G31" s="71" t="s">
        <v>2364</v>
      </c>
      <c r="H31" s="15"/>
      <c r="I31" s="9"/>
      <c r="J31" s="9"/>
      <c r="K31" s="16"/>
    </row>
    <row r="32" spans="1:11" ht="45" x14ac:dyDescent="0.25">
      <c r="A32" s="113" t="s">
        <v>507</v>
      </c>
      <c r="B32" s="9" t="s">
        <v>1883</v>
      </c>
      <c r="C32" s="8" t="s">
        <v>2313</v>
      </c>
      <c r="D32" s="9" t="s">
        <v>2354</v>
      </c>
      <c r="E32" s="9">
        <v>10</v>
      </c>
      <c r="F32" s="9"/>
      <c r="G32" s="422" t="s">
        <v>2365</v>
      </c>
      <c r="H32" s="15"/>
      <c r="I32" s="9"/>
      <c r="J32" s="9"/>
      <c r="K32" s="16"/>
    </row>
    <row r="33" spans="1:11" ht="105" x14ac:dyDescent="0.25">
      <c r="A33" s="113" t="s">
        <v>507</v>
      </c>
      <c r="B33" s="9" t="s">
        <v>1883</v>
      </c>
      <c r="C33" s="8" t="s">
        <v>2313</v>
      </c>
      <c r="D33" s="9" t="s">
        <v>2354</v>
      </c>
      <c r="E33" s="9">
        <v>10</v>
      </c>
      <c r="F33" s="9" t="s">
        <v>1798</v>
      </c>
      <c r="G33" s="71" t="s">
        <v>2366</v>
      </c>
      <c r="H33" s="15"/>
      <c r="I33" s="9"/>
      <c r="J33" s="9"/>
      <c r="K33" s="16"/>
    </row>
    <row r="34" spans="1:11" ht="45" x14ac:dyDescent="0.25">
      <c r="A34" s="113" t="s">
        <v>507</v>
      </c>
      <c r="B34" s="9" t="s">
        <v>1883</v>
      </c>
      <c r="C34" s="8" t="s">
        <v>2313</v>
      </c>
      <c r="D34" s="9" t="s">
        <v>2354</v>
      </c>
      <c r="E34" s="9">
        <v>10</v>
      </c>
      <c r="F34" s="9" t="s">
        <v>1800</v>
      </c>
      <c r="G34" s="71" t="s">
        <v>2367</v>
      </c>
      <c r="H34" s="15"/>
      <c r="I34" s="9"/>
      <c r="J34" s="9"/>
      <c r="K34" s="16"/>
    </row>
    <row r="35" spans="1:11" ht="45" x14ac:dyDescent="0.25">
      <c r="A35" s="113" t="s">
        <v>507</v>
      </c>
      <c r="B35" s="9" t="s">
        <v>2088</v>
      </c>
      <c r="C35" s="8" t="s">
        <v>2313</v>
      </c>
      <c r="D35" s="9" t="s">
        <v>2354</v>
      </c>
      <c r="E35" s="9">
        <v>11</v>
      </c>
      <c r="F35" s="9"/>
      <c r="G35" s="8" t="s">
        <v>2368</v>
      </c>
      <c r="H35" s="15"/>
      <c r="I35" s="9"/>
      <c r="J35" s="9"/>
      <c r="K35" s="16"/>
    </row>
    <row r="36" spans="1:11" ht="45" x14ac:dyDescent="0.25">
      <c r="A36" s="113" t="s">
        <v>507</v>
      </c>
      <c r="B36" s="9" t="s">
        <v>2088</v>
      </c>
      <c r="C36" s="8" t="s">
        <v>2313</v>
      </c>
      <c r="D36" s="9" t="s">
        <v>2354</v>
      </c>
      <c r="E36" s="9">
        <v>12</v>
      </c>
      <c r="F36" s="9"/>
      <c r="G36" s="422" t="s">
        <v>2369</v>
      </c>
      <c r="H36" s="15"/>
      <c r="I36" s="9"/>
      <c r="J36" s="9"/>
      <c r="K36" s="16"/>
    </row>
    <row r="37" spans="1:11" ht="75" x14ac:dyDescent="0.25">
      <c r="A37" s="113" t="s">
        <v>507</v>
      </c>
      <c r="B37" s="9" t="s">
        <v>2088</v>
      </c>
      <c r="C37" s="8" t="s">
        <v>2313</v>
      </c>
      <c r="D37" s="9" t="s">
        <v>2354</v>
      </c>
      <c r="E37" s="9">
        <v>12</v>
      </c>
      <c r="F37" s="9" t="s">
        <v>1507</v>
      </c>
      <c r="G37" s="71" t="s">
        <v>2370</v>
      </c>
      <c r="H37" s="15"/>
      <c r="I37" s="9"/>
      <c r="J37" s="9"/>
      <c r="K37" s="16"/>
    </row>
    <row r="38" spans="1:11" ht="45" x14ac:dyDescent="0.25">
      <c r="A38" s="113" t="s">
        <v>507</v>
      </c>
      <c r="B38" s="9" t="s">
        <v>2088</v>
      </c>
      <c r="C38" s="8" t="s">
        <v>2313</v>
      </c>
      <c r="D38" s="9" t="s">
        <v>2354</v>
      </c>
      <c r="E38" s="9">
        <v>12</v>
      </c>
      <c r="F38" s="9" t="s">
        <v>1509</v>
      </c>
      <c r="G38" s="71" t="s">
        <v>2367</v>
      </c>
      <c r="H38" s="15"/>
      <c r="I38" s="9"/>
      <c r="J38" s="9"/>
      <c r="K38" s="16"/>
    </row>
    <row r="39" spans="1:11" ht="45" x14ac:dyDescent="0.25">
      <c r="A39" s="113" t="s">
        <v>507</v>
      </c>
      <c r="B39" s="9" t="s">
        <v>2088</v>
      </c>
      <c r="C39" s="8" t="s">
        <v>2313</v>
      </c>
      <c r="D39" s="9" t="s">
        <v>2354</v>
      </c>
      <c r="E39" s="9">
        <v>12</v>
      </c>
      <c r="F39" s="9" t="s">
        <v>1511</v>
      </c>
      <c r="G39" s="71" t="s">
        <v>2371</v>
      </c>
      <c r="H39" s="15"/>
      <c r="I39" s="9"/>
      <c r="J39" s="9"/>
      <c r="K39" s="16"/>
    </row>
    <row r="40" spans="1:11" ht="45" x14ac:dyDescent="0.25">
      <c r="A40" s="113" t="s">
        <v>507</v>
      </c>
      <c r="B40" s="9" t="s">
        <v>2088</v>
      </c>
      <c r="C40" s="8" t="s">
        <v>2313</v>
      </c>
      <c r="D40" s="9" t="s">
        <v>2354</v>
      </c>
      <c r="E40" s="9">
        <v>12</v>
      </c>
      <c r="F40" s="9" t="s">
        <v>1513</v>
      </c>
      <c r="G40" s="71" t="s">
        <v>2372</v>
      </c>
      <c r="H40" s="15"/>
      <c r="I40" s="9"/>
      <c r="J40" s="9"/>
      <c r="K40" s="16"/>
    </row>
    <row r="41" spans="1:11" ht="45" x14ac:dyDescent="0.25">
      <c r="A41" s="113" t="s">
        <v>507</v>
      </c>
      <c r="B41" s="9" t="s">
        <v>2373</v>
      </c>
      <c r="C41" s="8" t="s">
        <v>2313</v>
      </c>
      <c r="D41" s="9" t="s">
        <v>2354</v>
      </c>
      <c r="E41" s="9">
        <v>13</v>
      </c>
      <c r="F41" s="9"/>
      <c r="G41" s="8" t="s">
        <v>2368</v>
      </c>
      <c r="H41" s="15"/>
      <c r="I41" s="9"/>
      <c r="J41" s="9"/>
      <c r="K41" s="16"/>
    </row>
    <row r="42" spans="1:11" ht="45" x14ac:dyDescent="0.25">
      <c r="A42" s="113" t="s">
        <v>507</v>
      </c>
      <c r="B42" s="9" t="s">
        <v>2373</v>
      </c>
      <c r="C42" s="8" t="s">
        <v>2313</v>
      </c>
      <c r="D42" s="9" t="s">
        <v>2354</v>
      </c>
      <c r="E42" s="9">
        <v>14</v>
      </c>
      <c r="F42" s="9"/>
      <c r="G42" s="8" t="s">
        <v>2374</v>
      </c>
      <c r="H42" s="15"/>
      <c r="I42" s="9"/>
      <c r="J42" s="9"/>
      <c r="K42" s="16"/>
    </row>
    <row r="43" spans="1:11" ht="45" x14ac:dyDescent="0.25">
      <c r="A43" s="113" t="s">
        <v>507</v>
      </c>
      <c r="B43" s="9" t="s">
        <v>2373</v>
      </c>
      <c r="C43" s="8" t="s">
        <v>2313</v>
      </c>
      <c r="D43" s="9" t="s">
        <v>2354</v>
      </c>
      <c r="E43" s="9">
        <v>15</v>
      </c>
      <c r="F43" s="9"/>
      <c r="G43" s="422" t="s">
        <v>2375</v>
      </c>
      <c r="H43" s="15"/>
      <c r="I43" s="9"/>
      <c r="J43" s="9"/>
      <c r="K43" s="16"/>
    </row>
    <row r="44" spans="1:11" ht="45" x14ac:dyDescent="0.25">
      <c r="A44" s="113" t="s">
        <v>507</v>
      </c>
      <c r="B44" s="9" t="s">
        <v>2373</v>
      </c>
      <c r="C44" s="8" t="s">
        <v>2313</v>
      </c>
      <c r="D44" s="9" t="s">
        <v>2354</v>
      </c>
      <c r="E44" s="9">
        <v>15</v>
      </c>
      <c r="F44" s="9" t="s">
        <v>1727</v>
      </c>
      <c r="G44" s="71" t="s">
        <v>2376</v>
      </c>
      <c r="H44" s="15"/>
      <c r="I44" s="9"/>
      <c r="J44" s="9"/>
      <c r="K44" s="16"/>
    </row>
    <row r="45" spans="1:11" ht="75" x14ac:dyDescent="0.25">
      <c r="A45" s="113" t="s">
        <v>507</v>
      </c>
      <c r="B45" s="9" t="s">
        <v>2373</v>
      </c>
      <c r="C45" s="8" t="s">
        <v>2313</v>
      </c>
      <c r="D45" s="9" t="s">
        <v>2354</v>
      </c>
      <c r="E45" s="9">
        <v>15</v>
      </c>
      <c r="F45" s="9" t="s">
        <v>1729</v>
      </c>
      <c r="G45" s="71" t="s">
        <v>2370</v>
      </c>
      <c r="H45" s="15"/>
      <c r="I45" s="9"/>
      <c r="J45" s="9"/>
      <c r="K45" s="16"/>
    </row>
    <row r="46" spans="1:11" ht="45" x14ac:dyDescent="0.25">
      <c r="A46" s="113" t="s">
        <v>507</v>
      </c>
      <c r="B46" s="9" t="s">
        <v>2373</v>
      </c>
      <c r="C46" s="8" t="s">
        <v>2313</v>
      </c>
      <c r="D46" s="9" t="s">
        <v>2354</v>
      </c>
      <c r="E46" s="9">
        <v>15</v>
      </c>
      <c r="F46" s="9" t="s">
        <v>1731</v>
      </c>
      <c r="G46" s="71" t="s">
        <v>2377</v>
      </c>
      <c r="H46" s="15"/>
      <c r="I46" s="9"/>
      <c r="J46" s="9"/>
      <c r="K46" s="16"/>
    </row>
    <row r="47" spans="1:11" ht="75" x14ac:dyDescent="0.25">
      <c r="A47" s="113" t="s">
        <v>507</v>
      </c>
      <c r="B47" s="9" t="s">
        <v>2373</v>
      </c>
      <c r="C47" s="8" t="s">
        <v>2313</v>
      </c>
      <c r="D47" s="9" t="s">
        <v>2354</v>
      </c>
      <c r="E47" s="9">
        <v>15</v>
      </c>
      <c r="F47" s="9" t="s">
        <v>1733</v>
      </c>
      <c r="G47" s="71" t="s">
        <v>2378</v>
      </c>
      <c r="H47" s="15"/>
      <c r="I47" s="9"/>
      <c r="J47" s="9"/>
      <c r="K47" s="16"/>
    </row>
    <row r="48" spans="1:11" ht="45" x14ac:dyDescent="0.25">
      <c r="A48" s="113" t="s">
        <v>507</v>
      </c>
      <c r="B48" s="9" t="s">
        <v>2373</v>
      </c>
      <c r="C48" s="8" t="s">
        <v>2313</v>
      </c>
      <c r="D48" s="9" t="s">
        <v>2354</v>
      </c>
      <c r="E48" s="9">
        <v>15</v>
      </c>
      <c r="F48" s="9" t="s">
        <v>1735</v>
      </c>
      <c r="G48" s="71" t="s">
        <v>2367</v>
      </c>
      <c r="H48" s="15"/>
      <c r="I48" s="9"/>
      <c r="J48" s="9"/>
      <c r="K48" s="16"/>
    </row>
    <row r="49" spans="1:11" ht="45" x14ac:dyDescent="0.25">
      <c r="A49" s="113" t="s">
        <v>507</v>
      </c>
      <c r="B49" s="9" t="s">
        <v>2373</v>
      </c>
      <c r="C49" s="8" t="s">
        <v>2313</v>
      </c>
      <c r="D49" s="9" t="s">
        <v>2354</v>
      </c>
      <c r="E49" s="9">
        <v>15</v>
      </c>
      <c r="F49" s="9" t="s">
        <v>2379</v>
      </c>
      <c r="G49" s="71" t="s">
        <v>2380</v>
      </c>
      <c r="H49" s="15"/>
      <c r="I49" s="9"/>
      <c r="J49" s="9"/>
      <c r="K49" s="16"/>
    </row>
    <row r="50" spans="1:11" ht="90" x14ac:dyDescent="0.25">
      <c r="A50" s="113" t="s">
        <v>507</v>
      </c>
      <c r="B50" s="15" t="s">
        <v>2381</v>
      </c>
      <c r="C50" s="8" t="s">
        <v>2317</v>
      </c>
      <c r="D50" s="9" t="s">
        <v>2354</v>
      </c>
      <c r="E50" s="9">
        <v>16</v>
      </c>
      <c r="F50" s="9"/>
      <c r="G50" s="8" t="s">
        <v>2382</v>
      </c>
      <c r="H50" s="15"/>
      <c r="I50" s="9"/>
      <c r="J50" s="9"/>
      <c r="K50" s="16"/>
    </row>
    <row r="51" spans="1:11" ht="30" x14ac:dyDescent="0.25">
      <c r="A51" s="115" t="s">
        <v>507</v>
      </c>
      <c r="B51" s="66" t="s">
        <v>2272</v>
      </c>
      <c r="C51" s="65" t="s">
        <v>1228</v>
      </c>
      <c r="D51" s="66" t="s">
        <v>2354</v>
      </c>
      <c r="E51" s="66">
        <v>17</v>
      </c>
      <c r="F51" s="66"/>
      <c r="G51" s="65" t="s">
        <v>1831</v>
      </c>
      <c r="H51" s="15"/>
      <c r="I51" s="9"/>
      <c r="J51" s="9"/>
      <c r="K51" s="16"/>
    </row>
    <row r="52" spans="1:11" ht="45" x14ac:dyDescent="0.25">
      <c r="A52" s="98" t="s">
        <v>207</v>
      </c>
      <c r="B52" s="44" t="s">
        <v>1883</v>
      </c>
      <c r="C52" s="68" t="s">
        <v>2313</v>
      </c>
      <c r="D52" s="44" t="s">
        <v>2354</v>
      </c>
      <c r="E52" s="44">
        <v>18</v>
      </c>
      <c r="F52" s="44"/>
      <c r="G52" s="207" t="s">
        <v>1757</v>
      </c>
      <c r="H52" s="15"/>
      <c r="I52" s="9"/>
      <c r="J52" s="9"/>
      <c r="K52" s="16"/>
    </row>
    <row r="53" spans="1:11" ht="45" x14ac:dyDescent="0.25">
      <c r="A53" s="99" t="s">
        <v>207</v>
      </c>
      <c r="B53" s="9" t="s">
        <v>1883</v>
      </c>
      <c r="C53" s="8" t="s">
        <v>2313</v>
      </c>
      <c r="D53" s="9" t="s">
        <v>2354</v>
      </c>
      <c r="E53" s="9">
        <v>19</v>
      </c>
      <c r="F53" s="9"/>
      <c r="G53" s="433" t="s">
        <v>840</v>
      </c>
      <c r="H53" s="15"/>
      <c r="I53" s="9"/>
      <c r="J53" s="9"/>
      <c r="K53" s="16"/>
    </row>
    <row r="54" spans="1:11" ht="45" x14ac:dyDescent="0.25">
      <c r="A54" s="99" t="s">
        <v>207</v>
      </c>
      <c r="B54" s="9" t="s">
        <v>1883</v>
      </c>
      <c r="C54" s="8" t="s">
        <v>2313</v>
      </c>
      <c r="D54" s="9" t="s">
        <v>2354</v>
      </c>
      <c r="E54" s="9">
        <v>19</v>
      </c>
      <c r="F54" s="9" t="s">
        <v>1593</v>
      </c>
      <c r="G54" s="194" t="s">
        <v>2319</v>
      </c>
      <c r="H54" s="15"/>
      <c r="I54" s="9"/>
      <c r="J54" s="9"/>
      <c r="K54" s="16"/>
    </row>
    <row r="55" spans="1:11" ht="45" x14ac:dyDescent="0.25">
      <c r="A55" s="99" t="s">
        <v>207</v>
      </c>
      <c r="B55" s="9" t="s">
        <v>1883</v>
      </c>
      <c r="C55" s="8" t="s">
        <v>2313</v>
      </c>
      <c r="D55" s="9" t="s">
        <v>2354</v>
      </c>
      <c r="E55" s="9">
        <v>19</v>
      </c>
      <c r="F55" s="9" t="s">
        <v>1595</v>
      </c>
      <c r="G55" s="130" t="s">
        <v>2383</v>
      </c>
      <c r="H55" s="15"/>
      <c r="I55" s="9"/>
      <c r="J55" s="9"/>
      <c r="K55" s="16"/>
    </row>
    <row r="56" spans="1:11" ht="45" x14ac:dyDescent="0.25">
      <c r="A56" s="99" t="s">
        <v>207</v>
      </c>
      <c r="B56" s="9" t="s">
        <v>1883</v>
      </c>
      <c r="C56" s="8" t="s">
        <v>2313</v>
      </c>
      <c r="D56" s="9" t="s">
        <v>2354</v>
      </c>
      <c r="E56" s="9">
        <v>19</v>
      </c>
      <c r="F56" s="9" t="s">
        <v>1597</v>
      </c>
      <c r="G56" s="130" t="s">
        <v>2384</v>
      </c>
      <c r="H56" s="15"/>
      <c r="I56" s="9"/>
      <c r="J56" s="9"/>
      <c r="K56" s="16"/>
    </row>
    <row r="57" spans="1:11" ht="45" x14ac:dyDescent="0.25">
      <c r="A57" s="99" t="s">
        <v>207</v>
      </c>
      <c r="B57" s="9" t="s">
        <v>1883</v>
      </c>
      <c r="C57" s="8" t="s">
        <v>2313</v>
      </c>
      <c r="D57" s="9" t="s">
        <v>2354</v>
      </c>
      <c r="E57" s="9">
        <v>19</v>
      </c>
      <c r="F57" s="9" t="s">
        <v>2385</v>
      </c>
      <c r="G57" s="77" t="s">
        <v>2322</v>
      </c>
      <c r="H57" s="15"/>
      <c r="I57" s="9"/>
      <c r="J57" s="9"/>
      <c r="K57" s="16"/>
    </row>
    <row r="58" spans="1:11" ht="45" x14ac:dyDescent="0.25">
      <c r="A58" s="99" t="s">
        <v>207</v>
      </c>
      <c r="B58" s="9" t="s">
        <v>1883</v>
      </c>
      <c r="C58" s="8" t="s">
        <v>2313</v>
      </c>
      <c r="D58" s="9" t="s">
        <v>2354</v>
      </c>
      <c r="E58" s="9">
        <v>19</v>
      </c>
      <c r="F58" s="9" t="s">
        <v>2386</v>
      </c>
      <c r="G58" s="77" t="s">
        <v>2324</v>
      </c>
      <c r="H58" s="15"/>
      <c r="I58" s="9"/>
      <c r="J58" s="9"/>
      <c r="K58" s="16"/>
    </row>
    <row r="59" spans="1:11" ht="45" x14ac:dyDescent="0.25">
      <c r="A59" s="99" t="s">
        <v>207</v>
      </c>
      <c r="B59" s="9" t="s">
        <v>1883</v>
      </c>
      <c r="C59" s="8" t="s">
        <v>2313</v>
      </c>
      <c r="D59" s="9" t="s">
        <v>2354</v>
      </c>
      <c r="E59" s="9">
        <v>19</v>
      </c>
      <c r="F59" s="9" t="s">
        <v>2387</v>
      </c>
      <c r="G59" s="77" t="s">
        <v>2388</v>
      </c>
      <c r="H59" s="15"/>
      <c r="I59" s="9"/>
      <c r="J59" s="9"/>
      <c r="K59" s="16"/>
    </row>
    <row r="60" spans="1:11" ht="45" x14ac:dyDescent="0.25">
      <c r="A60" s="99" t="s">
        <v>207</v>
      </c>
      <c r="B60" s="9" t="s">
        <v>1883</v>
      </c>
      <c r="C60" s="8" t="s">
        <v>2313</v>
      </c>
      <c r="D60" s="9" t="s">
        <v>2354</v>
      </c>
      <c r="E60" s="9">
        <v>19</v>
      </c>
      <c r="F60" s="9" t="s">
        <v>2389</v>
      </c>
      <c r="G60" s="77" t="s">
        <v>2390</v>
      </c>
      <c r="H60" s="15"/>
      <c r="I60" s="9"/>
      <c r="J60" s="9"/>
      <c r="K60" s="16"/>
    </row>
    <row r="61" spans="1:11" ht="45" x14ac:dyDescent="0.25">
      <c r="A61" s="99" t="s">
        <v>207</v>
      </c>
      <c r="B61" s="15" t="s">
        <v>2293</v>
      </c>
      <c r="C61" s="8" t="s">
        <v>2313</v>
      </c>
      <c r="D61" s="9" t="s">
        <v>2354</v>
      </c>
      <c r="E61" s="9">
        <v>20</v>
      </c>
      <c r="F61" s="9"/>
      <c r="G61" s="422" t="s">
        <v>2391</v>
      </c>
      <c r="H61" s="15"/>
      <c r="I61" s="9"/>
      <c r="J61" s="9"/>
      <c r="K61" s="16"/>
    </row>
    <row r="62" spans="1:11" ht="45" x14ac:dyDescent="0.25">
      <c r="A62" s="99" t="s">
        <v>207</v>
      </c>
      <c r="B62" s="15" t="s">
        <v>2293</v>
      </c>
      <c r="C62" s="8" t="s">
        <v>2313</v>
      </c>
      <c r="D62" s="9" t="s">
        <v>2354</v>
      </c>
      <c r="E62" s="9">
        <v>20</v>
      </c>
      <c r="F62" s="9" t="s">
        <v>1600</v>
      </c>
      <c r="G62" s="130" t="s">
        <v>2392</v>
      </c>
      <c r="H62" s="15"/>
      <c r="I62" s="9"/>
      <c r="J62" s="9"/>
      <c r="K62" s="16"/>
    </row>
    <row r="63" spans="1:11" ht="45" x14ac:dyDescent="0.25">
      <c r="A63" s="99" t="s">
        <v>207</v>
      </c>
      <c r="B63" s="15" t="s">
        <v>2293</v>
      </c>
      <c r="C63" s="8" t="s">
        <v>2313</v>
      </c>
      <c r="D63" s="9" t="s">
        <v>2354</v>
      </c>
      <c r="E63" s="9">
        <v>21</v>
      </c>
      <c r="F63" s="9"/>
      <c r="G63" s="8" t="s">
        <v>2393</v>
      </c>
      <c r="H63" s="15"/>
      <c r="I63" s="9"/>
      <c r="J63" s="9"/>
      <c r="K63" s="16"/>
    </row>
    <row r="64" spans="1:11" ht="45" x14ac:dyDescent="0.25">
      <c r="A64" s="99" t="s">
        <v>207</v>
      </c>
      <c r="B64" s="15" t="s">
        <v>2293</v>
      </c>
      <c r="C64" s="8" t="s">
        <v>2313</v>
      </c>
      <c r="D64" s="9" t="s">
        <v>2354</v>
      </c>
      <c r="E64" s="9">
        <v>21</v>
      </c>
      <c r="F64" s="9" t="s">
        <v>980</v>
      </c>
      <c r="G64" s="130" t="s">
        <v>2394</v>
      </c>
      <c r="H64" s="15"/>
      <c r="I64" s="9"/>
      <c r="J64" s="9"/>
      <c r="K64" s="16"/>
    </row>
    <row r="65" spans="1:11" ht="45" x14ac:dyDescent="0.25">
      <c r="A65" s="99" t="s">
        <v>207</v>
      </c>
      <c r="B65" s="15" t="s">
        <v>2293</v>
      </c>
      <c r="C65" s="8" t="s">
        <v>2313</v>
      </c>
      <c r="D65" s="9" t="s">
        <v>2354</v>
      </c>
      <c r="E65" s="9">
        <v>21</v>
      </c>
      <c r="F65" s="9" t="s">
        <v>982</v>
      </c>
      <c r="G65" s="130" t="s">
        <v>2395</v>
      </c>
      <c r="H65" s="15"/>
      <c r="I65" s="9"/>
      <c r="J65" s="9"/>
      <c r="K65" s="16"/>
    </row>
    <row r="66" spans="1:11" ht="45" x14ac:dyDescent="0.25">
      <c r="A66" s="99" t="s">
        <v>207</v>
      </c>
      <c r="B66" s="15" t="s">
        <v>2293</v>
      </c>
      <c r="C66" s="8" t="s">
        <v>2313</v>
      </c>
      <c r="D66" s="9" t="s">
        <v>2354</v>
      </c>
      <c r="E66" s="9">
        <v>22</v>
      </c>
      <c r="F66" s="9"/>
      <c r="G66" s="8" t="s">
        <v>2396</v>
      </c>
      <c r="H66" s="15"/>
      <c r="I66" s="9"/>
      <c r="J66" s="9"/>
      <c r="K66" s="16"/>
    </row>
    <row r="67" spans="1:11" ht="45" x14ac:dyDescent="0.25">
      <c r="A67" s="99" t="s">
        <v>207</v>
      </c>
      <c r="B67" s="15" t="s">
        <v>2381</v>
      </c>
      <c r="C67" s="8" t="s">
        <v>2317</v>
      </c>
      <c r="D67" s="9" t="s">
        <v>2354</v>
      </c>
      <c r="E67" s="9">
        <v>23</v>
      </c>
      <c r="F67" s="9"/>
      <c r="G67" s="433" t="s">
        <v>2397</v>
      </c>
      <c r="H67" s="15"/>
      <c r="I67" s="9"/>
      <c r="J67" s="9"/>
      <c r="K67" s="16"/>
    </row>
    <row r="68" spans="1:11" ht="60" x14ac:dyDescent="0.25">
      <c r="A68" s="99" t="s">
        <v>207</v>
      </c>
      <c r="B68" s="15" t="s">
        <v>2381</v>
      </c>
      <c r="C68" s="8" t="s">
        <v>2317</v>
      </c>
      <c r="D68" s="9" t="s">
        <v>2354</v>
      </c>
      <c r="E68" s="9">
        <v>23</v>
      </c>
      <c r="F68" s="9" t="s">
        <v>1808</v>
      </c>
      <c r="G68" s="130" t="s">
        <v>2398</v>
      </c>
      <c r="H68" s="15"/>
      <c r="I68" s="9"/>
      <c r="J68" s="9"/>
      <c r="K68" s="16"/>
    </row>
    <row r="69" spans="1:11" ht="45" x14ac:dyDescent="0.25">
      <c r="A69" s="99" t="s">
        <v>207</v>
      </c>
      <c r="B69" s="15" t="s">
        <v>2381</v>
      </c>
      <c r="C69" s="8" t="s">
        <v>2317</v>
      </c>
      <c r="D69" s="9" t="s">
        <v>2354</v>
      </c>
      <c r="E69" s="9">
        <v>23</v>
      </c>
      <c r="F69" s="9" t="s">
        <v>1810</v>
      </c>
      <c r="G69" s="130" t="s">
        <v>2399</v>
      </c>
      <c r="H69" s="15"/>
      <c r="I69" s="9"/>
      <c r="J69" s="9"/>
      <c r="K69" s="16"/>
    </row>
    <row r="70" spans="1:11" ht="105" x14ac:dyDescent="0.25">
      <c r="A70" s="99" t="s">
        <v>207</v>
      </c>
      <c r="B70" s="9" t="s">
        <v>2272</v>
      </c>
      <c r="C70" s="8" t="s">
        <v>1219</v>
      </c>
      <c r="D70" s="9" t="s">
        <v>2354</v>
      </c>
      <c r="E70" s="9">
        <v>24</v>
      </c>
      <c r="F70" s="9"/>
      <c r="G70" s="8" t="s">
        <v>2400</v>
      </c>
      <c r="H70" s="15"/>
      <c r="I70" s="9"/>
      <c r="J70" s="9"/>
      <c r="K70" s="16"/>
    </row>
    <row r="71" spans="1:11" ht="45" x14ac:dyDescent="0.25">
      <c r="A71" s="100" t="s">
        <v>207</v>
      </c>
      <c r="B71" s="66" t="s">
        <v>2272</v>
      </c>
      <c r="C71" s="65" t="s">
        <v>1228</v>
      </c>
      <c r="D71" s="66" t="s">
        <v>2354</v>
      </c>
      <c r="E71" s="66">
        <v>25</v>
      </c>
      <c r="F71" s="66"/>
      <c r="G71" s="207" t="s">
        <v>2401</v>
      </c>
      <c r="H71" s="15"/>
      <c r="I71" s="9"/>
      <c r="J71" s="9"/>
      <c r="K71" s="16"/>
    </row>
    <row r="72" spans="1:11" ht="75" x14ac:dyDescent="0.25">
      <c r="A72" s="126" t="s">
        <v>1372</v>
      </c>
      <c r="B72" s="44" t="s">
        <v>2272</v>
      </c>
      <c r="C72" s="68" t="s">
        <v>2402</v>
      </c>
      <c r="D72" s="44" t="s">
        <v>2354</v>
      </c>
      <c r="E72" s="44">
        <v>26</v>
      </c>
      <c r="F72" s="44"/>
      <c r="G72" s="195" t="s">
        <v>1831</v>
      </c>
      <c r="H72" s="15"/>
      <c r="I72" s="9"/>
      <c r="J72" s="9"/>
      <c r="K72" s="16"/>
    </row>
    <row r="73" spans="1:11" ht="60" x14ac:dyDescent="0.25">
      <c r="A73" s="127" t="s">
        <v>1372</v>
      </c>
      <c r="B73" s="66" t="s">
        <v>2293</v>
      </c>
      <c r="C73" s="65" t="s">
        <v>2313</v>
      </c>
      <c r="D73" s="66" t="s">
        <v>2354</v>
      </c>
      <c r="E73" s="66">
        <v>27</v>
      </c>
      <c r="F73" s="66"/>
      <c r="G73" s="65" t="s">
        <v>2403</v>
      </c>
      <c r="H73" s="15"/>
      <c r="I73" s="9"/>
      <c r="J73" s="9"/>
      <c r="K73" s="16"/>
    </row>
    <row r="74" spans="1:11" ht="45" x14ac:dyDescent="0.25">
      <c r="A74" s="104" t="s">
        <v>479</v>
      </c>
      <c r="B74" s="44" t="s">
        <v>1883</v>
      </c>
      <c r="C74" s="68" t="s">
        <v>2313</v>
      </c>
      <c r="D74" s="44" t="s">
        <v>2354</v>
      </c>
      <c r="E74" s="44">
        <v>28</v>
      </c>
      <c r="F74" s="44"/>
      <c r="G74" s="433" t="s">
        <v>2404</v>
      </c>
      <c r="H74" s="15"/>
      <c r="I74" s="9"/>
      <c r="J74" s="9"/>
      <c r="K74" s="16"/>
    </row>
    <row r="75" spans="1:11" ht="45" x14ac:dyDescent="0.25">
      <c r="A75" s="119" t="s">
        <v>479</v>
      </c>
      <c r="B75" s="9" t="s">
        <v>1883</v>
      </c>
      <c r="C75" s="8" t="s">
        <v>2313</v>
      </c>
      <c r="D75" s="9" t="s">
        <v>2354</v>
      </c>
      <c r="E75" s="9">
        <v>28</v>
      </c>
      <c r="F75" s="9" t="s">
        <v>1032</v>
      </c>
      <c r="G75" s="130" t="s">
        <v>2405</v>
      </c>
      <c r="H75" s="15"/>
      <c r="I75" s="9"/>
      <c r="J75" s="9"/>
      <c r="K75" s="16"/>
    </row>
    <row r="76" spans="1:11" ht="45" x14ac:dyDescent="0.25">
      <c r="A76" s="119" t="s">
        <v>479</v>
      </c>
      <c r="B76" s="9" t="s">
        <v>1883</v>
      </c>
      <c r="C76" s="8" t="s">
        <v>2313</v>
      </c>
      <c r="D76" s="9" t="s">
        <v>2354</v>
      </c>
      <c r="E76" s="9">
        <v>28</v>
      </c>
      <c r="F76" s="9" t="s">
        <v>1042</v>
      </c>
      <c r="G76" s="130" t="s">
        <v>2406</v>
      </c>
      <c r="H76" s="15"/>
      <c r="I76" s="9"/>
      <c r="J76" s="9"/>
      <c r="K76" s="16"/>
    </row>
    <row r="77" spans="1:11" ht="45" x14ac:dyDescent="0.25">
      <c r="A77" s="119" t="s">
        <v>479</v>
      </c>
      <c r="B77" s="9" t="s">
        <v>1883</v>
      </c>
      <c r="C77" s="8" t="s">
        <v>2313</v>
      </c>
      <c r="D77" s="9" t="s">
        <v>2354</v>
      </c>
      <c r="E77" s="9">
        <v>28</v>
      </c>
      <c r="F77" s="9" t="s">
        <v>2407</v>
      </c>
      <c r="G77" s="130" t="s">
        <v>2408</v>
      </c>
      <c r="H77" s="15"/>
      <c r="I77" s="9"/>
      <c r="J77" s="9"/>
      <c r="K77" s="16"/>
    </row>
    <row r="78" spans="1:11" ht="45" x14ac:dyDescent="0.25">
      <c r="A78" s="119" t="s">
        <v>479</v>
      </c>
      <c r="B78" s="9" t="s">
        <v>1883</v>
      </c>
      <c r="C78" s="8" t="s">
        <v>2313</v>
      </c>
      <c r="D78" s="9" t="s">
        <v>2354</v>
      </c>
      <c r="E78" s="9">
        <v>28</v>
      </c>
      <c r="F78" s="9" t="s">
        <v>1762</v>
      </c>
      <c r="G78" s="130" t="s">
        <v>2409</v>
      </c>
      <c r="H78" s="15"/>
      <c r="I78" s="9"/>
      <c r="J78" s="9"/>
      <c r="K78" s="16"/>
    </row>
    <row r="79" spans="1:11" ht="45" x14ac:dyDescent="0.25">
      <c r="A79" s="119" t="s">
        <v>479</v>
      </c>
      <c r="B79" s="9" t="s">
        <v>1883</v>
      </c>
      <c r="C79" s="8" t="s">
        <v>2313</v>
      </c>
      <c r="D79" s="9" t="s">
        <v>2354</v>
      </c>
      <c r="E79" s="9">
        <v>28</v>
      </c>
      <c r="F79" s="9" t="s">
        <v>2410</v>
      </c>
      <c r="G79" s="130" t="s">
        <v>2411</v>
      </c>
      <c r="H79" s="15"/>
      <c r="I79" s="9"/>
      <c r="J79" s="9"/>
      <c r="K79" s="16"/>
    </row>
    <row r="80" spans="1:11" ht="45" x14ac:dyDescent="0.25">
      <c r="A80" s="119" t="s">
        <v>479</v>
      </c>
      <c r="B80" s="9" t="s">
        <v>2088</v>
      </c>
      <c r="C80" s="8" t="s">
        <v>2313</v>
      </c>
      <c r="D80" s="9" t="s">
        <v>2354</v>
      </c>
      <c r="E80" s="9">
        <v>29</v>
      </c>
      <c r="F80" s="9"/>
      <c r="G80" s="8" t="s">
        <v>2412</v>
      </c>
      <c r="H80" s="15"/>
      <c r="I80" s="9"/>
      <c r="J80" s="9"/>
      <c r="K80" s="16"/>
    </row>
    <row r="81" spans="1:11" ht="45" x14ac:dyDescent="0.25">
      <c r="A81" s="119" t="s">
        <v>479</v>
      </c>
      <c r="B81" s="9" t="s">
        <v>2088</v>
      </c>
      <c r="C81" s="8" t="s">
        <v>2313</v>
      </c>
      <c r="D81" s="9" t="s">
        <v>2354</v>
      </c>
      <c r="E81" s="9">
        <v>29</v>
      </c>
      <c r="F81" s="9" t="s">
        <v>1057</v>
      </c>
      <c r="G81" s="130" t="s">
        <v>2413</v>
      </c>
      <c r="H81" s="15"/>
      <c r="I81" s="9"/>
      <c r="J81" s="9"/>
      <c r="K81" s="16"/>
    </row>
    <row r="82" spans="1:11" ht="45" x14ac:dyDescent="0.25">
      <c r="A82" s="119" t="s">
        <v>479</v>
      </c>
      <c r="B82" s="9" t="s">
        <v>2373</v>
      </c>
      <c r="C82" s="8" t="s">
        <v>2313</v>
      </c>
      <c r="D82" s="9" t="s">
        <v>2354</v>
      </c>
      <c r="E82" s="9">
        <v>30</v>
      </c>
      <c r="F82" s="9"/>
      <c r="G82" s="8" t="s">
        <v>2414</v>
      </c>
      <c r="H82" s="15"/>
      <c r="I82" s="9"/>
      <c r="J82" s="9"/>
      <c r="K82" s="16"/>
    </row>
    <row r="83" spans="1:11" ht="45" x14ac:dyDescent="0.25">
      <c r="A83" s="119" t="s">
        <v>479</v>
      </c>
      <c r="B83" s="9" t="s">
        <v>2373</v>
      </c>
      <c r="C83" s="8" t="s">
        <v>2313</v>
      </c>
      <c r="D83" s="9" t="s">
        <v>2354</v>
      </c>
      <c r="E83" s="9">
        <v>30</v>
      </c>
      <c r="F83" s="9" t="s">
        <v>1061</v>
      </c>
      <c r="G83" s="130" t="s">
        <v>2415</v>
      </c>
      <c r="H83" s="15"/>
      <c r="I83" s="9"/>
      <c r="J83" s="9"/>
      <c r="K83" s="16"/>
    </row>
    <row r="84" spans="1:11" ht="120" x14ac:dyDescent="0.25">
      <c r="A84" s="119" t="s">
        <v>479</v>
      </c>
      <c r="B84" s="9" t="s">
        <v>2381</v>
      </c>
      <c r="C84" s="8" t="s">
        <v>2317</v>
      </c>
      <c r="D84" s="9" t="s">
        <v>2354</v>
      </c>
      <c r="E84" s="9">
        <v>31</v>
      </c>
      <c r="F84" s="9"/>
      <c r="G84" s="207" t="s">
        <v>2416</v>
      </c>
      <c r="H84" s="15"/>
      <c r="I84" s="9"/>
      <c r="J84" s="9"/>
      <c r="K84" s="16"/>
    </row>
    <row r="85" spans="1:11" ht="30" x14ac:dyDescent="0.25">
      <c r="A85" s="105" t="s">
        <v>479</v>
      </c>
      <c r="B85" s="66" t="s">
        <v>2272</v>
      </c>
      <c r="C85" s="65" t="s">
        <v>1228</v>
      </c>
      <c r="D85" s="66" t="s">
        <v>2354</v>
      </c>
      <c r="E85" s="66">
        <v>32</v>
      </c>
      <c r="F85" s="66"/>
      <c r="G85" s="65" t="s">
        <v>1831</v>
      </c>
      <c r="H85" s="15"/>
      <c r="I85" s="9"/>
      <c r="J85" s="9"/>
      <c r="K85" s="16"/>
    </row>
    <row r="86" spans="1:11" ht="45" x14ac:dyDescent="0.25">
      <c r="A86" s="106" t="s">
        <v>2268</v>
      </c>
      <c r="B86" s="44" t="s">
        <v>2272</v>
      </c>
      <c r="C86" s="68" t="s">
        <v>2313</v>
      </c>
      <c r="D86" s="44" t="s">
        <v>2354</v>
      </c>
      <c r="E86" s="44">
        <v>33</v>
      </c>
      <c r="F86" s="44"/>
      <c r="G86" s="207" t="s">
        <v>2342</v>
      </c>
      <c r="H86" s="15"/>
      <c r="I86" s="9"/>
      <c r="J86" s="9"/>
      <c r="K86" s="16"/>
    </row>
    <row r="87" spans="1:11" ht="45" x14ac:dyDescent="0.25">
      <c r="A87" s="107" t="s">
        <v>2268</v>
      </c>
      <c r="B87" s="9" t="s">
        <v>2272</v>
      </c>
      <c r="C87" s="8" t="s">
        <v>2313</v>
      </c>
      <c r="D87" s="9" t="s">
        <v>2354</v>
      </c>
      <c r="E87" s="9">
        <v>33</v>
      </c>
      <c r="F87" s="9" t="s">
        <v>1112</v>
      </c>
      <c r="G87" s="130" t="s">
        <v>2417</v>
      </c>
      <c r="H87" s="15"/>
      <c r="I87" s="9"/>
      <c r="J87" s="9"/>
      <c r="K87" s="16"/>
    </row>
    <row r="88" spans="1:11" ht="45" x14ac:dyDescent="0.25">
      <c r="A88" s="107" t="s">
        <v>2268</v>
      </c>
      <c r="B88" s="9" t="s">
        <v>2272</v>
      </c>
      <c r="C88" s="8" t="s">
        <v>2313</v>
      </c>
      <c r="D88" s="9" t="s">
        <v>2354</v>
      </c>
      <c r="E88" s="9">
        <v>33</v>
      </c>
      <c r="F88" s="9" t="s">
        <v>1113</v>
      </c>
      <c r="G88" s="130" t="s">
        <v>2418</v>
      </c>
      <c r="H88" s="15"/>
      <c r="I88" s="9"/>
      <c r="J88" s="9"/>
      <c r="K88" s="16"/>
    </row>
    <row r="89" spans="1:11" ht="60" x14ac:dyDescent="0.25">
      <c r="A89" s="107" t="s">
        <v>2268</v>
      </c>
      <c r="B89" s="9" t="s">
        <v>2272</v>
      </c>
      <c r="C89" s="8" t="s">
        <v>2313</v>
      </c>
      <c r="D89" s="9" t="s">
        <v>2354</v>
      </c>
      <c r="E89" s="9">
        <v>33</v>
      </c>
      <c r="F89" s="9" t="s">
        <v>1115</v>
      </c>
      <c r="G89" s="130" t="s">
        <v>2419</v>
      </c>
      <c r="H89" s="15"/>
      <c r="I89" s="9"/>
      <c r="J89" s="9"/>
      <c r="K89" s="16"/>
    </row>
    <row r="90" spans="1:11" ht="45" x14ac:dyDescent="0.25">
      <c r="A90" s="107" t="s">
        <v>2268</v>
      </c>
      <c r="B90" s="9" t="s">
        <v>2272</v>
      </c>
      <c r="C90" s="8" t="s">
        <v>2313</v>
      </c>
      <c r="D90" s="9" t="s">
        <v>2354</v>
      </c>
      <c r="E90" s="9">
        <v>33</v>
      </c>
      <c r="F90" s="9" t="s">
        <v>2420</v>
      </c>
      <c r="G90" s="130" t="s">
        <v>2421</v>
      </c>
      <c r="H90" s="15"/>
      <c r="I90" s="9"/>
      <c r="J90" s="9"/>
      <c r="K90" s="16"/>
    </row>
    <row r="91" spans="1:11" ht="45" x14ac:dyDescent="0.25">
      <c r="A91" s="107" t="s">
        <v>2268</v>
      </c>
      <c r="B91" s="9" t="s">
        <v>2272</v>
      </c>
      <c r="C91" s="8" t="s">
        <v>2313</v>
      </c>
      <c r="D91" s="9" t="s">
        <v>2354</v>
      </c>
      <c r="E91" s="9">
        <v>33</v>
      </c>
      <c r="F91" s="9" t="s">
        <v>2422</v>
      </c>
      <c r="G91" s="130" t="s">
        <v>2423</v>
      </c>
      <c r="H91" s="15"/>
      <c r="I91" s="9"/>
      <c r="J91" s="9"/>
      <c r="K91" s="16"/>
    </row>
    <row r="92" spans="1:11" ht="75" x14ac:dyDescent="0.25">
      <c r="A92" s="107" t="s">
        <v>2268</v>
      </c>
      <c r="B92" s="9" t="s">
        <v>2381</v>
      </c>
      <c r="C92" s="8" t="s">
        <v>2317</v>
      </c>
      <c r="D92" s="9" t="s">
        <v>2354</v>
      </c>
      <c r="E92" s="9">
        <v>34</v>
      </c>
      <c r="F92" s="9"/>
      <c r="G92" s="207" t="s">
        <v>2424</v>
      </c>
      <c r="H92" s="15"/>
      <c r="I92" s="9"/>
      <c r="J92" s="9"/>
      <c r="K92" s="16"/>
    </row>
    <row r="93" spans="1:11" ht="30" x14ac:dyDescent="0.25">
      <c r="A93" s="108" t="s">
        <v>2268</v>
      </c>
      <c r="B93" s="66" t="s">
        <v>2272</v>
      </c>
      <c r="C93" s="65" t="s">
        <v>1228</v>
      </c>
      <c r="D93" s="66" t="s">
        <v>2354</v>
      </c>
      <c r="E93" s="66">
        <v>35</v>
      </c>
      <c r="F93" s="66"/>
      <c r="G93" s="209" t="s">
        <v>1831</v>
      </c>
      <c r="H93" s="15"/>
      <c r="I93" s="9"/>
      <c r="J93" s="9"/>
      <c r="K93" s="16"/>
    </row>
    <row r="94" spans="1:11" ht="30" x14ac:dyDescent="0.25">
      <c r="A94" s="109" t="s">
        <v>1743</v>
      </c>
      <c r="B94" s="44" t="s">
        <v>1883</v>
      </c>
      <c r="C94" s="68" t="s">
        <v>1760</v>
      </c>
      <c r="D94" s="44" t="s">
        <v>2354</v>
      </c>
      <c r="E94" s="44">
        <v>36</v>
      </c>
      <c r="F94" s="44"/>
      <c r="G94" s="123" t="s">
        <v>2093</v>
      </c>
      <c r="H94" s="15"/>
      <c r="I94" s="9"/>
      <c r="J94" s="9"/>
      <c r="K94" s="16"/>
    </row>
    <row r="95" spans="1:11" ht="30" x14ac:dyDescent="0.25">
      <c r="A95" s="131" t="s">
        <v>1743</v>
      </c>
      <c r="B95" s="9" t="s">
        <v>1883</v>
      </c>
      <c r="C95" s="8" t="s">
        <v>1760</v>
      </c>
      <c r="D95" s="9" t="s">
        <v>2354</v>
      </c>
      <c r="E95" s="9">
        <v>37</v>
      </c>
      <c r="F95" s="9"/>
      <c r="G95" s="8" t="s">
        <v>2425</v>
      </c>
      <c r="H95" s="15"/>
      <c r="I95" s="9"/>
      <c r="J95" s="9"/>
      <c r="K95" s="16"/>
    </row>
    <row r="96" spans="1:11" ht="30" x14ac:dyDescent="0.25">
      <c r="A96" s="131" t="s">
        <v>1743</v>
      </c>
      <c r="B96" s="9" t="s">
        <v>2293</v>
      </c>
      <c r="C96" s="8" t="s">
        <v>1760</v>
      </c>
      <c r="D96" s="9" t="s">
        <v>2354</v>
      </c>
      <c r="E96" s="9">
        <v>38</v>
      </c>
      <c r="F96" s="9"/>
      <c r="G96" s="8" t="s">
        <v>2093</v>
      </c>
      <c r="H96" s="15"/>
      <c r="I96" s="9"/>
      <c r="J96" s="9"/>
      <c r="K96" s="16"/>
    </row>
    <row r="97" spans="1:11" ht="45" x14ac:dyDescent="0.25">
      <c r="A97" s="131" t="s">
        <v>1743</v>
      </c>
      <c r="B97" s="9" t="s">
        <v>2293</v>
      </c>
      <c r="C97" s="8" t="s">
        <v>1760</v>
      </c>
      <c r="D97" s="9" t="s">
        <v>2354</v>
      </c>
      <c r="E97" s="9">
        <v>39</v>
      </c>
      <c r="F97" s="9"/>
      <c r="G97" s="422" t="s">
        <v>2426</v>
      </c>
      <c r="H97" s="15"/>
      <c r="I97" s="9"/>
      <c r="J97" s="9"/>
      <c r="K97" s="16"/>
    </row>
    <row r="98" spans="1:11" x14ac:dyDescent="0.25">
      <c r="A98" s="131" t="s">
        <v>1743</v>
      </c>
      <c r="B98" s="9" t="s">
        <v>2293</v>
      </c>
      <c r="C98" s="8" t="s">
        <v>1760</v>
      </c>
      <c r="D98" s="9" t="s">
        <v>2354</v>
      </c>
      <c r="E98" s="9">
        <v>39</v>
      </c>
      <c r="F98" s="9" t="s">
        <v>2427</v>
      </c>
      <c r="G98" s="130" t="s">
        <v>2428</v>
      </c>
      <c r="H98" s="15"/>
      <c r="I98" s="9"/>
      <c r="J98" s="9"/>
      <c r="K98" s="16"/>
    </row>
    <row r="99" spans="1:11" x14ac:dyDescent="0.25">
      <c r="A99" s="131" t="s">
        <v>1743</v>
      </c>
      <c r="B99" s="9" t="s">
        <v>2293</v>
      </c>
      <c r="C99" s="8" t="s">
        <v>1760</v>
      </c>
      <c r="D99" s="9" t="s">
        <v>2354</v>
      </c>
      <c r="E99" s="9">
        <v>39</v>
      </c>
      <c r="F99" s="9" t="s">
        <v>2429</v>
      </c>
      <c r="G99" s="130" t="s">
        <v>2430</v>
      </c>
      <c r="H99" s="15"/>
      <c r="I99" s="9"/>
      <c r="J99" s="9"/>
      <c r="K99" s="16"/>
    </row>
    <row r="100" spans="1:11" ht="30" x14ac:dyDescent="0.25">
      <c r="A100" s="131" t="s">
        <v>1743</v>
      </c>
      <c r="B100" s="9" t="s">
        <v>2272</v>
      </c>
      <c r="C100" s="8" t="s">
        <v>2431</v>
      </c>
      <c r="D100" s="9" t="s">
        <v>2354</v>
      </c>
      <c r="E100" s="9">
        <v>40</v>
      </c>
      <c r="F100" s="9"/>
      <c r="G100" s="8" t="s">
        <v>1831</v>
      </c>
      <c r="H100" s="15"/>
      <c r="I100" s="9"/>
      <c r="J100" s="9"/>
      <c r="K100" s="16"/>
    </row>
    <row r="101" spans="1:11" ht="45" x14ac:dyDescent="0.25">
      <c r="A101" s="131" t="s">
        <v>1743</v>
      </c>
      <c r="B101" s="9" t="s">
        <v>2272</v>
      </c>
      <c r="C101" s="8" t="s">
        <v>2432</v>
      </c>
      <c r="D101" s="9" t="s">
        <v>2354</v>
      </c>
      <c r="E101" s="9">
        <v>41</v>
      </c>
      <c r="F101" s="9"/>
      <c r="G101" s="8" t="s">
        <v>1969</v>
      </c>
      <c r="H101" s="15"/>
      <c r="I101" s="9"/>
      <c r="J101" s="9"/>
      <c r="K101" s="16"/>
    </row>
    <row r="102" spans="1:11" ht="18.75" x14ac:dyDescent="0.25">
      <c r="H102" s="176">
        <f>COUNTA(H13:H101)</f>
        <v>0</v>
      </c>
      <c r="I102" s="176">
        <f t="shared" ref="I102:J102" si="1">COUNTA(I13:I101)</f>
        <v>0</v>
      </c>
      <c r="J102" s="176">
        <f t="shared" si="1"/>
        <v>0</v>
      </c>
    </row>
    <row r="103" spans="1:11" ht="51.75" customHeight="1" x14ac:dyDescent="0.25">
      <c r="A103" s="641" t="s">
        <v>2433</v>
      </c>
      <c r="B103" s="642"/>
      <c r="C103" s="642"/>
      <c r="D103" s="642"/>
      <c r="E103" s="643"/>
    </row>
    <row r="104" spans="1:11" ht="45" x14ac:dyDescent="0.25">
      <c r="A104" s="168" t="s">
        <v>177</v>
      </c>
      <c r="B104" s="169" t="s">
        <v>503</v>
      </c>
      <c r="C104" s="169" t="s">
        <v>504</v>
      </c>
      <c r="D104" s="169" t="s">
        <v>505</v>
      </c>
      <c r="E104" s="169" t="s">
        <v>506</v>
      </c>
    </row>
    <row r="105" spans="1:11" ht="15.75" x14ac:dyDescent="0.25">
      <c r="A105" s="171" t="s">
        <v>865</v>
      </c>
      <c r="B105" s="170">
        <f>COUNTIFS($A$13:$A$101,A105,$H$13:$H$101,"&lt;&gt;")</f>
        <v>0</v>
      </c>
      <c r="C105" s="170">
        <f>COUNTIFS($A$13:$A$101,A105,$I$13:$I$101,"&lt;&gt;")</f>
        <v>0</v>
      </c>
      <c r="D105" s="170">
        <f>COUNTIFS($A$13:$A$101,A105,$J$13:$J$101,"&lt;&gt;")</f>
        <v>0</v>
      </c>
      <c r="E105" s="174" t="str">
        <f>IFERROR(B105/(B105+C105),"")</f>
        <v/>
      </c>
    </row>
    <row r="106" spans="1:11" ht="15.75" x14ac:dyDescent="0.25">
      <c r="A106" s="171" t="s">
        <v>507</v>
      </c>
      <c r="B106" s="170">
        <f t="shared" ref="B106:B111" si="2">COUNTIFS($A$13:$A$101,A106,$H$13:$H$101,"&lt;&gt;")</f>
        <v>0</v>
      </c>
      <c r="C106" s="170">
        <f t="shared" ref="C106:C111" si="3">COUNTIFS($A$13:$A$101,A106,$I$13:$I$101,"&lt;&gt;")</f>
        <v>0</v>
      </c>
      <c r="D106" s="170">
        <f t="shared" ref="D106:D111" si="4">COUNTIFS($A$13:$A$101,A106,$J$13:$J$101,"&lt;&gt;")</f>
        <v>0</v>
      </c>
      <c r="E106" s="174" t="str">
        <f t="shared" ref="E106:E112" si="5">IFERROR(B106/(B106+C106),"")</f>
        <v/>
      </c>
    </row>
    <row r="107" spans="1:11" ht="15.75" x14ac:dyDescent="0.25">
      <c r="A107" s="171" t="s">
        <v>207</v>
      </c>
      <c r="B107" s="170">
        <f t="shared" si="2"/>
        <v>0</v>
      </c>
      <c r="C107" s="170">
        <f t="shared" si="3"/>
        <v>0</v>
      </c>
      <c r="D107" s="170">
        <f t="shared" si="4"/>
        <v>0</v>
      </c>
      <c r="E107" s="174" t="str">
        <f t="shared" si="5"/>
        <v/>
      </c>
    </row>
    <row r="108" spans="1:11" ht="31.5" x14ac:dyDescent="0.25">
      <c r="A108" s="171" t="s">
        <v>1372</v>
      </c>
      <c r="B108" s="170">
        <f t="shared" si="2"/>
        <v>0</v>
      </c>
      <c r="C108" s="170">
        <f t="shared" si="3"/>
        <v>0</v>
      </c>
      <c r="D108" s="170">
        <f t="shared" si="4"/>
        <v>0</v>
      </c>
      <c r="E108" s="174" t="str">
        <f t="shared" si="5"/>
        <v/>
      </c>
    </row>
    <row r="109" spans="1:11" ht="31.5" x14ac:dyDescent="0.25">
      <c r="A109" s="171" t="s">
        <v>479</v>
      </c>
      <c r="B109" s="170">
        <f t="shared" si="2"/>
        <v>0</v>
      </c>
      <c r="C109" s="170">
        <f t="shared" si="3"/>
        <v>0</v>
      </c>
      <c r="D109" s="170">
        <f t="shared" si="4"/>
        <v>0</v>
      </c>
      <c r="E109" s="174" t="str">
        <f t="shared" si="5"/>
        <v/>
      </c>
    </row>
    <row r="110" spans="1:11" ht="31.5" x14ac:dyDescent="0.25">
      <c r="A110" s="171" t="s">
        <v>2268</v>
      </c>
      <c r="B110" s="170">
        <f t="shared" si="2"/>
        <v>0</v>
      </c>
      <c r="C110" s="170">
        <f t="shared" si="3"/>
        <v>0</v>
      </c>
      <c r="D110" s="170">
        <f t="shared" si="4"/>
        <v>0</v>
      </c>
      <c r="E110" s="174" t="str">
        <f t="shared" si="5"/>
        <v/>
      </c>
    </row>
    <row r="111" spans="1:11" ht="15.75" x14ac:dyDescent="0.25">
      <c r="A111" s="171" t="s">
        <v>1743</v>
      </c>
      <c r="B111" s="170">
        <f t="shared" si="2"/>
        <v>0</v>
      </c>
      <c r="C111" s="170">
        <f t="shared" si="3"/>
        <v>0</v>
      </c>
      <c r="D111" s="170">
        <f t="shared" si="4"/>
        <v>0</v>
      </c>
      <c r="E111" s="174" t="str">
        <f t="shared" si="5"/>
        <v/>
      </c>
    </row>
    <row r="112" spans="1:11" ht="18.75" x14ac:dyDescent="0.25">
      <c r="A112" s="173" t="s">
        <v>501</v>
      </c>
      <c r="B112" s="172">
        <f>SUM(B105:B111)</f>
        <v>0</v>
      </c>
      <c r="C112" s="172">
        <f t="shared" ref="C112:D112" si="6">SUM(C105:C111)</f>
        <v>0</v>
      </c>
      <c r="D112" s="172">
        <f t="shared" si="6"/>
        <v>0</v>
      </c>
      <c r="E112" s="175" t="str">
        <f t="shared" si="5"/>
        <v/>
      </c>
    </row>
  </sheetData>
  <mergeCells count="10">
    <mergeCell ref="I1:K3"/>
    <mergeCell ref="B4:K4"/>
    <mergeCell ref="A103:E103"/>
    <mergeCell ref="A7:B7"/>
    <mergeCell ref="A8:B8"/>
    <mergeCell ref="A1:B3"/>
    <mergeCell ref="C1:F3"/>
    <mergeCell ref="G1:H1"/>
    <mergeCell ref="G2:H2"/>
    <mergeCell ref="G3:H3"/>
  </mergeCells>
  <conditionalFormatting sqref="H13:J101">
    <cfRule type="duplicateValues" dxfId="552" priority="31"/>
  </conditionalFormatting>
  <hyperlinks>
    <hyperlink ref="G24" location="'Lineamientos de Verificacion'!A34" tooltip="LINEAMIENTOS DE VERIFICACION" display="Cumple con los criterios que le sean aplicables de todos los servicios y adicionalmente cuenta con:"/>
    <hyperlink ref="G28" location="'Lineamientos de Verificacion'!A34" tooltip="LINEAMIENTOS DE VERIFICACION" display="Disponibilidad de:"/>
    <hyperlink ref="G52" location="'Lineamientos de Verificacion'!A35" tooltip="LINEAMIENTOS DE VERIFICACION" display="Cumple con los criterios que le sean aplicables de todos los servicios y adicionalmente,"/>
    <hyperlink ref="G53" location="'Lineamientos de Verificacion'!A35" tooltip="LINEAMIENTOS DE VERIFICACION" display="Cuenta con:"/>
    <hyperlink ref="G67" location="'Lineamientos de Verificacion'!A36" tooltip="LINEAMIENTOS DE VERIFICACION" display="Cumple con los criterios que le sean aplicables de todos los servicios y los de la modalidad intramural baja complejidad y adicionalmente cuenta con:"/>
    <hyperlink ref="G71" location="'Lineamientos de Verificacion'!A37" tooltip="LINEAMIENTOS DE VERIFICACION" display="Cumple con los criterios que le sean aplicables de todos los servicios y adicionalmente, cuenta con pantalla o monitor grado médico para imágenes radiológicas."/>
    <hyperlink ref="G74" location="'Lineamientos de Verificacion'!A38" tooltip="LINEAMIENTOS DE VERIFICACION" display="Cumple con los criterios que le sean aplicables de todos los servicios y adicionalmente, cuenta con la siguiente información documentada:"/>
    <hyperlink ref="G84" location="'Lineamientos de Verificacion'!A38" tooltip="LINEAMIENTOS DE VERIFICACION" display="'Lineamientos de Verificacion'!A38"/>
    <hyperlink ref="G86" location="'Lineamientos de Verificacion'!A40" tooltip="LINEAMIENTOS DE VERIFICACION" display="Cumple con los criterios que le sean aplicables de todos los servicios y adicionalmente, cuenta con los siguientes registros:"/>
    <hyperlink ref="G92" location="'Lineamientos de Verificacion'!A41" tooltip="LINEAMIENTOS DE VERIFICACION" display="Cumple con los criterios que le sean aplicables de todos los servicios y adicional a lo definido en la Modalidad intramural cuenta con los siguientes registros: Verificación de la calidad de imagen para cada desplazamiento de la Unidad Móvil donde está ub"/>
    <hyperlink ref="G93" location="'Lineamientos de Verificacion'!A42" tooltip="LINEAMIENTOS DE VERIFICACION" display="Cumple con los criterios que le sean aplicables de todos los servicios"/>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rgb="FFFF6699"/>
    <pageSetUpPr fitToPage="1"/>
  </sheetPr>
  <dimension ref="A1:K54"/>
  <sheetViews>
    <sheetView showGridLines="0" zoomScale="85" zoomScaleNormal="85"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7.5703125" style="4" customWidth="1"/>
    <col min="12" max="12" width="3.42578125" style="1" customWidth="1"/>
    <col min="13" max="16384" width="11.42578125" style="1"/>
  </cols>
  <sheetData>
    <row r="1" spans="1:11" ht="30" customHeight="1" x14ac:dyDescent="0.25">
      <c r="A1" s="718"/>
      <c r="B1" s="718"/>
      <c r="C1" s="767" t="s">
        <v>24</v>
      </c>
      <c r="D1" s="767"/>
      <c r="E1" s="767"/>
      <c r="F1" s="771" t="s">
        <v>1</v>
      </c>
      <c r="G1" s="771"/>
      <c r="H1" s="769"/>
      <c r="I1" s="769"/>
      <c r="J1" s="769"/>
    </row>
    <row r="2" spans="1:11" ht="30" customHeight="1" x14ac:dyDescent="0.25">
      <c r="A2" s="718"/>
      <c r="B2" s="718"/>
      <c r="C2" s="767"/>
      <c r="D2" s="767"/>
      <c r="E2" s="767"/>
      <c r="F2" s="770" t="s">
        <v>39</v>
      </c>
      <c r="G2" s="770"/>
      <c r="H2" s="769"/>
      <c r="I2" s="769"/>
      <c r="J2" s="769"/>
    </row>
    <row r="3" spans="1:11" ht="30" customHeight="1" x14ac:dyDescent="0.25">
      <c r="A3" s="718"/>
      <c r="B3" s="718"/>
      <c r="C3" s="767"/>
      <c r="D3" s="767"/>
      <c r="E3" s="767"/>
      <c r="F3" s="771" t="s">
        <v>3</v>
      </c>
      <c r="G3" s="771"/>
      <c r="H3" s="769"/>
      <c r="I3" s="769"/>
      <c r="J3" s="769"/>
    </row>
    <row r="4" spans="1:11" ht="76.5" customHeight="1" x14ac:dyDescent="0.25">
      <c r="B4" s="783" t="s">
        <v>2434</v>
      </c>
      <c r="C4" s="783"/>
      <c r="D4" s="783"/>
      <c r="E4" s="783"/>
      <c r="F4" s="783"/>
      <c r="G4" s="783"/>
      <c r="H4" s="783"/>
      <c r="I4" s="783"/>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COUNTA(H13:H43)</f>
        <v>0</v>
      </c>
      <c r="D7" s="28">
        <f t="shared" ref="D7:E7" si="0">COUNTA(I13:I43)</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75" x14ac:dyDescent="0.25">
      <c r="A13" s="96" t="s">
        <v>865</v>
      </c>
      <c r="B13" s="9" t="s">
        <v>2088</v>
      </c>
      <c r="C13" s="8" t="s">
        <v>2435</v>
      </c>
      <c r="D13" s="9" t="s">
        <v>2436</v>
      </c>
      <c r="E13" s="9">
        <v>1</v>
      </c>
      <c r="F13" s="9"/>
      <c r="G13" s="207" t="s">
        <v>2146</v>
      </c>
      <c r="H13" s="15"/>
      <c r="I13" s="9"/>
      <c r="J13" s="9"/>
      <c r="K13" s="16"/>
    </row>
    <row r="14" spans="1:11" ht="150" x14ac:dyDescent="0.25">
      <c r="A14" s="96" t="s">
        <v>865</v>
      </c>
      <c r="B14" s="9" t="s">
        <v>2088</v>
      </c>
      <c r="C14" s="8" t="s">
        <v>2435</v>
      </c>
      <c r="D14" s="9" t="s">
        <v>2436</v>
      </c>
      <c r="E14" s="9">
        <v>1</v>
      </c>
      <c r="F14" s="9" t="s">
        <v>1253</v>
      </c>
      <c r="G14" s="130" t="s">
        <v>2437</v>
      </c>
      <c r="H14" s="15"/>
      <c r="I14" s="9"/>
      <c r="J14" s="9"/>
      <c r="K14" s="16"/>
    </row>
    <row r="15" spans="1:11" ht="75" x14ac:dyDescent="0.25">
      <c r="A15" s="96" t="s">
        <v>865</v>
      </c>
      <c r="B15" s="9" t="s">
        <v>2088</v>
      </c>
      <c r="C15" s="8" t="s">
        <v>2435</v>
      </c>
      <c r="D15" s="9" t="s">
        <v>2436</v>
      </c>
      <c r="E15" s="9">
        <v>1</v>
      </c>
      <c r="F15" s="9" t="s">
        <v>1255</v>
      </c>
      <c r="G15" s="130" t="s">
        <v>2438</v>
      </c>
      <c r="H15" s="15"/>
      <c r="I15" s="9"/>
      <c r="J15" s="9"/>
      <c r="K15" s="16"/>
    </row>
    <row r="16" spans="1:11" ht="30" x14ac:dyDescent="0.25">
      <c r="A16" s="96" t="s">
        <v>865</v>
      </c>
      <c r="B16" s="9" t="s">
        <v>2088</v>
      </c>
      <c r="C16" s="8" t="s">
        <v>1228</v>
      </c>
      <c r="D16" s="9" t="s">
        <v>2436</v>
      </c>
      <c r="E16" s="9">
        <v>2</v>
      </c>
      <c r="F16" s="9"/>
      <c r="G16" s="8" t="s">
        <v>1839</v>
      </c>
      <c r="H16" s="15"/>
      <c r="I16" s="9"/>
      <c r="J16" s="9"/>
      <c r="K16" s="16"/>
    </row>
    <row r="17" spans="1:11" ht="150" x14ac:dyDescent="0.25">
      <c r="A17" s="97" t="s">
        <v>865</v>
      </c>
      <c r="B17" s="66" t="s">
        <v>2088</v>
      </c>
      <c r="C17" s="65" t="s">
        <v>1228</v>
      </c>
      <c r="D17" s="66" t="s">
        <v>2436</v>
      </c>
      <c r="E17" s="66">
        <v>3</v>
      </c>
      <c r="F17" s="66"/>
      <c r="G17" s="65" t="s">
        <v>2439</v>
      </c>
      <c r="H17" s="15"/>
      <c r="I17" s="9"/>
      <c r="J17" s="9"/>
      <c r="K17" s="16"/>
    </row>
    <row r="18" spans="1:11" ht="60" x14ac:dyDescent="0.25">
      <c r="A18" s="112" t="s">
        <v>507</v>
      </c>
      <c r="B18" s="44" t="s">
        <v>2088</v>
      </c>
      <c r="C18" s="68" t="s">
        <v>2353</v>
      </c>
      <c r="D18" s="44" t="s">
        <v>2436</v>
      </c>
      <c r="E18" s="44">
        <v>4</v>
      </c>
      <c r="F18" s="44"/>
      <c r="G18" s="68" t="s">
        <v>1761</v>
      </c>
      <c r="H18" s="15"/>
      <c r="I18" s="9"/>
      <c r="J18" s="9"/>
      <c r="K18" s="16"/>
    </row>
    <row r="19" spans="1:11" ht="105" x14ac:dyDescent="0.25">
      <c r="A19" s="113" t="s">
        <v>507</v>
      </c>
      <c r="B19" s="9" t="s">
        <v>2088</v>
      </c>
      <c r="C19" s="8" t="s">
        <v>2353</v>
      </c>
      <c r="D19" s="9" t="s">
        <v>2436</v>
      </c>
      <c r="E19" s="9">
        <v>4</v>
      </c>
      <c r="F19" s="9" t="s">
        <v>876</v>
      </c>
      <c r="G19" s="130" t="s">
        <v>2440</v>
      </c>
      <c r="H19" s="15"/>
      <c r="I19" s="9"/>
      <c r="J19" s="9"/>
      <c r="K19" s="16"/>
    </row>
    <row r="20" spans="1:11" ht="60" x14ac:dyDescent="0.25">
      <c r="A20" s="113" t="s">
        <v>507</v>
      </c>
      <c r="B20" s="9" t="s">
        <v>2088</v>
      </c>
      <c r="C20" s="8" t="s">
        <v>2353</v>
      </c>
      <c r="D20" s="9" t="s">
        <v>2436</v>
      </c>
      <c r="E20" s="9">
        <v>4</v>
      </c>
      <c r="F20" s="9" t="s">
        <v>878</v>
      </c>
      <c r="G20" s="130" t="s">
        <v>2441</v>
      </c>
      <c r="H20" s="15"/>
      <c r="I20" s="9"/>
      <c r="J20" s="9"/>
      <c r="K20" s="16"/>
    </row>
    <row r="21" spans="1:11" ht="60" x14ac:dyDescent="0.25">
      <c r="A21" s="113" t="s">
        <v>507</v>
      </c>
      <c r="B21" s="9" t="s">
        <v>2088</v>
      </c>
      <c r="C21" s="8" t="s">
        <v>2353</v>
      </c>
      <c r="D21" s="9" t="s">
        <v>2436</v>
      </c>
      <c r="E21" s="9">
        <v>5</v>
      </c>
      <c r="F21" s="9"/>
      <c r="G21" s="422" t="s">
        <v>1085</v>
      </c>
      <c r="H21" s="15"/>
      <c r="I21" s="9"/>
      <c r="J21" s="9"/>
      <c r="K21" s="16"/>
    </row>
    <row r="22" spans="1:11" ht="60" x14ac:dyDescent="0.25">
      <c r="A22" s="113" t="s">
        <v>507</v>
      </c>
      <c r="B22" s="9" t="s">
        <v>2088</v>
      </c>
      <c r="C22" s="8" t="s">
        <v>2353</v>
      </c>
      <c r="D22" s="9" t="s">
        <v>2436</v>
      </c>
      <c r="E22" s="9">
        <v>5</v>
      </c>
      <c r="F22" s="9" t="s">
        <v>929</v>
      </c>
      <c r="G22" s="130" t="s">
        <v>2442</v>
      </c>
      <c r="H22" s="15"/>
      <c r="I22" s="9"/>
      <c r="J22" s="9"/>
      <c r="K22" s="16"/>
    </row>
    <row r="23" spans="1:11" ht="60" x14ac:dyDescent="0.25">
      <c r="A23" s="113" t="s">
        <v>507</v>
      </c>
      <c r="B23" s="9" t="s">
        <v>2088</v>
      </c>
      <c r="C23" s="8" t="s">
        <v>2353</v>
      </c>
      <c r="D23" s="9" t="s">
        <v>2436</v>
      </c>
      <c r="E23" s="9">
        <v>5</v>
      </c>
      <c r="F23" s="9" t="s">
        <v>931</v>
      </c>
      <c r="G23" s="130" t="s">
        <v>2443</v>
      </c>
      <c r="H23" s="15"/>
      <c r="I23" s="9"/>
      <c r="J23" s="9"/>
      <c r="K23" s="16"/>
    </row>
    <row r="24" spans="1:11" ht="60" x14ac:dyDescent="0.25">
      <c r="A24" s="113" t="s">
        <v>507</v>
      </c>
      <c r="B24" s="9" t="s">
        <v>2088</v>
      </c>
      <c r="C24" s="8" t="s">
        <v>2353</v>
      </c>
      <c r="D24" s="9" t="s">
        <v>2436</v>
      </c>
      <c r="E24" s="9">
        <v>5</v>
      </c>
      <c r="F24" s="9" t="s">
        <v>933</v>
      </c>
      <c r="G24" s="130" t="s">
        <v>1799</v>
      </c>
      <c r="H24" s="15"/>
      <c r="I24" s="9"/>
      <c r="J24" s="9"/>
      <c r="K24" s="16"/>
    </row>
    <row r="25" spans="1:11" ht="60" x14ac:dyDescent="0.25">
      <c r="A25" s="113" t="s">
        <v>507</v>
      </c>
      <c r="B25" s="9" t="s">
        <v>2088</v>
      </c>
      <c r="C25" s="8" t="s">
        <v>2353</v>
      </c>
      <c r="D25" s="9" t="s">
        <v>2436</v>
      </c>
      <c r="E25" s="9">
        <v>5</v>
      </c>
      <c r="F25" s="9" t="s">
        <v>935</v>
      </c>
      <c r="G25" s="130" t="s">
        <v>2166</v>
      </c>
      <c r="H25" s="15"/>
      <c r="I25" s="9"/>
      <c r="J25" s="9"/>
      <c r="K25" s="16"/>
    </row>
    <row r="26" spans="1:11" ht="60" x14ac:dyDescent="0.25">
      <c r="A26" s="113" t="s">
        <v>507</v>
      </c>
      <c r="B26" s="9" t="s">
        <v>2088</v>
      </c>
      <c r="C26" s="8" t="s">
        <v>2444</v>
      </c>
      <c r="D26" s="9" t="s">
        <v>2436</v>
      </c>
      <c r="E26" s="9">
        <v>6</v>
      </c>
      <c r="F26" s="9"/>
      <c r="G26" s="8" t="s">
        <v>1839</v>
      </c>
      <c r="H26" s="15"/>
      <c r="I26" s="9"/>
      <c r="J26" s="9"/>
      <c r="K26" s="16"/>
    </row>
    <row r="27" spans="1:11" ht="30" x14ac:dyDescent="0.25">
      <c r="A27" s="115" t="s">
        <v>507</v>
      </c>
      <c r="B27" s="66" t="s">
        <v>2088</v>
      </c>
      <c r="C27" s="65" t="s">
        <v>1228</v>
      </c>
      <c r="D27" s="66" t="s">
        <v>2436</v>
      </c>
      <c r="E27" s="66">
        <v>7</v>
      </c>
      <c r="F27" s="66"/>
      <c r="G27" s="65" t="s">
        <v>1839</v>
      </c>
      <c r="H27" s="15"/>
      <c r="I27" s="9"/>
      <c r="J27" s="9"/>
      <c r="K27" s="16"/>
    </row>
    <row r="28" spans="1:11" ht="45" x14ac:dyDescent="0.25">
      <c r="A28" s="98" t="s">
        <v>207</v>
      </c>
      <c r="B28" s="44" t="s">
        <v>2088</v>
      </c>
      <c r="C28" s="68" t="s">
        <v>2313</v>
      </c>
      <c r="D28" s="44" t="s">
        <v>2436</v>
      </c>
      <c r="E28" s="44">
        <v>8</v>
      </c>
      <c r="F28" s="44"/>
      <c r="G28" s="68" t="s">
        <v>1757</v>
      </c>
      <c r="H28" s="15"/>
      <c r="I28" s="9"/>
      <c r="J28" s="9"/>
      <c r="K28" s="16"/>
    </row>
    <row r="29" spans="1:11" ht="45" x14ac:dyDescent="0.25">
      <c r="A29" s="99" t="s">
        <v>207</v>
      </c>
      <c r="B29" s="9" t="s">
        <v>2088</v>
      </c>
      <c r="C29" s="8" t="s">
        <v>2313</v>
      </c>
      <c r="D29" s="9" t="s">
        <v>2436</v>
      </c>
      <c r="E29" s="9">
        <v>8</v>
      </c>
      <c r="F29" s="9" t="s">
        <v>1285</v>
      </c>
      <c r="G29" s="130" t="s">
        <v>2445</v>
      </c>
      <c r="H29" s="15"/>
      <c r="I29" s="9"/>
      <c r="J29" s="9"/>
      <c r="K29" s="16"/>
    </row>
    <row r="30" spans="1:11" ht="45" x14ac:dyDescent="0.25">
      <c r="A30" s="99" t="s">
        <v>207</v>
      </c>
      <c r="B30" s="9" t="s">
        <v>2088</v>
      </c>
      <c r="C30" s="8" t="s">
        <v>2313</v>
      </c>
      <c r="D30" s="9" t="s">
        <v>2436</v>
      </c>
      <c r="E30" s="9">
        <v>8</v>
      </c>
      <c r="F30" s="9" t="s">
        <v>1287</v>
      </c>
      <c r="G30" s="130" t="s">
        <v>2446</v>
      </c>
      <c r="H30" s="15"/>
      <c r="I30" s="9"/>
      <c r="J30" s="9"/>
      <c r="K30" s="16"/>
    </row>
    <row r="31" spans="1:11" ht="75" x14ac:dyDescent="0.25">
      <c r="A31" s="99" t="s">
        <v>207</v>
      </c>
      <c r="B31" s="9" t="s">
        <v>2088</v>
      </c>
      <c r="C31" s="8" t="s">
        <v>2447</v>
      </c>
      <c r="D31" s="9" t="s">
        <v>2436</v>
      </c>
      <c r="E31" s="9">
        <v>9</v>
      </c>
      <c r="F31" s="9"/>
      <c r="G31" s="8" t="s">
        <v>2448</v>
      </c>
      <c r="H31" s="15"/>
      <c r="I31" s="9"/>
      <c r="J31" s="9"/>
      <c r="K31" s="16"/>
    </row>
    <row r="32" spans="1:11" ht="75" x14ac:dyDescent="0.25">
      <c r="A32" s="99" t="s">
        <v>207</v>
      </c>
      <c r="B32" s="9" t="s">
        <v>2088</v>
      </c>
      <c r="C32" s="8" t="s">
        <v>1219</v>
      </c>
      <c r="D32" s="9" t="s">
        <v>2436</v>
      </c>
      <c r="E32" s="9">
        <v>10</v>
      </c>
      <c r="F32" s="9"/>
      <c r="G32" s="8" t="s">
        <v>2449</v>
      </c>
      <c r="H32" s="15"/>
      <c r="I32" s="9"/>
      <c r="J32" s="9"/>
      <c r="K32" s="16"/>
    </row>
    <row r="33" spans="1:11" ht="45" x14ac:dyDescent="0.25">
      <c r="A33" s="100" t="s">
        <v>207</v>
      </c>
      <c r="B33" s="66" t="s">
        <v>2088</v>
      </c>
      <c r="C33" s="65" t="s">
        <v>1228</v>
      </c>
      <c r="D33" s="66" t="s">
        <v>2436</v>
      </c>
      <c r="E33" s="66">
        <v>11</v>
      </c>
      <c r="F33" s="66"/>
      <c r="G33" s="65" t="s">
        <v>2450</v>
      </c>
      <c r="H33" s="15"/>
      <c r="I33" s="9"/>
      <c r="J33" s="9"/>
      <c r="K33" s="16"/>
    </row>
    <row r="34" spans="1:11" ht="90" x14ac:dyDescent="0.25">
      <c r="A34" s="116" t="s">
        <v>1372</v>
      </c>
      <c r="B34" s="117" t="s">
        <v>2088</v>
      </c>
      <c r="C34" s="118" t="s">
        <v>2451</v>
      </c>
      <c r="D34" s="117" t="s">
        <v>2436</v>
      </c>
      <c r="E34" s="117">
        <v>12</v>
      </c>
      <c r="F34" s="117"/>
      <c r="G34" s="118" t="s">
        <v>1831</v>
      </c>
      <c r="H34" s="15"/>
      <c r="I34" s="9"/>
      <c r="J34" s="9"/>
      <c r="K34" s="16"/>
    </row>
    <row r="35" spans="1:11" ht="75" x14ac:dyDescent="0.25">
      <c r="A35" s="104" t="s">
        <v>479</v>
      </c>
      <c r="B35" s="44" t="s">
        <v>2088</v>
      </c>
      <c r="C35" s="68" t="s">
        <v>2452</v>
      </c>
      <c r="D35" s="44" t="s">
        <v>2436</v>
      </c>
      <c r="E35" s="44">
        <v>13</v>
      </c>
      <c r="F35" s="44"/>
      <c r="G35" s="68" t="s">
        <v>2453</v>
      </c>
      <c r="H35" s="15"/>
      <c r="I35" s="9"/>
      <c r="J35" s="9"/>
      <c r="K35" s="16"/>
    </row>
    <row r="36" spans="1:11" ht="75" x14ac:dyDescent="0.25">
      <c r="A36" s="119" t="s">
        <v>479</v>
      </c>
      <c r="B36" s="9" t="s">
        <v>2088</v>
      </c>
      <c r="C36" s="8" t="s">
        <v>2452</v>
      </c>
      <c r="D36" s="9" t="s">
        <v>2436</v>
      </c>
      <c r="E36" s="9">
        <v>13</v>
      </c>
      <c r="F36" s="9" t="s">
        <v>899</v>
      </c>
      <c r="G36" s="130" t="s">
        <v>2454</v>
      </c>
      <c r="H36" s="15"/>
      <c r="I36" s="9"/>
      <c r="J36" s="9"/>
      <c r="K36" s="16"/>
    </row>
    <row r="37" spans="1:11" ht="75" x14ac:dyDescent="0.25">
      <c r="A37" s="119" t="s">
        <v>479</v>
      </c>
      <c r="B37" s="9" t="s">
        <v>2088</v>
      </c>
      <c r="C37" s="8" t="s">
        <v>2452</v>
      </c>
      <c r="D37" s="9" t="s">
        <v>2436</v>
      </c>
      <c r="E37" s="9">
        <v>13</v>
      </c>
      <c r="F37" s="9" t="s">
        <v>907</v>
      </c>
      <c r="G37" s="130" t="s">
        <v>2455</v>
      </c>
      <c r="H37" s="15"/>
      <c r="I37" s="9"/>
      <c r="J37" s="9"/>
      <c r="K37" s="16"/>
    </row>
    <row r="38" spans="1:11" ht="75" x14ac:dyDescent="0.25">
      <c r="A38" s="132" t="s">
        <v>479</v>
      </c>
      <c r="B38" s="9" t="s">
        <v>2088</v>
      </c>
      <c r="C38" s="8" t="s">
        <v>2452</v>
      </c>
      <c r="D38" s="9" t="s">
        <v>2436</v>
      </c>
      <c r="E38" s="9">
        <v>13</v>
      </c>
      <c r="F38" s="9" t="s">
        <v>910</v>
      </c>
      <c r="G38" s="130" t="s">
        <v>2456</v>
      </c>
      <c r="H38" s="15"/>
      <c r="I38" s="9"/>
      <c r="J38" s="9"/>
      <c r="K38" s="16"/>
    </row>
    <row r="39" spans="1:11" ht="75" x14ac:dyDescent="0.25">
      <c r="A39" s="132" t="s">
        <v>479</v>
      </c>
      <c r="B39" s="9" t="s">
        <v>2088</v>
      </c>
      <c r="C39" s="8" t="s">
        <v>2452</v>
      </c>
      <c r="D39" s="9" t="s">
        <v>2436</v>
      </c>
      <c r="E39" s="9">
        <v>13</v>
      </c>
      <c r="F39" s="9" t="s">
        <v>912</v>
      </c>
      <c r="G39" s="130" t="s">
        <v>2457</v>
      </c>
      <c r="H39" s="15"/>
      <c r="I39" s="9"/>
      <c r="J39" s="9"/>
      <c r="K39" s="16"/>
    </row>
    <row r="40" spans="1:11" ht="30" x14ac:dyDescent="0.25">
      <c r="A40" s="133" t="s">
        <v>479</v>
      </c>
      <c r="B40" s="66" t="s">
        <v>2088</v>
      </c>
      <c r="C40" s="65" t="s">
        <v>1228</v>
      </c>
      <c r="D40" s="66" t="s">
        <v>2436</v>
      </c>
      <c r="E40" s="66">
        <v>14</v>
      </c>
      <c r="F40" s="66"/>
      <c r="G40" s="65" t="s">
        <v>1831</v>
      </c>
      <c r="H40" s="15"/>
      <c r="I40" s="9"/>
      <c r="J40" s="9"/>
      <c r="K40" s="16"/>
    </row>
    <row r="41" spans="1:11" ht="75" x14ac:dyDescent="0.25">
      <c r="A41" s="106" t="s">
        <v>2268</v>
      </c>
      <c r="B41" s="44" t="s">
        <v>2088</v>
      </c>
      <c r="C41" s="68" t="s">
        <v>2452</v>
      </c>
      <c r="D41" s="44" t="s">
        <v>2436</v>
      </c>
      <c r="E41" s="44">
        <v>15</v>
      </c>
      <c r="F41" s="44"/>
      <c r="G41" s="68" t="s">
        <v>2458</v>
      </c>
      <c r="H41" s="15"/>
      <c r="I41" s="9"/>
      <c r="J41" s="9"/>
      <c r="K41" s="16"/>
    </row>
    <row r="42" spans="1:11" ht="30" x14ac:dyDescent="0.25">
      <c r="A42" s="108" t="s">
        <v>2268</v>
      </c>
      <c r="B42" s="66" t="s">
        <v>2088</v>
      </c>
      <c r="C42" s="65" t="s">
        <v>1228</v>
      </c>
      <c r="D42" s="66" t="s">
        <v>2436</v>
      </c>
      <c r="E42" s="66">
        <v>16</v>
      </c>
      <c r="F42" s="66"/>
      <c r="G42" s="65" t="s">
        <v>1831</v>
      </c>
      <c r="H42" s="15"/>
      <c r="I42" s="9"/>
      <c r="J42" s="9"/>
      <c r="K42" s="16"/>
    </row>
    <row r="43" spans="1:11" ht="90" x14ac:dyDescent="0.25">
      <c r="A43" s="120" t="s">
        <v>1743</v>
      </c>
      <c r="B43" s="44" t="s">
        <v>2088</v>
      </c>
      <c r="C43" s="68" t="s">
        <v>2459</v>
      </c>
      <c r="D43" s="44" t="s">
        <v>2436</v>
      </c>
      <c r="E43" s="44">
        <v>17</v>
      </c>
      <c r="F43" s="44"/>
      <c r="G43" s="68" t="s">
        <v>2460</v>
      </c>
      <c r="H43" s="15"/>
      <c r="I43" s="9"/>
      <c r="J43" s="9"/>
      <c r="K43" s="16"/>
    </row>
    <row r="44" spans="1:11" ht="18.75" x14ac:dyDescent="0.25">
      <c r="H44" s="176">
        <f>COUNTA(H13:H43)</f>
        <v>0</v>
      </c>
      <c r="I44" s="176">
        <f t="shared" ref="I44:J44" si="1">COUNTA(I13:I43)</f>
        <v>0</v>
      </c>
      <c r="J44" s="176">
        <f t="shared" si="1"/>
        <v>0</v>
      </c>
    </row>
    <row r="45" spans="1:11" ht="53.25" customHeight="1" x14ac:dyDescent="0.25">
      <c r="A45" s="641" t="s">
        <v>2461</v>
      </c>
      <c r="B45" s="642"/>
      <c r="C45" s="642"/>
      <c r="D45" s="642"/>
      <c r="E45" s="643"/>
    </row>
    <row r="46" spans="1:11" ht="45" x14ac:dyDescent="0.25">
      <c r="A46" s="168" t="s">
        <v>177</v>
      </c>
      <c r="B46" s="169" t="s">
        <v>503</v>
      </c>
      <c r="C46" s="169" t="s">
        <v>504</v>
      </c>
      <c r="D46" s="169" t="s">
        <v>505</v>
      </c>
      <c r="E46" s="169" t="s">
        <v>506</v>
      </c>
    </row>
    <row r="47" spans="1:11" ht="15.75" x14ac:dyDescent="0.25">
      <c r="A47" s="171" t="s">
        <v>865</v>
      </c>
      <c r="B47" s="170">
        <f>COUNTIFS($A$13:$A$43,A47,$H$13:$H$43,"&lt;&gt;")</f>
        <v>0</v>
      </c>
      <c r="C47" s="170">
        <f>COUNTIFS($A$13:$A$43,A47,$I$13:$I$43,"&lt;&gt;")</f>
        <v>0</v>
      </c>
      <c r="D47" s="170">
        <f>COUNTIFS($A$13:$A$43,A47,$J$13:$J$43,"&lt;&gt;")</f>
        <v>0</v>
      </c>
      <c r="E47" s="174" t="str">
        <f>IFERROR(B47/(B47+C47),"")</f>
        <v/>
      </c>
    </row>
    <row r="48" spans="1:11" ht="15.75" x14ac:dyDescent="0.25">
      <c r="A48" s="171" t="s">
        <v>507</v>
      </c>
      <c r="B48" s="170">
        <f t="shared" ref="B48:B53" si="2">COUNTIFS($A$13:$A$43,A48,$H$13:$H$43,"&lt;&gt;")</f>
        <v>0</v>
      </c>
      <c r="C48" s="170">
        <f t="shared" ref="C48:C53" si="3">COUNTIFS($A$13:$A$43,A48,$I$13:$I$43,"&lt;&gt;")</f>
        <v>0</v>
      </c>
      <c r="D48" s="170">
        <f t="shared" ref="D48:D53" si="4">COUNTIFS($A$13:$A$43,A48,$J$13:$J$43,"&lt;&gt;")</f>
        <v>0</v>
      </c>
      <c r="E48" s="174" t="str">
        <f t="shared" ref="E48:E54" si="5">IFERROR(B48/(B48+C48),"")</f>
        <v/>
      </c>
    </row>
    <row r="49" spans="1:5" ht="15.75" x14ac:dyDescent="0.25">
      <c r="A49" s="171" t="s">
        <v>207</v>
      </c>
      <c r="B49" s="170">
        <f t="shared" si="2"/>
        <v>0</v>
      </c>
      <c r="C49" s="170">
        <f t="shared" si="3"/>
        <v>0</v>
      </c>
      <c r="D49" s="170">
        <f t="shared" si="4"/>
        <v>0</v>
      </c>
      <c r="E49" s="174" t="str">
        <f t="shared" si="5"/>
        <v/>
      </c>
    </row>
    <row r="50" spans="1:5" ht="31.5" x14ac:dyDescent="0.25">
      <c r="A50" s="171" t="s">
        <v>1372</v>
      </c>
      <c r="B50" s="170">
        <f t="shared" si="2"/>
        <v>0</v>
      </c>
      <c r="C50" s="170">
        <f t="shared" si="3"/>
        <v>0</v>
      </c>
      <c r="D50" s="170">
        <f t="shared" si="4"/>
        <v>0</v>
      </c>
      <c r="E50" s="174" t="str">
        <f t="shared" si="5"/>
        <v/>
      </c>
    </row>
    <row r="51" spans="1:5" ht="31.5" x14ac:dyDescent="0.25">
      <c r="A51" s="171" t="s">
        <v>479</v>
      </c>
      <c r="B51" s="170">
        <f t="shared" si="2"/>
        <v>0</v>
      </c>
      <c r="C51" s="170">
        <f t="shared" si="3"/>
        <v>0</v>
      </c>
      <c r="D51" s="170">
        <f t="shared" si="4"/>
        <v>0</v>
      </c>
      <c r="E51" s="174" t="str">
        <f t="shared" si="5"/>
        <v/>
      </c>
    </row>
    <row r="52" spans="1:5" ht="31.5" x14ac:dyDescent="0.25">
      <c r="A52" s="171" t="s">
        <v>2268</v>
      </c>
      <c r="B52" s="170">
        <f t="shared" si="2"/>
        <v>0</v>
      </c>
      <c r="C52" s="170">
        <f t="shared" si="3"/>
        <v>0</v>
      </c>
      <c r="D52" s="170">
        <f t="shared" si="4"/>
        <v>0</v>
      </c>
      <c r="E52" s="174" t="str">
        <f t="shared" si="5"/>
        <v/>
      </c>
    </row>
    <row r="53" spans="1:5" ht="15.75" x14ac:dyDescent="0.25">
      <c r="A53" s="171" t="s">
        <v>1743</v>
      </c>
      <c r="B53" s="170">
        <f t="shared" si="2"/>
        <v>0</v>
      </c>
      <c r="C53" s="170">
        <f t="shared" si="3"/>
        <v>0</v>
      </c>
      <c r="D53" s="170">
        <f t="shared" si="4"/>
        <v>0</v>
      </c>
      <c r="E53" s="174" t="str">
        <f t="shared" si="5"/>
        <v/>
      </c>
    </row>
    <row r="54" spans="1:5" ht="18.75" x14ac:dyDescent="0.25">
      <c r="A54" s="173" t="s">
        <v>501</v>
      </c>
      <c r="B54" s="172">
        <f>SUM(B47:B53)</f>
        <v>0</v>
      </c>
      <c r="C54" s="172">
        <f t="shared" ref="C54:D54" si="6">SUM(C47:C53)</f>
        <v>0</v>
      </c>
      <c r="D54" s="172">
        <f t="shared" si="6"/>
        <v>0</v>
      </c>
      <c r="E54" s="175" t="str">
        <f t="shared" si="5"/>
        <v/>
      </c>
    </row>
  </sheetData>
  <mergeCells count="10">
    <mergeCell ref="H1:J3"/>
    <mergeCell ref="A45:E45"/>
    <mergeCell ref="B4:I4"/>
    <mergeCell ref="A7:B7"/>
    <mergeCell ref="A8:B8"/>
    <mergeCell ref="A1:B3"/>
    <mergeCell ref="F1:G1"/>
    <mergeCell ref="F2:G2"/>
    <mergeCell ref="F3:G3"/>
    <mergeCell ref="C1:E3"/>
  </mergeCells>
  <conditionalFormatting sqref="H13:J43">
    <cfRule type="duplicateValues" dxfId="535" priority="30"/>
  </conditionalFormatting>
  <hyperlinks>
    <hyperlink ref="G13" location="'Lineamientos de Verificacion'!A46" tooltip="LINEAMIENTOS DE VERIFICACION" display="Cumple con los criterios que le sean aplicables de todos los servicios y adicionalmente cuenta con:"/>
  </hyperlinks>
  <pageMargins left="0.31496062992125984" right="0.11811023622047245" top="0.15748031496062992" bottom="0.35433070866141736" header="0.31496062992125984" footer="0.31496062992125984"/>
  <pageSetup scale="53" fitToHeight="20" orientation="landscape" r:id="rId1"/>
  <drawing r:id="rId2"/>
  <legacyDrawing r:id="rId3"/>
  <tableParts count="1">
    <tablePart r:id="rId4"/>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3">
    <tabColor rgb="FFFFFF00"/>
  </sheetPr>
  <dimension ref="A1:M134"/>
  <sheetViews>
    <sheetView topLeftCell="B1" zoomScale="60" zoomScaleNormal="60" workbookViewId="0">
      <selection activeCell="K1" sqref="K1:AU1048576"/>
    </sheetView>
  </sheetViews>
  <sheetFormatPr baseColWidth="10" defaultColWidth="11.42578125" defaultRowHeight="15" x14ac:dyDescent="0.25"/>
  <cols>
    <col min="1" max="1" width="23.28515625" style="2" customWidth="1"/>
    <col min="2" max="2" width="28.28515625" style="2" customWidth="1"/>
    <col min="3" max="3" width="9.85546875" style="2" bestFit="1" customWidth="1"/>
    <col min="4" max="4" width="8.7109375" style="2" bestFit="1" customWidth="1"/>
    <col min="5" max="5" width="13.140625" style="2" bestFit="1" customWidth="1"/>
    <col min="6" max="6" width="82.7109375" style="2" customWidth="1"/>
    <col min="7" max="7" width="17.5703125" style="4" customWidth="1"/>
    <col min="8" max="8" width="17.140625" style="3" customWidth="1"/>
    <col min="9" max="9" width="16.28515625" style="4" customWidth="1"/>
    <col min="10" max="10" width="73.42578125" style="4" customWidth="1"/>
    <col min="11" max="12" width="11.42578125" style="1"/>
    <col min="13" max="13" width="13.5703125" style="1" bestFit="1" customWidth="1"/>
    <col min="14" max="16384" width="11.42578125" style="1"/>
  </cols>
  <sheetData>
    <row r="1" spans="1:13" ht="37.5" customHeight="1" x14ac:dyDescent="0.25">
      <c r="A1" s="689"/>
      <c r="B1" s="690" t="s">
        <v>24</v>
      </c>
      <c r="C1" s="690"/>
      <c r="D1" s="690"/>
      <c r="E1" s="690"/>
      <c r="F1" s="359" t="s">
        <v>1</v>
      </c>
      <c r="G1" s="689"/>
      <c r="H1" s="689"/>
      <c r="I1" s="689"/>
    </row>
    <row r="2" spans="1:13" ht="30" customHeight="1" x14ac:dyDescent="0.25">
      <c r="A2" s="689"/>
      <c r="B2" s="690"/>
      <c r="C2" s="690"/>
      <c r="D2" s="690"/>
      <c r="E2" s="690"/>
      <c r="F2" s="419" t="s">
        <v>39</v>
      </c>
      <c r="G2" s="689"/>
      <c r="H2" s="689"/>
      <c r="I2" s="689"/>
    </row>
    <row r="3" spans="1:13" ht="59.25" customHeight="1" x14ac:dyDescent="0.25">
      <c r="A3" s="689"/>
      <c r="B3" s="690"/>
      <c r="C3" s="690"/>
      <c r="D3" s="690"/>
      <c r="E3" s="690"/>
      <c r="F3" s="360" t="s">
        <v>3</v>
      </c>
      <c r="G3" s="689"/>
      <c r="H3" s="689"/>
      <c r="I3" s="689"/>
    </row>
    <row r="4" spans="1:13" ht="56.25" customHeight="1" x14ac:dyDescent="0.25">
      <c r="A4" s="736" t="s">
        <v>772</v>
      </c>
      <c r="B4" s="736"/>
      <c r="C4" s="736"/>
      <c r="D4" s="736"/>
      <c r="E4" s="736"/>
      <c r="F4" s="737"/>
      <c r="G4" s="736"/>
      <c r="H4" s="736"/>
      <c r="I4" s="736"/>
    </row>
    <row r="5" spans="1:13" ht="23.25" x14ac:dyDescent="0.25">
      <c r="A5" s="738"/>
      <c r="B5" s="738"/>
      <c r="C5" s="738"/>
      <c r="D5" s="738"/>
      <c r="E5" s="738"/>
      <c r="F5" s="738"/>
      <c r="G5" s="738"/>
      <c r="H5" s="738"/>
      <c r="I5" s="738"/>
      <c r="J5" s="5"/>
      <c r="M5" s="269"/>
    </row>
    <row r="6" spans="1:13" ht="30" x14ac:dyDescent="0.25">
      <c r="A6" s="733" t="s">
        <v>1853</v>
      </c>
      <c r="B6" s="733"/>
      <c r="C6" s="733"/>
      <c r="D6" s="733"/>
      <c r="E6" s="733"/>
      <c r="F6" s="733"/>
      <c r="G6" s="36" t="s">
        <v>172</v>
      </c>
      <c r="H6" s="36" t="s">
        <v>173</v>
      </c>
      <c r="I6" s="36" t="s">
        <v>174</v>
      </c>
      <c r="J6" s="5"/>
      <c r="M6" s="269"/>
    </row>
    <row r="7" spans="1:13" ht="26.25" customHeight="1" x14ac:dyDescent="0.25">
      <c r="A7" s="719" t="s">
        <v>175</v>
      </c>
      <c r="B7" s="719"/>
      <c r="C7" s="719"/>
      <c r="D7" s="719"/>
      <c r="E7" s="719"/>
      <c r="F7" s="719"/>
      <c r="G7" s="28">
        <f>COUNTA(G13:G116)</f>
        <v>0</v>
      </c>
      <c r="H7" s="264">
        <f>COUNTA(H13:H116)</f>
        <v>0</v>
      </c>
      <c r="I7" s="264">
        <f>COUNTA(I13:I116)</f>
        <v>0</v>
      </c>
      <c r="J7" s="5"/>
      <c r="M7" s="269"/>
    </row>
    <row r="8" spans="1:13" ht="30.75" customHeight="1" x14ac:dyDescent="0.25">
      <c r="A8" s="719" t="s">
        <v>176</v>
      </c>
      <c r="B8" s="719"/>
      <c r="C8" s="719"/>
      <c r="D8" s="719"/>
      <c r="E8" s="719"/>
      <c r="F8" s="719"/>
      <c r="G8" s="265" t="str">
        <f>IFERROR(G7/(H7+G7),"")</f>
        <v/>
      </c>
      <c r="H8" s="266"/>
      <c r="I8" s="266"/>
      <c r="J8" s="5"/>
      <c r="M8" s="269"/>
    </row>
    <row r="9" spans="1:13" ht="14.25" customHeight="1" x14ac:dyDescent="0.25">
      <c r="A9" s="3"/>
      <c r="B9" s="3"/>
      <c r="C9" s="3"/>
      <c r="D9" s="3"/>
      <c r="E9" s="3"/>
      <c r="F9" s="5"/>
      <c r="G9" s="5"/>
      <c r="H9" s="5"/>
      <c r="I9" s="5"/>
      <c r="J9" s="5"/>
    </row>
    <row r="10" spans="1:13" ht="14.25" customHeight="1" x14ac:dyDescent="0.25">
      <c r="A10" s="3"/>
      <c r="B10" s="3"/>
      <c r="C10" s="3"/>
      <c r="D10" s="3"/>
      <c r="E10" s="3"/>
      <c r="F10" s="5"/>
      <c r="G10" s="5"/>
      <c r="H10" s="5"/>
      <c r="I10" s="5"/>
      <c r="J10" s="5"/>
    </row>
    <row r="11" spans="1:13" ht="14.25" customHeight="1" x14ac:dyDescent="0.25">
      <c r="A11" s="3"/>
      <c r="B11" s="3"/>
      <c r="C11" s="3"/>
      <c r="D11" s="3"/>
      <c r="E11" s="3"/>
      <c r="F11" s="5"/>
      <c r="G11" s="5"/>
      <c r="H11" s="5"/>
      <c r="I11" s="5"/>
      <c r="J11" s="5"/>
    </row>
    <row r="12" spans="1:13" s="14" customFormat="1" ht="30" customHeight="1" x14ac:dyDescent="0.25">
      <c r="A12" s="49" t="s">
        <v>177</v>
      </c>
      <c r="B12" s="45" t="s">
        <v>178</v>
      </c>
      <c r="C12" s="267" t="s">
        <v>862</v>
      </c>
      <c r="D12" s="267" t="s">
        <v>180</v>
      </c>
      <c r="E12" s="267" t="s">
        <v>181</v>
      </c>
      <c r="F12" s="38" t="s">
        <v>182</v>
      </c>
      <c r="G12" s="40" t="s">
        <v>184</v>
      </c>
      <c r="H12" s="38" t="s">
        <v>185</v>
      </c>
      <c r="I12" s="38" t="s">
        <v>186</v>
      </c>
      <c r="J12" s="42" t="s">
        <v>510</v>
      </c>
    </row>
    <row r="13" spans="1:13" ht="45" x14ac:dyDescent="0.25">
      <c r="A13" s="96" t="s">
        <v>188</v>
      </c>
      <c r="B13" s="159" t="s">
        <v>1755</v>
      </c>
      <c r="C13" s="268" t="s">
        <v>1756</v>
      </c>
      <c r="D13" s="268">
        <v>1</v>
      </c>
      <c r="E13" s="268">
        <v>1</v>
      </c>
      <c r="F13" s="8" t="s">
        <v>1757</v>
      </c>
      <c r="G13" s="15"/>
      <c r="H13" s="9"/>
      <c r="I13" s="9"/>
      <c r="J13" s="34"/>
    </row>
    <row r="14" spans="1:13" ht="45" x14ac:dyDescent="0.25">
      <c r="A14" s="97" t="s">
        <v>188</v>
      </c>
      <c r="B14" s="160" t="s">
        <v>1755</v>
      </c>
      <c r="C14" s="270" t="s">
        <v>1758</v>
      </c>
      <c r="D14" s="270">
        <v>1</v>
      </c>
      <c r="E14" s="270" t="s">
        <v>1253</v>
      </c>
      <c r="F14" s="271" t="s">
        <v>1759</v>
      </c>
      <c r="G14" s="129"/>
      <c r="H14" s="129"/>
      <c r="I14" s="129"/>
      <c r="J14" s="305"/>
    </row>
    <row r="15" spans="1:13" ht="30" x14ac:dyDescent="0.25">
      <c r="A15" s="98" t="s">
        <v>507</v>
      </c>
      <c r="B15" s="135" t="s">
        <v>1760</v>
      </c>
      <c r="C15" s="272" t="s">
        <v>1756</v>
      </c>
      <c r="D15" s="272">
        <v>8</v>
      </c>
      <c r="E15" s="272"/>
      <c r="F15" s="429" t="s">
        <v>1761</v>
      </c>
      <c r="G15" s="15"/>
      <c r="H15" s="9"/>
      <c r="I15" s="9"/>
      <c r="J15" s="34"/>
    </row>
    <row r="16" spans="1:13" ht="60" x14ac:dyDescent="0.25">
      <c r="A16" s="99" t="s">
        <v>507</v>
      </c>
      <c r="B16" s="136" t="s">
        <v>1029</v>
      </c>
      <c r="C16" s="273" t="s">
        <v>918</v>
      </c>
      <c r="D16" s="273">
        <v>28</v>
      </c>
      <c r="E16" s="273" t="s">
        <v>1762</v>
      </c>
      <c r="F16" s="50" t="s">
        <v>1763</v>
      </c>
      <c r="G16" s="15"/>
      <c r="H16" s="9"/>
      <c r="I16" s="9"/>
      <c r="J16" s="34"/>
    </row>
    <row r="17" spans="1:10" ht="60" x14ac:dyDescent="0.25">
      <c r="A17" s="99" t="s">
        <v>507</v>
      </c>
      <c r="B17" s="136" t="s">
        <v>1029</v>
      </c>
      <c r="C17" s="273" t="s">
        <v>918</v>
      </c>
      <c r="D17" s="273">
        <v>28</v>
      </c>
      <c r="E17" s="273" t="s">
        <v>1762</v>
      </c>
      <c r="F17" s="50" t="s">
        <v>1764</v>
      </c>
      <c r="G17" s="15"/>
      <c r="H17" s="9"/>
      <c r="I17" s="9"/>
      <c r="J17" s="34"/>
    </row>
    <row r="18" spans="1:10" ht="60" x14ac:dyDescent="0.25">
      <c r="A18" s="99" t="s">
        <v>507</v>
      </c>
      <c r="B18" s="136" t="s">
        <v>1029</v>
      </c>
      <c r="C18" s="273" t="s">
        <v>918</v>
      </c>
      <c r="D18" s="273">
        <v>28</v>
      </c>
      <c r="E18" s="273" t="s">
        <v>1765</v>
      </c>
      <c r="F18" s="50" t="s">
        <v>1766</v>
      </c>
      <c r="G18" s="15"/>
      <c r="H18" s="9"/>
      <c r="I18" s="9"/>
      <c r="J18" s="34"/>
    </row>
    <row r="19" spans="1:10" ht="60" x14ac:dyDescent="0.25">
      <c r="A19" s="99" t="s">
        <v>507</v>
      </c>
      <c r="B19" s="136" t="s">
        <v>1029</v>
      </c>
      <c r="C19" s="273" t="s">
        <v>918</v>
      </c>
      <c r="D19" s="273">
        <v>28</v>
      </c>
      <c r="E19" s="273" t="s">
        <v>1767</v>
      </c>
      <c r="F19" s="50" t="s">
        <v>1768</v>
      </c>
      <c r="G19" s="129"/>
      <c r="H19" s="129"/>
      <c r="I19" s="129"/>
      <c r="J19" s="34"/>
    </row>
    <row r="20" spans="1:10" ht="60" x14ac:dyDescent="0.25">
      <c r="A20" s="99" t="s">
        <v>507</v>
      </c>
      <c r="B20" s="136" t="s">
        <v>1029</v>
      </c>
      <c r="C20" s="273" t="s">
        <v>918</v>
      </c>
      <c r="D20" s="273">
        <v>28</v>
      </c>
      <c r="E20" s="273" t="s">
        <v>1769</v>
      </c>
      <c r="F20" s="50" t="s">
        <v>1770</v>
      </c>
      <c r="G20" s="15"/>
      <c r="H20" s="9"/>
      <c r="I20" s="9"/>
      <c r="J20" s="34"/>
    </row>
    <row r="21" spans="1:10" ht="60" x14ac:dyDescent="0.25">
      <c r="A21" s="99" t="s">
        <v>507</v>
      </c>
      <c r="B21" s="136" t="s">
        <v>1029</v>
      </c>
      <c r="C21" s="273" t="s">
        <v>918</v>
      </c>
      <c r="D21" s="273">
        <v>28</v>
      </c>
      <c r="E21" s="273" t="s">
        <v>1771</v>
      </c>
      <c r="F21" s="50" t="s">
        <v>1772</v>
      </c>
      <c r="G21" s="15"/>
      <c r="H21" s="9"/>
      <c r="I21" s="9"/>
      <c r="J21" s="34"/>
    </row>
    <row r="22" spans="1:10" ht="60" x14ac:dyDescent="0.25">
      <c r="A22" s="99" t="s">
        <v>507</v>
      </c>
      <c r="B22" s="136" t="s">
        <v>1029</v>
      </c>
      <c r="C22" s="273" t="s">
        <v>918</v>
      </c>
      <c r="D22" s="273">
        <v>28</v>
      </c>
      <c r="E22" s="273" t="s">
        <v>1773</v>
      </c>
      <c r="F22" s="50" t="s">
        <v>1774</v>
      </c>
      <c r="G22" s="15"/>
      <c r="H22" s="9"/>
      <c r="I22" s="9"/>
      <c r="J22" s="34"/>
    </row>
    <row r="23" spans="1:10" ht="60" x14ac:dyDescent="0.25">
      <c r="A23" s="99" t="s">
        <v>507</v>
      </c>
      <c r="B23" s="136" t="s">
        <v>1029</v>
      </c>
      <c r="C23" s="273" t="s">
        <v>918</v>
      </c>
      <c r="D23" s="273">
        <v>28</v>
      </c>
      <c r="E23" s="273" t="s">
        <v>1775</v>
      </c>
      <c r="F23" s="50" t="s">
        <v>1776</v>
      </c>
      <c r="G23" s="15"/>
      <c r="H23" s="9"/>
      <c r="I23" s="9"/>
      <c r="J23" s="34"/>
    </row>
    <row r="24" spans="1:10" ht="60" x14ac:dyDescent="0.25">
      <c r="A24" s="99" t="s">
        <v>507</v>
      </c>
      <c r="B24" s="136" t="s">
        <v>1029</v>
      </c>
      <c r="C24" s="273" t="s">
        <v>918</v>
      </c>
      <c r="D24" s="273">
        <v>28</v>
      </c>
      <c r="E24" s="273" t="s">
        <v>1777</v>
      </c>
      <c r="F24" s="50" t="s">
        <v>1778</v>
      </c>
      <c r="G24" s="129"/>
      <c r="H24" s="129"/>
      <c r="I24" s="129"/>
      <c r="J24" s="34"/>
    </row>
    <row r="25" spans="1:10" ht="60" x14ac:dyDescent="0.25">
      <c r="A25" s="99" t="s">
        <v>507</v>
      </c>
      <c r="B25" s="136" t="s">
        <v>1029</v>
      </c>
      <c r="C25" s="273" t="s">
        <v>918</v>
      </c>
      <c r="D25" s="273">
        <v>28</v>
      </c>
      <c r="E25" s="273" t="s">
        <v>1779</v>
      </c>
      <c r="F25" s="50" t="s">
        <v>1780</v>
      </c>
      <c r="G25" s="15"/>
      <c r="H25" s="9"/>
      <c r="I25" s="9"/>
      <c r="J25" s="34"/>
    </row>
    <row r="26" spans="1:10" ht="60" x14ac:dyDescent="0.25">
      <c r="A26" s="99" t="s">
        <v>507</v>
      </c>
      <c r="B26" s="136" t="s">
        <v>1029</v>
      </c>
      <c r="C26" s="273" t="s">
        <v>918</v>
      </c>
      <c r="D26" s="273">
        <v>28</v>
      </c>
      <c r="E26" s="273" t="s">
        <v>1781</v>
      </c>
      <c r="F26" s="50" t="s">
        <v>1782</v>
      </c>
      <c r="G26" s="15"/>
      <c r="H26" s="9"/>
      <c r="I26" s="9"/>
      <c r="J26" s="34"/>
    </row>
    <row r="27" spans="1:10" ht="60" x14ac:dyDescent="0.25">
      <c r="A27" s="99" t="s">
        <v>507</v>
      </c>
      <c r="B27" s="136" t="s">
        <v>1029</v>
      </c>
      <c r="C27" s="273" t="s">
        <v>918</v>
      </c>
      <c r="D27" s="273">
        <v>28</v>
      </c>
      <c r="E27" s="273" t="s">
        <v>1783</v>
      </c>
      <c r="F27" s="50" t="s">
        <v>1784</v>
      </c>
      <c r="G27" s="15"/>
      <c r="H27" s="9"/>
      <c r="I27" s="9"/>
      <c r="J27" s="34"/>
    </row>
    <row r="28" spans="1:10" ht="30" x14ac:dyDescent="0.25">
      <c r="A28" s="99" t="s">
        <v>507</v>
      </c>
      <c r="B28" s="136"/>
      <c r="C28" s="273"/>
      <c r="D28" s="273"/>
      <c r="E28" s="273" t="s">
        <v>1785</v>
      </c>
      <c r="F28" s="50" t="s">
        <v>1786</v>
      </c>
      <c r="G28" s="15"/>
      <c r="H28" s="9"/>
      <c r="I28" s="9"/>
      <c r="J28" s="34"/>
    </row>
    <row r="29" spans="1:10" ht="60" x14ac:dyDescent="0.25">
      <c r="A29" s="99" t="s">
        <v>507</v>
      </c>
      <c r="B29" s="136" t="s">
        <v>1029</v>
      </c>
      <c r="C29" s="273" t="s">
        <v>918</v>
      </c>
      <c r="D29" s="273">
        <v>28</v>
      </c>
      <c r="E29" s="273" t="s">
        <v>1762</v>
      </c>
      <c r="F29" s="50" t="s">
        <v>1787</v>
      </c>
      <c r="G29" s="129"/>
      <c r="H29" s="129"/>
      <c r="I29" s="129"/>
      <c r="J29" s="34"/>
    </row>
    <row r="30" spans="1:10" ht="60" x14ac:dyDescent="0.25">
      <c r="A30" s="99" t="s">
        <v>507</v>
      </c>
      <c r="B30" s="136" t="s">
        <v>1029</v>
      </c>
      <c r="C30" s="273" t="s">
        <v>918</v>
      </c>
      <c r="D30" s="273">
        <v>28</v>
      </c>
      <c r="E30" s="273" t="s">
        <v>1788</v>
      </c>
      <c r="F30" s="50" t="s">
        <v>1789</v>
      </c>
      <c r="G30" s="15"/>
      <c r="H30" s="9"/>
      <c r="I30" s="9"/>
      <c r="J30" s="34"/>
    </row>
    <row r="31" spans="1:10" ht="60" x14ac:dyDescent="0.25">
      <c r="A31" s="99" t="s">
        <v>507</v>
      </c>
      <c r="B31" s="136" t="s">
        <v>1029</v>
      </c>
      <c r="C31" s="273" t="s">
        <v>918</v>
      </c>
      <c r="D31" s="273">
        <v>28</v>
      </c>
      <c r="E31" s="273" t="s">
        <v>1790</v>
      </c>
      <c r="F31" s="50" t="s">
        <v>1791</v>
      </c>
      <c r="G31" s="15"/>
      <c r="H31" s="9"/>
      <c r="I31" s="9"/>
      <c r="J31" s="34"/>
    </row>
    <row r="32" spans="1:10" ht="60" x14ac:dyDescent="0.25">
      <c r="A32" s="99" t="s">
        <v>507</v>
      </c>
      <c r="B32" s="136" t="s">
        <v>1029</v>
      </c>
      <c r="C32" s="273" t="s">
        <v>918</v>
      </c>
      <c r="D32" s="273">
        <v>28</v>
      </c>
      <c r="E32" s="273" t="s">
        <v>1792</v>
      </c>
      <c r="F32" s="50" t="s">
        <v>1793</v>
      </c>
      <c r="G32" s="15"/>
      <c r="H32" s="9"/>
      <c r="I32" s="9"/>
      <c r="J32" s="34"/>
    </row>
    <row r="33" spans="1:10" ht="60" x14ac:dyDescent="0.25">
      <c r="A33" s="99" t="s">
        <v>507</v>
      </c>
      <c r="B33" s="136" t="s">
        <v>1029</v>
      </c>
      <c r="C33" s="273" t="s">
        <v>918</v>
      </c>
      <c r="D33" s="273">
        <v>28</v>
      </c>
      <c r="E33" s="273" t="s">
        <v>1794</v>
      </c>
      <c r="F33" s="50" t="s">
        <v>1795</v>
      </c>
      <c r="G33" s="15"/>
      <c r="H33" s="9"/>
      <c r="I33" s="9"/>
      <c r="J33" s="34"/>
    </row>
    <row r="34" spans="1:10" ht="60" x14ac:dyDescent="0.25">
      <c r="A34" s="99" t="s">
        <v>507</v>
      </c>
      <c r="B34" s="136" t="s">
        <v>1029</v>
      </c>
      <c r="C34" s="273" t="s">
        <v>918</v>
      </c>
      <c r="D34" s="273">
        <v>28</v>
      </c>
      <c r="E34" s="273" t="s">
        <v>1796</v>
      </c>
      <c r="F34" s="50" t="s">
        <v>1797</v>
      </c>
      <c r="G34" s="129"/>
      <c r="H34" s="129"/>
      <c r="I34" s="129"/>
      <c r="J34" s="34"/>
    </row>
    <row r="35" spans="1:10" x14ac:dyDescent="0.25">
      <c r="A35" s="99" t="s">
        <v>507</v>
      </c>
      <c r="B35" s="136" t="s">
        <v>1760</v>
      </c>
      <c r="C35" s="273" t="s">
        <v>1756</v>
      </c>
      <c r="D35" s="273">
        <v>10</v>
      </c>
      <c r="E35" s="273"/>
      <c r="F35" s="421" t="s">
        <v>1085</v>
      </c>
      <c r="G35" s="15"/>
      <c r="H35" s="9"/>
      <c r="I35" s="9"/>
      <c r="J35" s="34"/>
    </row>
    <row r="36" spans="1:10" x14ac:dyDescent="0.25">
      <c r="A36" s="99" t="s">
        <v>507</v>
      </c>
      <c r="B36" s="136" t="s">
        <v>1760</v>
      </c>
      <c r="C36" s="273" t="s">
        <v>1756</v>
      </c>
      <c r="D36" s="273">
        <v>10</v>
      </c>
      <c r="E36" s="273" t="s">
        <v>1798</v>
      </c>
      <c r="F36" s="50" t="s">
        <v>1799</v>
      </c>
      <c r="G36" s="15"/>
      <c r="H36" s="9"/>
      <c r="I36" s="9"/>
      <c r="J36" s="34"/>
    </row>
    <row r="37" spans="1:10" ht="30" x14ac:dyDescent="0.25">
      <c r="A37" s="99" t="s">
        <v>507</v>
      </c>
      <c r="B37" s="136" t="s">
        <v>1760</v>
      </c>
      <c r="C37" s="273" t="s">
        <v>1756</v>
      </c>
      <c r="D37" s="273">
        <v>10</v>
      </c>
      <c r="E37" s="273" t="s">
        <v>1800</v>
      </c>
      <c r="F37" s="50" t="s">
        <v>1801</v>
      </c>
      <c r="G37" s="15"/>
      <c r="H37" s="9"/>
      <c r="I37" s="9"/>
      <c r="J37" s="34"/>
    </row>
    <row r="38" spans="1:10" ht="45" x14ac:dyDescent="0.25">
      <c r="A38" s="99" t="s">
        <v>507</v>
      </c>
      <c r="B38" s="136" t="s">
        <v>1760</v>
      </c>
      <c r="C38" s="273" t="s">
        <v>1756</v>
      </c>
      <c r="D38" s="273">
        <v>10</v>
      </c>
      <c r="E38" s="273" t="s">
        <v>1802</v>
      </c>
      <c r="F38" s="50" t="s">
        <v>1803</v>
      </c>
      <c r="G38" s="15"/>
      <c r="H38" s="9"/>
      <c r="I38" s="9"/>
      <c r="J38" s="34"/>
    </row>
    <row r="39" spans="1:10" ht="45" x14ac:dyDescent="0.25">
      <c r="A39" s="99" t="s">
        <v>507</v>
      </c>
      <c r="B39" s="136" t="s">
        <v>971</v>
      </c>
      <c r="C39" s="273" t="s">
        <v>918</v>
      </c>
      <c r="D39" s="273">
        <v>25</v>
      </c>
      <c r="E39" s="273"/>
      <c r="F39" s="421" t="s">
        <v>1804</v>
      </c>
      <c r="G39" s="129"/>
      <c r="H39" s="129"/>
      <c r="I39" s="129"/>
      <c r="J39" s="34"/>
    </row>
    <row r="40" spans="1:10" ht="45" x14ac:dyDescent="0.25">
      <c r="A40" s="99" t="s">
        <v>507</v>
      </c>
      <c r="B40" s="136" t="s">
        <v>971</v>
      </c>
      <c r="C40" s="273" t="s">
        <v>918</v>
      </c>
      <c r="D40" s="273">
        <v>25</v>
      </c>
      <c r="E40" s="273" t="s">
        <v>993</v>
      </c>
      <c r="F40" s="50" t="s">
        <v>994</v>
      </c>
      <c r="G40" s="15"/>
      <c r="H40" s="9"/>
      <c r="I40" s="9"/>
      <c r="J40" s="34"/>
    </row>
    <row r="41" spans="1:10" ht="45" x14ac:dyDescent="0.25">
      <c r="A41" s="99" t="s">
        <v>507</v>
      </c>
      <c r="B41" s="136" t="s">
        <v>971</v>
      </c>
      <c r="C41" s="273" t="s">
        <v>918</v>
      </c>
      <c r="D41" s="273">
        <v>25</v>
      </c>
      <c r="E41" s="273" t="s">
        <v>995</v>
      </c>
      <c r="F41" s="50" t="s">
        <v>996</v>
      </c>
      <c r="G41" s="15"/>
      <c r="H41" s="9"/>
      <c r="I41" s="9"/>
      <c r="J41" s="34"/>
    </row>
    <row r="42" spans="1:10" ht="45" x14ac:dyDescent="0.25">
      <c r="A42" s="99" t="s">
        <v>507</v>
      </c>
      <c r="B42" s="136" t="s">
        <v>971</v>
      </c>
      <c r="C42" s="273" t="s">
        <v>918</v>
      </c>
      <c r="D42" s="273">
        <v>25</v>
      </c>
      <c r="E42" s="273" t="s">
        <v>997</v>
      </c>
      <c r="F42" s="50" t="s">
        <v>998</v>
      </c>
      <c r="G42" s="15"/>
      <c r="H42" s="9"/>
      <c r="I42" s="9"/>
      <c r="J42" s="34"/>
    </row>
    <row r="43" spans="1:10" ht="45" x14ac:dyDescent="0.25">
      <c r="A43" s="99" t="s">
        <v>507</v>
      </c>
      <c r="B43" s="136" t="s">
        <v>971</v>
      </c>
      <c r="C43" s="273" t="s">
        <v>918</v>
      </c>
      <c r="D43" s="273">
        <v>25</v>
      </c>
      <c r="E43" s="273" t="s">
        <v>999</v>
      </c>
      <c r="F43" s="50" t="s">
        <v>1000</v>
      </c>
      <c r="G43" s="15"/>
      <c r="H43" s="9"/>
      <c r="I43" s="9"/>
      <c r="J43" s="34"/>
    </row>
    <row r="44" spans="1:10" ht="45" x14ac:dyDescent="0.25">
      <c r="A44" s="99" t="s">
        <v>507</v>
      </c>
      <c r="B44" s="136" t="s">
        <v>971</v>
      </c>
      <c r="C44" s="273" t="s">
        <v>918</v>
      </c>
      <c r="D44" s="273">
        <v>25</v>
      </c>
      <c r="E44" s="273" t="s">
        <v>1001</v>
      </c>
      <c r="F44" s="50" t="s">
        <v>1002</v>
      </c>
      <c r="G44" s="129"/>
      <c r="H44" s="129"/>
      <c r="I44" s="129"/>
      <c r="J44" s="34"/>
    </row>
    <row r="45" spans="1:10" ht="45" x14ac:dyDescent="0.25">
      <c r="A45" s="99" t="s">
        <v>507</v>
      </c>
      <c r="B45" s="136" t="s">
        <v>971</v>
      </c>
      <c r="C45" s="273" t="s">
        <v>918</v>
      </c>
      <c r="D45" s="273">
        <v>25</v>
      </c>
      <c r="E45" s="273" t="s">
        <v>1003</v>
      </c>
      <c r="F45" s="50" t="s">
        <v>1004</v>
      </c>
      <c r="G45" s="15"/>
      <c r="H45" s="9"/>
      <c r="I45" s="9"/>
      <c r="J45" s="34"/>
    </row>
    <row r="46" spans="1:10" ht="45" x14ac:dyDescent="0.25">
      <c r="A46" s="99" t="s">
        <v>507</v>
      </c>
      <c r="B46" s="136" t="s">
        <v>971</v>
      </c>
      <c r="C46" s="273" t="s">
        <v>918</v>
      </c>
      <c r="D46" s="273">
        <v>25</v>
      </c>
      <c r="E46" s="273" t="s">
        <v>1005</v>
      </c>
      <c r="F46" s="50" t="s">
        <v>1006</v>
      </c>
      <c r="G46" s="15"/>
      <c r="H46" s="9"/>
      <c r="I46" s="9"/>
      <c r="J46" s="34"/>
    </row>
    <row r="47" spans="1:10" ht="45" x14ac:dyDescent="0.25">
      <c r="A47" s="99" t="s">
        <v>507</v>
      </c>
      <c r="B47" s="136" t="s">
        <v>971</v>
      </c>
      <c r="C47" s="273" t="s">
        <v>918</v>
      </c>
      <c r="D47" s="273">
        <v>25</v>
      </c>
      <c r="E47" s="273" t="s">
        <v>1007</v>
      </c>
      <c r="F47" s="50" t="s">
        <v>1008</v>
      </c>
      <c r="G47" s="15"/>
      <c r="H47" s="9"/>
      <c r="I47" s="9"/>
      <c r="J47" s="34"/>
    </row>
    <row r="48" spans="1:10" ht="45" x14ac:dyDescent="0.25">
      <c r="A48" s="99" t="s">
        <v>507</v>
      </c>
      <c r="B48" s="136" t="s">
        <v>971</v>
      </c>
      <c r="C48" s="273" t="s">
        <v>918</v>
      </c>
      <c r="D48" s="273">
        <v>26</v>
      </c>
      <c r="E48" s="273"/>
      <c r="F48" s="421" t="s">
        <v>1805</v>
      </c>
      <c r="G48" s="15"/>
      <c r="H48" s="9"/>
      <c r="I48" s="9"/>
      <c r="J48" s="34"/>
    </row>
    <row r="49" spans="1:10" ht="45" x14ac:dyDescent="0.25">
      <c r="A49" s="99" t="s">
        <v>507</v>
      </c>
      <c r="B49" s="136" t="s">
        <v>971</v>
      </c>
      <c r="C49" s="273" t="s">
        <v>918</v>
      </c>
      <c r="D49" s="273">
        <v>26</v>
      </c>
      <c r="E49" s="273" t="s">
        <v>1011</v>
      </c>
      <c r="F49" s="50" t="s">
        <v>1012</v>
      </c>
      <c r="G49" s="129"/>
      <c r="H49" s="129"/>
      <c r="I49" s="129"/>
      <c r="J49" s="34"/>
    </row>
    <row r="50" spans="1:10" ht="59.25" customHeight="1" x14ac:dyDescent="0.25">
      <c r="A50" s="274" t="s">
        <v>507</v>
      </c>
      <c r="B50" s="275" t="s">
        <v>971</v>
      </c>
      <c r="C50" s="276" t="s">
        <v>918</v>
      </c>
      <c r="D50" s="276">
        <v>26</v>
      </c>
      <c r="E50" s="276" t="s">
        <v>1013</v>
      </c>
      <c r="F50" s="277" t="s">
        <v>1014</v>
      </c>
      <c r="G50" s="15"/>
      <c r="H50" s="9"/>
      <c r="I50" s="9"/>
      <c r="J50" s="305"/>
    </row>
    <row r="51" spans="1:10" x14ac:dyDescent="0.25">
      <c r="A51" s="101" t="s">
        <v>1806</v>
      </c>
      <c r="B51" s="126" t="s">
        <v>1760</v>
      </c>
      <c r="C51" s="278" t="s">
        <v>1756</v>
      </c>
      <c r="D51" s="278">
        <v>23</v>
      </c>
      <c r="E51" s="278">
        <v>23</v>
      </c>
      <c r="F51" s="429" t="s">
        <v>1807</v>
      </c>
      <c r="G51" s="15"/>
      <c r="H51" s="9"/>
      <c r="I51" s="9"/>
      <c r="J51" s="34"/>
    </row>
    <row r="52" spans="1:10" x14ac:dyDescent="0.25">
      <c r="A52" s="102" t="s">
        <v>1806</v>
      </c>
      <c r="B52" s="134" t="s">
        <v>1760</v>
      </c>
      <c r="C52" s="279" t="s">
        <v>1756</v>
      </c>
      <c r="D52" s="279">
        <v>23</v>
      </c>
      <c r="E52" s="279" t="s">
        <v>1808</v>
      </c>
      <c r="F52" s="50" t="s">
        <v>1809</v>
      </c>
      <c r="G52" s="15"/>
      <c r="H52" s="9"/>
      <c r="I52" s="9"/>
      <c r="J52" s="34"/>
    </row>
    <row r="53" spans="1:10" x14ac:dyDescent="0.25">
      <c r="A53" s="102" t="s">
        <v>1806</v>
      </c>
      <c r="B53" s="126" t="s">
        <v>1760</v>
      </c>
      <c r="C53" s="278" t="s">
        <v>1756</v>
      </c>
      <c r="D53" s="278">
        <v>23</v>
      </c>
      <c r="E53" s="278" t="s">
        <v>1810</v>
      </c>
      <c r="F53" s="46" t="s">
        <v>1811</v>
      </c>
      <c r="G53" s="15"/>
      <c r="H53" s="9"/>
      <c r="I53" s="9"/>
      <c r="J53" s="34"/>
    </row>
    <row r="54" spans="1:10" ht="30" x14ac:dyDescent="0.25">
      <c r="A54" s="102" t="s">
        <v>1806</v>
      </c>
      <c r="B54" s="134" t="s">
        <v>1760</v>
      </c>
      <c r="C54" s="279" t="s">
        <v>1756</v>
      </c>
      <c r="D54" s="279">
        <v>23</v>
      </c>
      <c r="E54" s="279" t="s">
        <v>1812</v>
      </c>
      <c r="F54" s="50" t="s">
        <v>1813</v>
      </c>
      <c r="G54" s="129"/>
      <c r="H54" s="129"/>
      <c r="I54" s="129"/>
      <c r="J54" s="34"/>
    </row>
    <row r="55" spans="1:10" x14ac:dyDescent="0.25">
      <c r="A55" s="102" t="s">
        <v>1806</v>
      </c>
      <c r="B55" s="134" t="s">
        <v>1760</v>
      </c>
      <c r="C55" s="279" t="s">
        <v>1756</v>
      </c>
      <c r="D55" s="279">
        <v>23</v>
      </c>
      <c r="E55" s="279" t="s">
        <v>1814</v>
      </c>
      <c r="F55" s="50" t="s">
        <v>1815</v>
      </c>
      <c r="G55" s="15"/>
      <c r="H55" s="9"/>
      <c r="I55" s="9"/>
      <c r="J55" s="34"/>
    </row>
    <row r="56" spans="1:10" x14ac:dyDescent="0.25">
      <c r="A56" s="102" t="s">
        <v>1806</v>
      </c>
      <c r="B56" s="134" t="s">
        <v>1760</v>
      </c>
      <c r="C56" s="279" t="s">
        <v>1756</v>
      </c>
      <c r="D56" s="279">
        <v>23</v>
      </c>
      <c r="E56" s="279" t="s">
        <v>1816</v>
      </c>
      <c r="F56" s="50" t="s">
        <v>1817</v>
      </c>
      <c r="G56" s="15"/>
      <c r="H56" s="9"/>
      <c r="I56" s="9"/>
      <c r="J56" s="34"/>
    </row>
    <row r="57" spans="1:10" ht="60" x14ac:dyDescent="0.25">
      <c r="A57" s="102" t="s">
        <v>1806</v>
      </c>
      <c r="B57" s="134" t="s">
        <v>1760</v>
      </c>
      <c r="C57" s="279" t="s">
        <v>1756</v>
      </c>
      <c r="D57" s="279">
        <v>23</v>
      </c>
      <c r="E57" s="279" t="s">
        <v>1818</v>
      </c>
      <c r="F57" s="50" t="s">
        <v>1819</v>
      </c>
      <c r="G57" s="15"/>
      <c r="H57" s="9"/>
      <c r="I57" s="9"/>
      <c r="J57" s="34"/>
    </row>
    <row r="58" spans="1:10" ht="45" x14ac:dyDescent="0.25">
      <c r="A58" s="102" t="s">
        <v>1806</v>
      </c>
      <c r="B58" s="134" t="s">
        <v>1760</v>
      </c>
      <c r="C58" s="279" t="s">
        <v>1756</v>
      </c>
      <c r="D58" s="279">
        <v>23</v>
      </c>
      <c r="E58" s="279" t="s">
        <v>1820</v>
      </c>
      <c r="F58" s="50" t="s">
        <v>1821</v>
      </c>
      <c r="G58" s="15"/>
      <c r="H58" s="9"/>
      <c r="I58" s="9"/>
      <c r="J58" s="34"/>
    </row>
    <row r="59" spans="1:10" ht="45" x14ac:dyDescent="0.25">
      <c r="A59" s="102" t="s">
        <v>1806</v>
      </c>
      <c r="B59" s="134" t="s">
        <v>1822</v>
      </c>
      <c r="C59" s="279" t="s">
        <v>1756</v>
      </c>
      <c r="D59" s="279">
        <v>25</v>
      </c>
      <c r="E59" s="279"/>
      <c r="F59" s="50" t="s">
        <v>1823</v>
      </c>
      <c r="G59" s="129"/>
      <c r="H59" s="129"/>
      <c r="I59" s="129"/>
      <c r="J59" s="34"/>
    </row>
    <row r="60" spans="1:10" ht="45" x14ac:dyDescent="0.25">
      <c r="A60" s="102" t="s">
        <v>1806</v>
      </c>
      <c r="B60" s="134" t="s">
        <v>1822</v>
      </c>
      <c r="C60" s="279" t="s">
        <v>1756</v>
      </c>
      <c r="D60" s="279">
        <v>26</v>
      </c>
      <c r="E60" s="279"/>
      <c r="F60" s="421" t="s">
        <v>1824</v>
      </c>
      <c r="G60" s="15"/>
      <c r="H60" s="9"/>
      <c r="I60" s="9"/>
      <c r="J60" s="34"/>
    </row>
    <row r="61" spans="1:10" ht="45" x14ac:dyDescent="0.25">
      <c r="A61" s="102" t="s">
        <v>1806</v>
      </c>
      <c r="B61" s="134" t="s">
        <v>1822</v>
      </c>
      <c r="C61" s="279" t="s">
        <v>1756</v>
      </c>
      <c r="D61" s="279">
        <v>26</v>
      </c>
      <c r="E61" s="279" t="s">
        <v>1011</v>
      </c>
      <c r="F61" s="50" t="s">
        <v>1825</v>
      </c>
      <c r="G61" s="15"/>
      <c r="H61" s="9"/>
      <c r="I61" s="9"/>
      <c r="J61" s="34"/>
    </row>
    <row r="62" spans="1:10" ht="45" x14ac:dyDescent="0.25">
      <c r="A62" s="102" t="s">
        <v>1806</v>
      </c>
      <c r="B62" s="134" t="s">
        <v>1822</v>
      </c>
      <c r="C62" s="279" t="s">
        <v>1756</v>
      </c>
      <c r="D62" s="279">
        <v>26</v>
      </c>
      <c r="E62" s="279" t="s">
        <v>1013</v>
      </c>
      <c r="F62" s="50" t="s">
        <v>1811</v>
      </c>
      <c r="G62" s="15"/>
      <c r="H62" s="9"/>
      <c r="I62" s="9"/>
      <c r="J62" s="34"/>
    </row>
    <row r="63" spans="1:10" ht="45" x14ac:dyDescent="0.25">
      <c r="A63" s="102" t="s">
        <v>1806</v>
      </c>
      <c r="B63" s="134" t="s">
        <v>1822</v>
      </c>
      <c r="C63" s="279" t="s">
        <v>1756</v>
      </c>
      <c r="D63" s="279">
        <v>26</v>
      </c>
      <c r="E63" s="279" t="s">
        <v>1826</v>
      </c>
      <c r="F63" s="50" t="s">
        <v>1813</v>
      </c>
      <c r="G63" s="15"/>
      <c r="H63" s="9"/>
      <c r="I63" s="9"/>
      <c r="J63" s="34"/>
    </row>
    <row r="64" spans="1:10" ht="45" x14ac:dyDescent="0.25">
      <c r="A64" s="102" t="s">
        <v>1806</v>
      </c>
      <c r="B64" s="134" t="s">
        <v>1822</v>
      </c>
      <c r="C64" s="279" t="s">
        <v>1756</v>
      </c>
      <c r="D64" s="279">
        <v>26</v>
      </c>
      <c r="E64" s="279" t="s">
        <v>1827</v>
      </c>
      <c r="F64" s="50" t="s">
        <v>1815</v>
      </c>
      <c r="G64" s="129"/>
      <c r="H64" s="129"/>
      <c r="I64" s="129"/>
      <c r="J64" s="34"/>
    </row>
    <row r="65" spans="1:10" ht="45" x14ac:dyDescent="0.25">
      <c r="A65" s="102" t="s">
        <v>1806</v>
      </c>
      <c r="B65" s="134" t="s">
        <v>1822</v>
      </c>
      <c r="C65" s="279" t="s">
        <v>1756</v>
      </c>
      <c r="D65" s="279">
        <v>26</v>
      </c>
      <c r="E65" s="279" t="s">
        <v>1828</v>
      </c>
      <c r="F65" s="50" t="s">
        <v>1817</v>
      </c>
      <c r="G65" s="15"/>
      <c r="H65" s="9"/>
      <c r="I65" s="9"/>
      <c r="J65" s="34"/>
    </row>
    <row r="66" spans="1:10" ht="45" x14ac:dyDescent="0.25">
      <c r="A66" s="103" t="s">
        <v>1806</v>
      </c>
      <c r="B66" s="127" t="s">
        <v>1822</v>
      </c>
      <c r="C66" s="280" t="s">
        <v>1756</v>
      </c>
      <c r="D66" s="280">
        <v>26</v>
      </c>
      <c r="E66" s="280" t="s">
        <v>1829</v>
      </c>
      <c r="F66" s="281" t="s">
        <v>1830</v>
      </c>
      <c r="G66" s="15"/>
      <c r="H66" s="9"/>
      <c r="I66" s="9"/>
      <c r="J66" s="305"/>
    </row>
    <row r="67" spans="1:10" ht="45" x14ac:dyDescent="0.25">
      <c r="A67" s="104" t="s">
        <v>1372</v>
      </c>
      <c r="B67" s="104" t="s">
        <v>1755</v>
      </c>
      <c r="C67" s="282" t="s">
        <v>1756</v>
      </c>
      <c r="D67" s="282">
        <v>32</v>
      </c>
      <c r="E67" s="282"/>
      <c r="F67" s="50" t="s">
        <v>1831</v>
      </c>
      <c r="G67" s="15"/>
      <c r="H67" s="9"/>
      <c r="I67" s="9"/>
      <c r="J67" s="34"/>
    </row>
    <row r="68" spans="1:10" ht="30" x14ac:dyDescent="0.25">
      <c r="A68" s="105" t="s">
        <v>1372</v>
      </c>
      <c r="B68" s="105" t="s">
        <v>866</v>
      </c>
      <c r="C68" s="283" t="s">
        <v>1373</v>
      </c>
      <c r="D68" s="283">
        <v>8</v>
      </c>
      <c r="E68" s="283"/>
      <c r="F68" s="281" t="s">
        <v>1448</v>
      </c>
      <c r="G68" s="15"/>
      <c r="H68" s="9"/>
      <c r="I68" s="9"/>
      <c r="J68" s="305"/>
    </row>
    <row r="69" spans="1:10" ht="75" x14ac:dyDescent="0.25">
      <c r="A69" s="107" t="s">
        <v>479</v>
      </c>
      <c r="B69" s="107" t="s">
        <v>866</v>
      </c>
      <c r="C69" s="284" t="s">
        <v>1471</v>
      </c>
      <c r="D69" s="284">
        <v>6</v>
      </c>
      <c r="E69" s="284"/>
      <c r="F69" s="46" t="s">
        <v>1832</v>
      </c>
      <c r="G69" s="129"/>
      <c r="H69" s="129"/>
      <c r="I69" s="129"/>
      <c r="J69" s="34"/>
    </row>
    <row r="70" spans="1:10" ht="30" x14ac:dyDescent="0.25">
      <c r="A70" s="107" t="s">
        <v>479</v>
      </c>
      <c r="B70" s="107" t="s">
        <v>866</v>
      </c>
      <c r="C70" s="284" t="s">
        <v>1471</v>
      </c>
      <c r="D70" s="284">
        <v>10</v>
      </c>
      <c r="E70" s="284"/>
      <c r="F70" s="50" t="s">
        <v>1833</v>
      </c>
      <c r="G70" s="15"/>
      <c r="H70" s="9"/>
      <c r="I70" s="9"/>
      <c r="J70" s="34"/>
    </row>
    <row r="71" spans="1:10" ht="30" x14ac:dyDescent="0.25">
      <c r="A71" s="107" t="s">
        <v>479</v>
      </c>
      <c r="B71" s="106" t="s">
        <v>866</v>
      </c>
      <c r="C71" s="285" t="s">
        <v>1471</v>
      </c>
      <c r="D71" s="285">
        <v>13</v>
      </c>
      <c r="E71" s="285"/>
      <c r="F71" s="429" t="s">
        <v>1834</v>
      </c>
      <c r="G71" s="15"/>
      <c r="H71" s="9"/>
      <c r="I71" s="9"/>
      <c r="J71" s="34"/>
    </row>
    <row r="72" spans="1:10" ht="30" x14ac:dyDescent="0.25">
      <c r="A72" s="107" t="s">
        <v>479</v>
      </c>
      <c r="B72" s="107" t="s">
        <v>866</v>
      </c>
      <c r="C72" s="284" t="s">
        <v>1471</v>
      </c>
      <c r="D72" s="284">
        <v>13</v>
      </c>
      <c r="E72" s="284" t="s">
        <v>899</v>
      </c>
      <c r="F72" s="50" t="s">
        <v>1523</v>
      </c>
      <c r="G72" s="15"/>
      <c r="H72" s="9"/>
      <c r="I72" s="9"/>
      <c r="J72" s="34"/>
    </row>
    <row r="73" spans="1:10" ht="30" x14ac:dyDescent="0.25">
      <c r="A73" s="107" t="s">
        <v>479</v>
      </c>
      <c r="B73" s="107" t="s">
        <v>866</v>
      </c>
      <c r="C73" s="284" t="s">
        <v>1471</v>
      </c>
      <c r="D73" s="284">
        <v>13</v>
      </c>
      <c r="E73" s="284" t="s">
        <v>901</v>
      </c>
      <c r="F73" s="50" t="s">
        <v>1524</v>
      </c>
      <c r="G73" s="15"/>
      <c r="H73" s="9"/>
      <c r="I73" s="9"/>
      <c r="J73" s="34"/>
    </row>
    <row r="74" spans="1:10" ht="30" x14ac:dyDescent="0.25">
      <c r="A74" s="107" t="s">
        <v>479</v>
      </c>
      <c r="B74" s="107" t="s">
        <v>866</v>
      </c>
      <c r="C74" s="284" t="s">
        <v>1471</v>
      </c>
      <c r="D74" s="284">
        <v>13</v>
      </c>
      <c r="E74" s="284" t="s">
        <v>903</v>
      </c>
      <c r="F74" s="50" t="s">
        <v>1525</v>
      </c>
      <c r="G74" s="129"/>
      <c r="H74" s="129"/>
      <c r="I74" s="129"/>
      <c r="J74" s="34"/>
    </row>
    <row r="75" spans="1:10" ht="30" x14ac:dyDescent="0.25">
      <c r="A75" s="107" t="s">
        <v>479</v>
      </c>
      <c r="B75" s="107" t="s">
        <v>866</v>
      </c>
      <c r="C75" s="284" t="s">
        <v>1471</v>
      </c>
      <c r="D75" s="284">
        <v>13</v>
      </c>
      <c r="E75" s="284" t="s">
        <v>905</v>
      </c>
      <c r="F75" s="50" t="s">
        <v>1526</v>
      </c>
      <c r="G75" s="15"/>
      <c r="H75" s="9"/>
      <c r="I75" s="9"/>
      <c r="J75" s="34"/>
    </row>
    <row r="76" spans="1:10" ht="30" x14ac:dyDescent="0.25">
      <c r="A76" s="107" t="s">
        <v>479</v>
      </c>
      <c r="B76" s="107" t="s">
        <v>866</v>
      </c>
      <c r="C76" s="284" t="s">
        <v>1471</v>
      </c>
      <c r="D76" s="284">
        <v>13</v>
      </c>
      <c r="E76" s="284" t="s">
        <v>1527</v>
      </c>
      <c r="F76" s="50" t="s">
        <v>1528</v>
      </c>
      <c r="G76" s="15"/>
      <c r="H76" s="9"/>
      <c r="I76" s="9"/>
      <c r="J76" s="34"/>
    </row>
    <row r="77" spans="1:10" ht="30" x14ac:dyDescent="0.25">
      <c r="A77" s="107" t="s">
        <v>479</v>
      </c>
      <c r="B77" s="107" t="s">
        <v>866</v>
      </c>
      <c r="C77" s="284" t="s">
        <v>1471</v>
      </c>
      <c r="D77" s="284">
        <v>13</v>
      </c>
      <c r="E77" s="284" t="s">
        <v>1529</v>
      </c>
      <c r="F77" s="50" t="s">
        <v>1530</v>
      </c>
      <c r="G77" s="15"/>
      <c r="H77" s="9"/>
      <c r="I77" s="9"/>
      <c r="J77" s="34"/>
    </row>
    <row r="78" spans="1:10" ht="30" x14ac:dyDescent="0.25">
      <c r="A78" s="107" t="s">
        <v>479</v>
      </c>
      <c r="B78" s="107" t="s">
        <v>866</v>
      </c>
      <c r="C78" s="284" t="s">
        <v>1471</v>
      </c>
      <c r="D78" s="284">
        <v>13</v>
      </c>
      <c r="E78" s="284" t="s">
        <v>1531</v>
      </c>
      <c r="F78" s="50" t="s">
        <v>1532</v>
      </c>
      <c r="G78" s="15"/>
      <c r="H78" s="9"/>
      <c r="I78" s="9"/>
      <c r="J78" s="34"/>
    </row>
    <row r="79" spans="1:10" ht="30" x14ac:dyDescent="0.25">
      <c r="A79" s="107" t="s">
        <v>479</v>
      </c>
      <c r="B79" s="107" t="s">
        <v>866</v>
      </c>
      <c r="C79" s="284" t="s">
        <v>1471</v>
      </c>
      <c r="D79" s="284">
        <v>13</v>
      </c>
      <c r="E79" s="284" t="s">
        <v>1533</v>
      </c>
      <c r="F79" s="50" t="s">
        <v>1534</v>
      </c>
      <c r="G79" s="129"/>
      <c r="H79" s="129"/>
      <c r="I79" s="129"/>
      <c r="J79" s="34"/>
    </row>
    <row r="80" spans="1:10" ht="30" x14ac:dyDescent="0.25">
      <c r="A80" s="107" t="s">
        <v>479</v>
      </c>
      <c r="B80" s="107" t="s">
        <v>866</v>
      </c>
      <c r="C80" s="284" t="s">
        <v>1471</v>
      </c>
      <c r="D80" s="284">
        <v>13</v>
      </c>
      <c r="E80" s="284" t="s">
        <v>1535</v>
      </c>
      <c r="F80" s="50" t="s">
        <v>1536</v>
      </c>
      <c r="G80" s="15"/>
      <c r="H80" s="9"/>
      <c r="I80" s="9"/>
      <c r="J80" s="34"/>
    </row>
    <row r="81" spans="1:10" ht="30" x14ac:dyDescent="0.25">
      <c r="A81" s="107" t="s">
        <v>479</v>
      </c>
      <c r="B81" s="107" t="s">
        <v>866</v>
      </c>
      <c r="C81" s="284" t="s">
        <v>1471</v>
      </c>
      <c r="D81" s="284">
        <v>13</v>
      </c>
      <c r="E81" s="284" t="s">
        <v>1537</v>
      </c>
      <c r="F81" s="50" t="s">
        <v>1538</v>
      </c>
      <c r="G81" s="15"/>
      <c r="H81" s="9"/>
      <c r="I81" s="9"/>
      <c r="J81" s="34"/>
    </row>
    <row r="82" spans="1:10" ht="90" x14ac:dyDescent="0.25">
      <c r="A82" s="107" t="s">
        <v>479</v>
      </c>
      <c r="B82" s="107" t="s">
        <v>866</v>
      </c>
      <c r="C82" s="284" t="s">
        <v>1471</v>
      </c>
      <c r="D82" s="284">
        <v>14</v>
      </c>
      <c r="E82" s="284"/>
      <c r="F82" s="50" t="s">
        <v>1835</v>
      </c>
      <c r="G82" s="15"/>
      <c r="H82" s="9"/>
      <c r="I82" s="9"/>
      <c r="J82" s="34"/>
    </row>
    <row r="83" spans="1:10" ht="30" x14ac:dyDescent="0.25">
      <c r="A83" s="107" t="s">
        <v>479</v>
      </c>
      <c r="B83" s="107" t="s">
        <v>866</v>
      </c>
      <c r="C83" s="284" t="s">
        <v>1471</v>
      </c>
      <c r="D83" s="284">
        <v>15</v>
      </c>
      <c r="E83" s="284"/>
      <c r="F83" s="50" t="s">
        <v>1836</v>
      </c>
      <c r="G83" s="15"/>
      <c r="H83" s="9"/>
      <c r="I83" s="9"/>
      <c r="J83" s="34"/>
    </row>
    <row r="84" spans="1:10" ht="45" x14ac:dyDescent="0.25">
      <c r="A84" s="107" t="s">
        <v>479</v>
      </c>
      <c r="B84" s="107" t="s">
        <v>866</v>
      </c>
      <c r="C84" s="284" t="s">
        <v>1471</v>
      </c>
      <c r="D84" s="284">
        <v>16</v>
      </c>
      <c r="E84" s="284"/>
      <c r="F84" s="50" t="s">
        <v>1837</v>
      </c>
      <c r="G84" s="129"/>
      <c r="H84" s="129"/>
      <c r="I84" s="129"/>
      <c r="J84" s="34"/>
    </row>
    <row r="85" spans="1:10" ht="45" x14ac:dyDescent="0.25">
      <c r="A85" s="107" t="s">
        <v>479</v>
      </c>
      <c r="B85" s="107" t="s">
        <v>866</v>
      </c>
      <c r="C85" s="284" t="s">
        <v>1471</v>
      </c>
      <c r="D85" s="284">
        <v>16</v>
      </c>
      <c r="E85" s="284" t="s">
        <v>1327</v>
      </c>
      <c r="F85" s="50" t="s">
        <v>1545</v>
      </c>
      <c r="G85" s="15"/>
      <c r="H85" s="9"/>
      <c r="I85" s="9"/>
      <c r="J85" s="34"/>
    </row>
    <row r="86" spans="1:10" ht="60" x14ac:dyDescent="0.25">
      <c r="A86" s="107" t="s">
        <v>479</v>
      </c>
      <c r="B86" s="107" t="s">
        <v>866</v>
      </c>
      <c r="C86" s="284" t="s">
        <v>1471</v>
      </c>
      <c r="D86" s="284">
        <v>16</v>
      </c>
      <c r="E86" s="284" t="s">
        <v>1329</v>
      </c>
      <c r="F86" s="50" t="s">
        <v>1546</v>
      </c>
      <c r="G86" s="15"/>
      <c r="H86" s="9"/>
      <c r="I86" s="9"/>
      <c r="J86" s="34"/>
    </row>
    <row r="87" spans="1:10" ht="30" x14ac:dyDescent="0.25">
      <c r="A87" s="107" t="s">
        <v>479</v>
      </c>
      <c r="B87" s="107" t="s">
        <v>866</v>
      </c>
      <c r="C87" s="284" t="s">
        <v>1471</v>
      </c>
      <c r="D87" s="284">
        <v>16</v>
      </c>
      <c r="E87" s="284" t="s">
        <v>1547</v>
      </c>
      <c r="F87" s="50" t="s">
        <v>1548</v>
      </c>
      <c r="G87" s="15"/>
      <c r="H87" s="9"/>
      <c r="I87" s="9"/>
      <c r="J87" s="34"/>
    </row>
    <row r="88" spans="1:10" ht="30" x14ac:dyDescent="0.25">
      <c r="A88" s="107" t="s">
        <v>479</v>
      </c>
      <c r="B88" s="107" t="s">
        <v>866</v>
      </c>
      <c r="C88" s="284" t="s">
        <v>1471</v>
      </c>
      <c r="D88" s="284">
        <v>18</v>
      </c>
      <c r="E88" s="284"/>
      <c r="F88" s="50" t="s">
        <v>1838</v>
      </c>
      <c r="G88" s="15"/>
      <c r="H88" s="9"/>
      <c r="I88" s="9"/>
      <c r="J88" s="34"/>
    </row>
    <row r="89" spans="1:10" ht="30" x14ac:dyDescent="0.25">
      <c r="A89" s="107" t="s">
        <v>479</v>
      </c>
      <c r="B89" s="107" t="s">
        <v>866</v>
      </c>
      <c r="C89" s="284" t="s">
        <v>1471</v>
      </c>
      <c r="D89" s="284">
        <v>18</v>
      </c>
      <c r="E89" s="284" t="s">
        <v>1568</v>
      </c>
      <c r="F89" s="50" t="s">
        <v>1569</v>
      </c>
      <c r="G89" s="129"/>
      <c r="H89" s="129"/>
      <c r="I89" s="129"/>
      <c r="J89" s="34"/>
    </row>
    <row r="90" spans="1:10" ht="30" x14ac:dyDescent="0.25">
      <c r="A90" s="107" t="s">
        <v>479</v>
      </c>
      <c r="B90" s="107" t="s">
        <v>866</v>
      </c>
      <c r="C90" s="284" t="s">
        <v>1471</v>
      </c>
      <c r="D90" s="284">
        <v>18</v>
      </c>
      <c r="E90" s="284" t="s">
        <v>1570</v>
      </c>
      <c r="F90" s="50" t="s">
        <v>1571</v>
      </c>
      <c r="G90" s="15"/>
      <c r="H90" s="9"/>
      <c r="I90" s="9"/>
      <c r="J90" s="34"/>
    </row>
    <row r="91" spans="1:10" ht="30" x14ac:dyDescent="0.25">
      <c r="A91" s="107" t="s">
        <v>479</v>
      </c>
      <c r="B91" s="107" t="s">
        <v>866</v>
      </c>
      <c r="C91" s="284" t="s">
        <v>1471</v>
      </c>
      <c r="D91" s="284">
        <v>18</v>
      </c>
      <c r="E91" s="284" t="s">
        <v>1572</v>
      </c>
      <c r="F91" s="50" t="s">
        <v>1573</v>
      </c>
      <c r="G91" s="15"/>
      <c r="H91" s="9"/>
      <c r="I91" s="9"/>
      <c r="J91" s="34"/>
    </row>
    <row r="92" spans="1:10" ht="45" x14ac:dyDescent="0.25">
      <c r="A92" s="107" t="s">
        <v>479</v>
      </c>
      <c r="B92" s="107" t="s">
        <v>866</v>
      </c>
      <c r="C92" s="284" t="s">
        <v>1471</v>
      </c>
      <c r="D92" s="284">
        <v>18</v>
      </c>
      <c r="E92" s="284" t="s">
        <v>1574</v>
      </c>
      <c r="F92" s="50" t="s">
        <v>1575</v>
      </c>
      <c r="G92" s="15"/>
      <c r="H92" s="9"/>
      <c r="I92" s="9"/>
      <c r="J92" s="34"/>
    </row>
    <row r="93" spans="1:10" ht="30" x14ac:dyDescent="0.25">
      <c r="A93" s="107" t="s">
        <v>479</v>
      </c>
      <c r="B93" s="107" t="s">
        <v>866</v>
      </c>
      <c r="C93" s="284" t="s">
        <v>1471</v>
      </c>
      <c r="D93" s="284">
        <v>18</v>
      </c>
      <c r="E93" s="284" t="s">
        <v>1576</v>
      </c>
      <c r="F93" s="50" t="s">
        <v>1577</v>
      </c>
      <c r="G93" s="15"/>
      <c r="H93" s="9"/>
      <c r="I93" s="9"/>
      <c r="J93" s="34"/>
    </row>
    <row r="94" spans="1:10" ht="30" x14ac:dyDescent="0.25">
      <c r="A94" s="107" t="s">
        <v>479</v>
      </c>
      <c r="B94" s="107" t="s">
        <v>866</v>
      </c>
      <c r="C94" s="284" t="s">
        <v>1471</v>
      </c>
      <c r="D94" s="284">
        <v>18</v>
      </c>
      <c r="E94" s="284" t="s">
        <v>1578</v>
      </c>
      <c r="F94" s="50" t="s">
        <v>1579</v>
      </c>
      <c r="G94" s="129"/>
      <c r="H94" s="129"/>
      <c r="I94" s="129"/>
      <c r="J94" s="34"/>
    </row>
    <row r="95" spans="1:10" ht="30" x14ac:dyDescent="0.25">
      <c r="A95" s="107" t="s">
        <v>479</v>
      </c>
      <c r="B95" s="107" t="s">
        <v>866</v>
      </c>
      <c r="C95" s="284" t="s">
        <v>1471</v>
      </c>
      <c r="D95" s="284">
        <v>18</v>
      </c>
      <c r="E95" s="284" t="s">
        <v>1580</v>
      </c>
      <c r="F95" s="50" t="s">
        <v>1581</v>
      </c>
      <c r="G95" s="15"/>
      <c r="H95" s="9"/>
      <c r="I95" s="9"/>
      <c r="J95" s="34"/>
    </row>
    <row r="96" spans="1:10" ht="30" x14ac:dyDescent="0.25">
      <c r="A96" s="107" t="s">
        <v>479</v>
      </c>
      <c r="B96" s="107" t="s">
        <v>866</v>
      </c>
      <c r="C96" s="284" t="s">
        <v>1471</v>
      </c>
      <c r="D96" s="284">
        <v>18</v>
      </c>
      <c r="E96" s="284" t="s">
        <v>1582</v>
      </c>
      <c r="F96" s="50" t="s">
        <v>1583</v>
      </c>
      <c r="G96" s="15"/>
      <c r="H96" s="9"/>
      <c r="I96" s="9"/>
      <c r="J96" s="34"/>
    </row>
    <row r="97" spans="1:10" ht="30" x14ac:dyDescent="0.25">
      <c r="A97" s="107" t="s">
        <v>479</v>
      </c>
      <c r="B97" s="107" t="s">
        <v>866</v>
      </c>
      <c r="C97" s="284" t="s">
        <v>1471</v>
      </c>
      <c r="D97" s="284">
        <v>18</v>
      </c>
      <c r="E97" s="284" t="s">
        <v>1584</v>
      </c>
      <c r="F97" s="50" t="s">
        <v>1585</v>
      </c>
      <c r="G97" s="15"/>
      <c r="H97" s="9"/>
      <c r="I97" s="9"/>
      <c r="J97" s="34"/>
    </row>
    <row r="98" spans="1:10" ht="30" x14ac:dyDescent="0.25">
      <c r="A98" s="107" t="s">
        <v>479</v>
      </c>
      <c r="B98" s="107" t="s">
        <v>866</v>
      </c>
      <c r="C98" s="284" t="s">
        <v>1471</v>
      </c>
      <c r="D98" s="284">
        <v>18</v>
      </c>
      <c r="E98" s="284" t="s">
        <v>1586</v>
      </c>
      <c r="F98" s="50" t="s">
        <v>1587</v>
      </c>
      <c r="G98" s="15"/>
      <c r="H98" s="9"/>
      <c r="I98" s="9"/>
      <c r="J98" s="34"/>
    </row>
    <row r="99" spans="1:10" ht="30" x14ac:dyDescent="0.25">
      <c r="A99" s="107" t="s">
        <v>479</v>
      </c>
      <c r="B99" s="107" t="s">
        <v>866</v>
      </c>
      <c r="C99" s="284" t="s">
        <v>1471</v>
      </c>
      <c r="D99" s="284">
        <v>18</v>
      </c>
      <c r="E99" s="284" t="s">
        <v>1588</v>
      </c>
      <c r="F99" s="50" t="s">
        <v>1589</v>
      </c>
      <c r="G99" s="129"/>
      <c r="H99" s="129"/>
      <c r="I99" s="129"/>
      <c r="J99" s="34"/>
    </row>
    <row r="100" spans="1:10" ht="47.25" customHeight="1" x14ac:dyDescent="0.25">
      <c r="A100" s="108" t="s">
        <v>479</v>
      </c>
      <c r="B100" s="108" t="s">
        <v>866</v>
      </c>
      <c r="C100" s="286" t="s">
        <v>1471</v>
      </c>
      <c r="D100" s="286">
        <v>18</v>
      </c>
      <c r="E100" s="286" t="s">
        <v>1590</v>
      </c>
      <c r="F100" s="281" t="s">
        <v>1591</v>
      </c>
      <c r="G100" s="15"/>
      <c r="H100" s="9"/>
      <c r="I100" s="9"/>
      <c r="J100" s="305"/>
    </row>
    <row r="101" spans="1:10" ht="45" x14ac:dyDescent="0.25">
      <c r="A101" s="109" t="s">
        <v>498</v>
      </c>
      <c r="B101" s="109" t="s">
        <v>1755</v>
      </c>
      <c r="C101" s="287" t="s">
        <v>1756</v>
      </c>
      <c r="D101" s="287">
        <v>41</v>
      </c>
      <c r="E101" s="287"/>
      <c r="F101" s="46" t="s">
        <v>1839</v>
      </c>
      <c r="G101" s="15"/>
      <c r="H101" s="9"/>
      <c r="I101" s="9"/>
      <c r="J101" s="34"/>
    </row>
    <row r="102" spans="1:10" ht="75" x14ac:dyDescent="0.25">
      <c r="A102" s="109" t="s">
        <v>498</v>
      </c>
      <c r="B102" s="109" t="s">
        <v>866</v>
      </c>
      <c r="C102" s="287" t="s">
        <v>1648</v>
      </c>
      <c r="D102" s="287">
        <v>9</v>
      </c>
      <c r="E102" s="287"/>
      <c r="F102" s="50" t="s">
        <v>1841</v>
      </c>
      <c r="G102" s="15"/>
      <c r="H102" s="9"/>
      <c r="I102" s="9"/>
      <c r="J102" s="34"/>
    </row>
    <row r="103" spans="1:10" ht="30" x14ac:dyDescent="0.25">
      <c r="A103" s="109" t="s">
        <v>498</v>
      </c>
      <c r="B103" s="109" t="s">
        <v>866</v>
      </c>
      <c r="C103" s="287" t="s">
        <v>1648</v>
      </c>
      <c r="D103" s="287">
        <v>11</v>
      </c>
      <c r="E103" s="287"/>
      <c r="F103" s="429" t="s">
        <v>1842</v>
      </c>
      <c r="G103" s="15"/>
      <c r="H103" s="9"/>
      <c r="I103" s="9"/>
      <c r="J103" s="34"/>
    </row>
    <row r="104" spans="1:10" ht="45" x14ac:dyDescent="0.25">
      <c r="A104" s="109" t="s">
        <v>498</v>
      </c>
      <c r="B104" s="109" t="s">
        <v>866</v>
      </c>
      <c r="C104" s="287" t="s">
        <v>1648</v>
      </c>
      <c r="D104" s="287">
        <v>11</v>
      </c>
      <c r="E104" s="287" t="s">
        <v>1670</v>
      </c>
      <c r="F104" s="50" t="s">
        <v>1671</v>
      </c>
      <c r="G104" s="129"/>
      <c r="H104" s="129"/>
      <c r="I104" s="129"/>
      <c r="J104" s="34"/>
    </row>
    <row r="105" spans="1:10" ht="30" x14ac:dyDescent="0.25">
      <c r="A105" s="109" t="s">
        <v>498</v>
      </c>
      <c r="B105" s="109" t="s">
        <v>866</v>
      </c>
      <c r="C105" s="287" t="s">
        <v>1648</v>
      </c>
      <c r="D105" s="287">
        <v>11</v>
      </c>
      <c r="E105" s="287" t="s">
        <v>1672</v>
      </c>
      <c r="F105" s="50" t="s">
        <v>1673</v>
      </c>
      <c r="G105" s="15"/>
      <c r="H105" s="9"/>
      <c r="I105" s="9"/>
      <c r="J105" s="34"/>
    </row>
    <row r="106" spans="1:10" ht="30" x14ac:dyDescent="0.25">
      <c r="A106" s="109" t="s">
        <v>498</v>
      </c>
      <c r="B106" s="109" t="s">
        <v>866</v>
      </c>
      <c r="C106" s="287" t="s">
        <v>1648</v>
      </c>
      <c r="D106" s="287">
        <v>11</v>
      </c>
      <c r="E106" s="287" t="s">
        <v>1674</v>
      </c>
      <c r="F106" s="50" t="s">
        <v>1675</v>
      </c>
      <c r="G106" s="15"/>
      <c r="H106" s="9"/>
      <c r="I106" s="9"/>
      <c r="J106" s="34"/>
    </row>
    <row r="107" spans="1:10" ht="30" x14ac:dyDescent="0.25">
      <c r="A107" s="109" t="s">
        <v>498</v>
      </c>
      <c r="B107" s="109" t="s">
        <v>866</v>
      </c>
      <c r="C107" s="287" t="s">
        <v>1648</v>
      </c>
      <c r="D107" s="287">
        <v>11</v>
      </c>
      <c r="E107" s="287" t="s">
        <v>1676</v>
      </c>
      <c r="F107" s="50" t="s">
        <v>1677</v>
      </c>
      <c r="G107" s="15"/>
      <c r="H107" s="9"/>
      <c r="I107" s="9"/>
      <c r="J107" s="34"/>
    </row>
    <row r="108" spans="1:10" ht="30" x14ac:dyDescent="0.25">
      <c r="A108" s="110" t="s">
        <v>498</v>
      </c>
      <c r="B108" s="110" t="s">
        <v>866</v>
      </c>
      <c r="C108" s="288" t="s">
        <v>1648</v>
      </c>
      <c r="D108" s="288">
        <v>11</v>
      </c>
      <c r="E108" s="288" t="s">
        <v>1678</v>
      </c>
      <c r="F108" s="281" t="s">
        <v>1679</v>
      </c>
      <c r="G108" s="15"/>
      <c r="H108" s="9"/>
      <c r="I108" s="9"/>
      <c r="J108" s="305"/>
    </row>
    <row r="109" spans="1:10" ht="45" x14ac:dyDescent="0.25">
      <c r="A109" s="289" t="s">
        <v>1843</v>
      </c>
      <c r="B109" s="289" t="s">
        <v>866</v>
      </c>
      <c r="C109" s="290" t="s">
        <v>1744</v>
      </c>
      <c r="D109" s="290">
        <v>1</v>
      </c>
      <c r="E109" s="290"/>
      <c r="F109" s="421" t="s">
        <v>1745</v>
      </c>
      <c r="G109" s="129"/>
      <c r="H109" s="129"/>
      <c r="I109" s="129"/>
      <c r="J109" s="34"/>
    </row>
    <row r="110" spans="1:10" ht="30" x14ac:dyDescent="0.25">
      <c r="A110" s="159" t="s">
        <v>1843</v>
      </c>
      <c r="B110" s="159" t="s">
        <v>866</v>
      </c>
      <c r="C110" s="268" t="s">
        <v>1744</v>
      </c>
      <c r="D110" s="268">
        <v>1</v>
      </c>
      <c r="E110" s="268" t="s">
        <v>1253</v>
      </c>
      <c r="F110" s="50" t="s">
        <v>1747</v>
      </c>
      <c r="G110" s="15"/>
      <c r="H110" s="9"/>
      <c r="I110" s="9"/>
      <c r="J110" s="34"/>
    </row>
    <row r="111" spans="1:10" ht="30" x14ac:dyDescent="0.25">
      <c r="A111" s="159" t="s">
        <v>1843</v>
      </c>
      <c r="B111" s="289" t="s">
        <v>866</v>
      </c>
      <c r="C111" s="291" t="s">
        <v>1744</v>
      </c>
      <c r="D111" s="291">
        <v>1</v>
      </c>
      <c r="E111" s="291" t="s">
        <v>1255</v>
      </c>
      <c r="F111" s="46" t="s">
        <v>1748</v>
      </c>
      <c r="G111" s="15"/>
      <c r="H111" s="9"/>
      <c r="I111" s="9"/>
      <c r="J111" s="34"/>
    </row>
    <row r="112" spans="1:10" ht="30" x14ac:dyDescent="0.25">
      <c r="A112" s="159" t="s">
        <v>1843</v>
      </c>
      <c r="B112" s="159" t="s">
        <v>866</v>
      </c>
      <c r="C112" s="268" t="s">
        <v>1744</v>
      </c>
      <c r="D112" s="268">
        <v>1</v>
      </c>
      <c r="E112" s="268" t="s">
        <v>1257</v>
      </c>
      <c r="F112" s="50" t="s">
        <v>1749</v>
      </c>
      <c r="G112" s="15"/>
      <c r="H112" s="9"/>
      <c r="I112" s="9"/>
      <c r="J112" s="34"/>
    </row>
    <row r="113" spans="1:10" ht="30" x14ac:dyDescent="0.25">
      <c r="A113" s="159" t="s">
        <v>1843</v>
      </c>
      <c r="B113" s="159" t="s">
        <v>866</v>
      </c>
      <c r="C113" s="268" t="s">
        <v>1744</v>
      </c>
      <c r="D113" s="268">
        <v>1</v>
      </c>
      <c r="E113" s="268" t="s">
        <v>1259</v>
      </c>
      <c r="F113" s="50" t="s">
        <v>1750</v>
      </c>
      <c r="G113" s="15"/>
      <c r="H113" s="9"/>
      <c r="I113" s="9"/>
      <c r="J113" s="34"/>
    </row>
    <row r="114" spans="1:10" ht="30" x14ac:dyDescent="0.25">
      <c r="A114" s="159" t="s">
        <v>1843</v>
      </c>
      <c r="B114" s="159" t="s">
        <v>866</v>
      </c>
      <c r="C114" s="292" t="s">
        <v>1672</v>
      </c>
      <c r="D114" s="292">
        <v>29</v>
      </c>
      <c r="E114" s="292"/>
      <c r="F114" s="430" t="s">
        <v>1845</v>
      </c>
      <c r="G114" s="129"/>
      <c r="H114" s="129"/>
      <c r="I114" s="129"/>
      <c r="J114" s="34"/>
    </row>
    <row r="115" spans="1:10" ht="30" x14ac:dyDescent="0.25">
      <c r="A115" s="159" t="s">
        <v>1843</v>
      </c>
      <c r="B115" s="159" t="s">
        <v>866</v>
      </c>
      <c r="C115" s="292" t="s">
        <v>1672</v>
      </c>
      <c r="D115" s="292">
        <v>29</v>
      </c>
      <c r="E115" s="292" t="s">
        <v>1846</v>
      </c>
      <c r="F115" s="219" t="s">
        <v>1847</v>
      </c>
      <c r="G115" s="15"/>
      <c r="H115" s="9"/>
      <c r="I115" s="9"/>
      <c r="J115" s="34"/>
    </row>
    <row r="116" spans="1:10" ht="30" x14ac:dyDescent="0.25">
      <c r="A116" s="293" t="s">
        <v>1843</v>
      </c>
      <c r="B116" s="159" t="s">
        <v>866</v>
      </c>
      <c r="C116" s="294" t="s">
        <v>1672</v>
      </c>
      <c r="D116" s="294">
        <v>29</v>
      </c>
      <c r="E116" s="294" t="s">
        <v>1849</v>
      </c>
      <c r="F116" s="295" t="s">
        <v>1850</v>
      </c>
      <c r="G116" s="15"/>
      <c r="H116" s="9"/>
      <c r="I116" s="9"/>
      <c r="J116" s="35"/>
    </row>
    <row r="117" spans="1:10" ht="18.75" x14ac:dyDescent="0.25">
      <c r="G117" s="297">
        <f>COUNTA(G13:G116)</f>
        <v>0</v>
      </c>
      <c r="H117" s="297">
        <f>COUNTA(H13:H116)</f>
        <v>0</v>
      </c>
      <c r="I117" s="298">
        <f>COUNTA(I13:I116)</f>
        <v>0</v>
      </c>
    </row>
    <row r="118" spans="1:10" ht="18.75" x14ac:dyDescent="0.25">
      <c r="G118" s="299"/>
      <c r="H118" s="299"/>
      <c r="I118" s="299"/>
    </row>
    <row r="119" spans="1:10" s="4" customFormat="1" ht="45" customHeight="1" x14ac:dyDescent="0.25">
      <c r="A119" s="686" t="s">
        <v>1854</v>
      </c>
      <c r="B119" s="687"/>
      <c r="C119" s="687"/>
      <c r="D119" s="687"/>
      <c r="E119" s="687"/>
      <c r="F119" s="687"/>
      <c r="G119" s="687"/>
      <c r="H119" s="687"/>
      <c r="I119" s="687"/>
    </row>
    <row r="120" spans="1:10" s="4" customFormat="1" ht="30" x14ac:dyDescent="0.25">
      <c r="A120" s="688" t="s">
        <v>177</v>
      </c>
      <c r="B120" s="688"/>
      <c r="C120" s="688"/>
      <c r="D120" s="688"/>
      <c r="E120" s="688"/>
      <c r="F120" s="169" t="s">
        <v>503</v>
      </c>
      <c r="G120" s="300" t="s">
        <v>504</v>
      </c>
      <c r="H120" s="300" t="s">
        <v>505</v>
      </c>
      <c r="I120" s="301" t="s">
        <v>506</v>
      </c>
    </row>
    <row r="121" spans="1:10" s="4" customFormat="1" ht="15.75" x14ac:dyDescent="0.25">
      <c r="A121" s="722" t="s">
        <v>188</v>
      </c>
      <c r="B121" s="660"/>
      <c r="C121" s="660"/>
      <c r="D121" s="660"/>
      <c r="E121" s="661"/>
      <c r="F121" s="302">
        <f t="shared" ref="F121:F126" si="0">COUNTIFS($A$13:$A$116,A121,$G$13:$G$116,"&lt;&gt;")</f>
        <v>0</v>
      </c>
      <c r="G121" s="170">
        <f t="shared" ref="G121:G127" si="1">COUNTIFS($A$13:$A$116,A121,$H$13:$H$116,"&lt;&gt;")</f>
        <v>0</v>
      </c>
      <c r="H121" s="170">
        <f t="shared" ref="H121:H127" si="2">COUNTIFS($A$13:$A$116,A121,$I$13:$I$116,"&lt;&gt;")</f>
        <v>0</v>
      </c>
      <c r="I121" s="303" t="str">
        <f>IFERROR(F121/(F121+G121),"")</f>
        <v/>
      </c>
    </row>
    <row r="122" spans="1:10" s="4" customFormat="1" ht="15.75" x14ac:dyDescent="0.25">
      <c r="A122" s="662" t="s">
        <v>507</v>
      </c>
      <c r="B122" s="663"/>
      <c r="C122" s="663"/>
      <c r="D122" s="663"/>
      <c r="E122" s="664"/>
      <c r="F122" s="302">
        <f t="shared" si="0"/>
        <v>0</v>
      </c>
      <c r="G122" s="170">
        <f t="shared" si="1"/>
        <v>0</v>
      </c>
      <c r="H122" s="170">
        <f t="shared" si="2"/>
        <v>0</v>
      </c>
      <c r="I122" s="303" t="str">
        <f>IFERROR(F122/(F122+G122),"")</f>
        <v/>
      </c>
    </row>
    <row r="123" spans="1:10" s="4" customFormat="1" ht="15.75" x14ac:dyDescent="0.25">
      <c r="A123" s="665" t="s">
        <v>1806</v>
      </c>
      <c r="B123" s="660"/>
      <c r="C123" s="660"/>
      <c r="D123" s="660"/>
      <c r="E123" s="666"/>
      <c r="F123" s="170">
        <f t="shared" si="0"/>
        <v>0</v>
      </c>
      <c r="G123" s="170">
        <f t="shared" si="1"/>
        <v>0</v>
      </c>
      <c r="H123" s="170">
        <f t="shared" si="2"/>
        <v>0</v>
      </c>
      <c r="I123" s="303" t="str">
        <f t="shared" ref="I123:I128" si="3">IFERROR(F123/(F123+G123),"")</f>
        <v/>
      </c>
    </row>
    <row r="124" spans="1:10" s="4" customFormat="1" ht="15.75" x14ac:dyDescent="0.25">
      <c r="A124" s="667" t="s">
        <v>1372</v>
      </c>
      <c r="B124" s="667"/>
      <c r="C124" s="667"/>
      <c r="D124" s="667"/>
      <c r="E124" s="668"/>
      <c r="F124" s="170">
        <f t="shared" si="0"/>
        <v>0</v>
      </c>
      <c r="G124" s="170">
        <f t="shared" si="1"/>
        <v>0</v>
      </c>
      <c r="H124" s="170">
        <f t="shared" si="2"/>
        <v>0</v>
      </c>
      <c r="I124" s="303" t="str">
        <f t="shared" si="3"/>
        <v/>
      </c>
    </row>
    <row r="125" spans="1:10" s="4" customFormat="1" ht="15.75" x14ac:dyDescent="0.25">
      <c r="A125" s="660" t="s">
        <v>479</v>
      </c>
      <c r="B125" s="660"/>
      <c r="C125" s="660"/>
      <c r="D125" s="660"/>
      <c r="E125" s="661"/>
      <c r="F125" s="170">
        <f t="shared" si="0"/>
        <v>0</v>
      </c>
      <c r="G125" s="170">
        <f t="shared" si="1"/>
        <v>0</v>
      </c>
      <c r="H125" s="170">
        <f t="shared" si="2"/>
        <v>0</v>
      </c>
      <c r="I125" s="303" t="str">
        <f t="shared" si="3"/>
        <v/>
      </c>
    </row>
    <row r="126" spans="1:10" s="4" customFormat="1" ht="15.75" x14ac:dyDescent="0.25">
      <c r="A126" s="660" t="s">
        <v>498</v>
      </c>
      <c r="B126" s="660"/>
      <c r="C126" s="660"/>
      <c r="D126" s="660"/>
      <c r="E126" s="661"/>
      <c r="F126" s="170">
        <f t="shared" si="0"/>
        <v>0</v>
      </c>
      <c r="G126" s="170">
        <f t="shared" si="1"/>
        <v>0</v>
      </c>
      <c r="H126" s="170">
        <f t="shared" si="2"/>
        <v>0</v>
      </c>
      <c r="I126" s="303" t="str">
        <f t="shared" si="3"/>
        <v/>
      </c>
    </row>
    <row r="127" spans="1:10" s="4" customFormat="1" ht="15.75" x14ac:dyDescent="0.25">
      <c r="A127" s="660" t="s">
        <v>1843</v>
      </c>
      <c r="B127" s="660"/>
      <c r="C127" s="660"/>
      <c r="D127" s="660"/>
      <c r="E127" s="661"/>
      <c r="F127" s="170">
        <f>COUNTIFS($A$13:$A$116,A127,$G$13:$G$116,"&lt;&gt;")</f>
        <v>0</v>
      </c>
      <c r="G127" s="170">
        <f t="shared" si="1"/>
        <v>0</v>
      </c>
      <c r="H127" s="170">
        <f t="shared" si="2"/>
        <v>0</v>
      </c>
      <c r="I127" s="303" t="str">
        <f>IFERROR(F127/(F127+G127),"")</f>
        <v/>
      </c>
    </row>
    <row r="128" spans="1:10" s="4" customFormat="1" ht="18.75" x14ac:dyDescent="0.25">
      <c r="A128" s="683" t="s">
        <v>501</v>
      </c>
      <c r="B128" s="683"/>
      <c r="C128" s="683"/>
      <c r="D128" s="683"/>
      <c r="E128" s="684"/>
      <c r="F128" s="172">
        <f>SUM(F121:F127)</f>
        <v>0</v>
      </c>
      <c r="G128" s="172">
        <f t="shared" ref="G128:H128" si="4">SUM(G121:G127)</f>
        <v>0</v>
      </c>
      <c r="H128" s="172">
        <f t="shared" si="4"/>
        <v>0</v>
      </c>
      <c r="I128" s="304" t="str">
        <f t="shared" si="3"/>
        <v/>
      </c>
    </row>
    <row r="134" spans="6:6" x14ac:dyDescent="0.25">
      <c r="F134" s="2" t="s">
        <v>189</v>
      </c>
    </row>
  </sheetData>
  <mergeCells count="18">
    <mergeCell ref="A125:E125"/>
    <mergeCell ref="A126:E126"/>
    <mergeCell ref="A127:E127"/>
    <mergeCell ref="A128:E128"/>
    <mergeCell ref="A119:I119"/>
    <mergeCell ref="A120:E120"/>
    <mergeCell ref="A121:E121"/>
    <mergeCell ref="A122:E122"/>
    <mergeCell ref="A123:E123"/>
    <mergeCell ref="A124:E124"/>
    <mergeCell ref="A1:A3"/>
    <mergeCell ref="B1:E3"/>
    <mergeCell ref="G1:I3"/>
    <mergeCell ref="A7:F7"/>
    <mergeCell ref="A8:F8"/>
    <mergeCell ref="A4:I4"/>
    <mergeCell ref="A5:I5"/>
    <mergeCell ref="A6:F6"/>
  </mergeCells>
  <conditionalFormatting sqref="G13:I116">
    <cfRule type="expression" dxfId="1914" priority="66">
      <formula>NOT(ISBLANK(G13))</formula>
    </cfRule>
  </conditionalFormatting>
  <dataValidations count="2">
    <dataValidation type="list" allowBlank="1" showInputMessage="1" showErrorMessage="1" sqref="J5:J6">
      <formula1>"SI,NO"</formula1>
    </dataValidation>
    <dataValidation type="list" allowBlank="1" showInputMessage="1" showErrorMessage="1" sqref="M5:M8">
      <formula1>$M$5:$M$8</formula1>
    </dataValidation>
  </dataValidations>
  <pageMargins left="0.7" right="0.7" top="0.75" bottom="0.75" header="0.3" footer="0.3"/>
  <drawing r:id="rId1"/>
  <legacyDrawing r:id="rId2"/>
  <tableParts count="1">
    <tablePart r:id="rId3"/>
  </tableParts>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tabColor rgb="FFFF6699"/>
    <pageSetUpPr fitToPage="1"/>
  </sheetPr>
  <dimension ref="A1:K101"/>
  <sheetViews>
    <sheetView showGridLines="0" zoomScale="70" zoomScaleNormal="7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8.28515625" style="3" customWidth="1"/>
    <col min="9" max="9" width="16.42578125" style="4" customWidth="1"/>
    <col min="10" max="10" width="10" style="4" customWidth="1"/>
    <col min="11" max="11" width="45.7109375" style="4" customWidth="1"/>
    <col min="12" max="12" width="4" style="1" customWidth="1"/>
    <col min="13" max="16384" width="11.42578125" style="1"/>
  </cols>
  <sheetData>
    <row r="1" spans="1:11" ht="30" customHeight="1" x14ac:dyDescent="0.25">
      <c r="A1" s="718"/>
      <c r="B1" s="718"/>
      <c r="C1" s="767" t="s">
        <v>24</v>
      </c>
      <c r="D1" s="767"/>
      <c r="E1" s="767"/>
      <c r="F1" s="768" t="s">
        <v>1</v>
      </c>
      <c r="G1" s="768"/>
      <c r="H1" s="769"/>
      <c r="I1" s="769"/>
    </row>
    <row r="2" spans="1:11" ht="30" customHeight="1" x14ac:dyDescent="0.25">
      <c r="A2" s="718"/>
      <c r="B2" s="718"/>
      <c r="C2" s="767"/>
      <c r="D2" s="767"/>
      <c r="E2" s="767"/>
      <c r="F2" s="767" t="s">
        <v>39</v>
      </c>
      <c r="G2" s="767"/>
      <c r="H2" s="769"/>
      <c r="I2" s="769"/>
    </row>
    <row r="3" spans="1:11" ht="30" customHeight="1" x14ac:dyDescent="0.25">
      <c r="A3" s="718"/>
      <c r="B3" s="718"/>
      <c r="C3" s="767"/>
      <c r="D3" s="767"/>
      <c r="E3" s="767"/>
      <c r="F3" s="768" t="s">
        <v>3</v>
      </c>
      <c r="G3" s="768"/>
      <c r="H3" s="769"/>
      <c r="I3" s="769"/>
    </row>
    <row r="4" spans="1:11" ht="56.25" customHeight="1" x14ac:dyDescent="0.25">
      <c r="B4" s="746" t="s">
        <v>2462</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COUNTA(H13:H90)</f>
        <v>0</v>
      </c>
      <c r="D7" s="28">
        <f t="shared" ref="D7:E7" si="0">COUNTA(I13:I90)</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2373</v>
      </c>
      <c r="C13" s="8" t="s">
        <v>2313</v>
      </c>
      <c r="D13" s="9" t="s">
        <v>2463</v>
      </c>
      <c r="E13" s="9">
        <v>1</v>
      </c>
      <c r="F13" s="9"/>
      <c r="G13" s="207" t="s">
        <v>2146</v>
      </c>
      <c r="H13" s="15"/>
      <c r="I13" s="9"/>
      <c r="J13" s="9"/>
      <c r="K13" s="16"/>
    </row>
    <row r="14" spans="1:11" ht="90" hidden="1" customHeight="1" x14ac:dyDescent="0.25">
      <c r="A14" s="96" t="s">
        <v>865</v>
      </c>
      <c r="B14" s="9" t="s">
        <v>2373</v>
      </c>
      <c r="C14" s="8" t="s">
        <v>2313</v>
      </c>
      <c r="D14" s="9" t="s">
        <v>2463</v>
      </c>
      <c r="E14" s="9">
        <v>1</v>
      </c>
      <c r="F14" s="9" t="s">
        <v>1253</v>
      </c>
      <c r="G14" s="130" t="s">
        <v>2464</v>
      </c>
      <c r="H14" s="15"/>
      <c r="I14" s="9"/>
      <c r="J14" s="9"/>
      <c r="K14" s="16"/>
    </row>
    <row r="15" spans="1:11" ht="90" hidden="1" customHeight="1" x14ac:dyDescent="0.25">
      <c r="A15" s="96" t="s">
        <v>865</v>
      </c>
      <c r="B15" s="9" t="s">
        <v>2373</v>
      </c>
      <c r="C15" s="8" t="s">
        <v>2313</v>
      </c>
      <c r="D15" s="9" t="s">
        <v>2463</v>
      </c>
      <c r="E15" s="9">
        <v>1</v>
      </c>
      <c r="F15" s="9" t="s">
        <v>1255</v>
      </c>
      <c r="G15" s="130" t="s">
        <v>2465</v>
      </c>
      <c r="H15" s="15"/>
      <c r="I15" s="9"/>
      <c r="J15" s="9"/>
      <c r="K15" s="16"/>
    </row>
    <row r="16" spans="1:11" ht="45" hidden="1" customHeight="1" x14ac:dyDescent="0.25">
      <c r="A16" s="96" t="s">
        <v>865</v>
      </c>
      <c r="B16" s="9" t="s">
        <v>2373</v>
      </c>
      <c r="C16" s="8" t="s">
        <v>2313</v>
      </c>
      <c r="D16" s="9" t="s">
        <v>2463</v>
      </c>
      <c r="E16" s="9">
        <v>1</v>
      </c>
      <c r="F16" s="9" t="s">
        <v>1257</v>
      </c>
      <c r="G16" s="130" t="s">
        <v>2466</v>
      </c>
      <c r="H16" s="15"/>
      <c r="I16" s="9"/>
      <c r="J16" s="9"/>
      <c r="K16" s="16"/>
    </row>
    <row r="17" spans="1:11" ht="45" x14ac:dyDescent="0.25">
      <c r="A17" s="96" t="s">
        <v>865</v>
      </c>
      <c r="B17" s="9" t="s">
        <v>2373</v>
      </c>
      <c r="C17" s="8" t="s">
        <v>2313</v>
      </c>
      <c r="D17" s="9" t="s">
        <v>2463</v>
      </c>
      <c r="E17" s="9">
        <v>2</v>
      </c>
      <c r="F17" s="9"/>
      <c r="G17" s="422" t="s">
        <v>1085</v>
      </c>
      <c r="H17" s="15"/>
      <c r="I17" s="9"/>
      <c r="J17" s="9"/>
      <c r="K17" s="16"/>
    </row>
    <row r="18" spans="1:11" ht="75" hidden="1" customHeight="1" x14ac:dyDescent="0.25">
      <c r="A18" s="96" t="s">
        <v>865</v>
      </c>
      <c r="B18" s="9" t="s">
        <v>2373</v>
      </c>
      <c r="C18" s="8" t="s">
        <v>2313</v>
      </c>
      <c r="D18" s="9" t="s">
        <v>2463</v>
      </c>
      <c r="E18" s="9">
        <v>2</v>
      </c>
      <c r="F18" s="9" t="s">
        <v>1267</v>
      </c>
      <c r="G18" s="130" t="s">
        <v>2467</v>
      </c>
      <c r="H18" s="15"/>
      <c r="I18" s="9"/>
      <c r="J18" s="9"/>
      <c r="K18" s="16"/>
    </row>
    <row r="19" spans="1:11" ht="75" hidden="1" customHeight="1" x14ac:dyDescent="0.25">
      <c r="A19" s="96" t="s">
        <v>865</v>
      </c>
      <c r="B19" s="9" t="s">
        <v>2373</v>
      </c>
      <c r="C19" s="8" t="s">
        <v>2313</v>
      </c>
      <c r="D19" s="9" t="s">
        <v>2463</v>
      </c>
      <c r="E19" s="9">
        <v>2</v>
      </c>
      <c r="F19" s="9" t="s">
        <v>1270</v>
      </c>
      <c r="G19" s="130" t="s">
        <v>2468</v>
      </c>
      <c r="H19" s="15"/>
      <c r="I19" s="9"/>
      <c r="J19" s="9"/>
      <c r="K19" s="16"/>
    </row>
    <row r="20" spans="1:11" ht="30" x14ac:dyDescent="0.25">
      <c r="A20" s="96" t="s">
        <v>865</v>
      </c>
      <c r="B20" s="9" t="s">
        <v>2373</v>
      </c>
      <c r="C20" s="8" t="s">
        <v>1228</v>
      </c>
      <c r="D20" s="9" t="s">
        <v>2463</v>
      </c>
      <c r="E20" s="9">
        <v>3</v>
      </c>
      <c r="F20" s="9"/>
      <c r="G20" s="8" t="s">
        <v>1839</v>
      </c>
      <c r="H20" s="15"/>
      <c r="I20" s="9"/>
      <c r="J20" s="9"/>
      <c r="K20" s="16"/>
    </row>
    <row r="21" spans="1:11" ht="90" x14ac:dyDescent="0.25">
      <c r="A21" s="97" t="s">
        <v>865</v>
      </c>
      <c r="B21" s="66" t="s">
        <v>2373</v>
      </c>
      <c r="C21" s="65" t="s">
        <v>1228</v>
      </c>
      <c r="D21" s="66" t="s">
        <v>2463</v>
      </c>
      <c r="E21" s="66">
        <v>4</v>
      </c>
      <c r="F21" s="66"/>
      <c r="G21" s="65" t="s">
        <v>2469</v>
      </c>
      <c r="H21" s="15"/>
      <c r="I21" s="9"/>
      <c r="J21" s="9"/>
      <c r="K21" s="16"/>
    </row>
    <row r="22" spans="1:11" ht="45" x14ac:dyDescent="0.25">
      <c r="A22" s="112" t="s">
        <v>507</v>
      </c>
      <c r="B22" s="44" t="s">
        <v>2373</v>
      </c>
      <c r="C22" s="68" t="s">
        <v>2313</v>
      </c>
      <c r="D22" s="44" t="s">
        <v>2463</v>
      </c>
      <c r="E22" s="44">
        <v>5</v>
      </c>
      <c r="F22" s="44"/>
      <c r="G22" s="207" t="s">
        <v>2146</v>
      </c>
      <c r="H22" s="15"/>
      <c r="I22" s="9"/>
      <c r="J22" s="9"/>
      <c r="K22" s="16"/>
    </row>
    <row r="23" spans="1:11" ht="45" hidden="1" customHeight="1" x14ac:dyDescent="0.25">
      <c r="A23" s="113" t="s">
        <v>507</v>
      </c>
      <c r="B23" s="9" t="s">
        <v>2373</v>
      </c>
      <c r="C23" s="8" t="s">
        <v>2313</v>
      </c>
      <c r="D23" s="9" t="s">
        <v>2463</v>
      </c>
      <c r="E23" s="9">
        <v>5</v>
      </c>
      <c r="F23" s="9" t="s">
        <v>929</v>
      </c>
      <c r="G23" s="130" t="s">
        <v>2470</v>
      </c>
      <c r="H23" s="15"/>
      <c r="I23" s="9"/>
      <c r="J23" s="9"/>
      <c r="K23" s="16"/>
    </row>
    <row r="24" spans="1:11" ht="45" x14ac:dyDescent="0.25">
      <c r="A24" s="113" t="s">
        <v>507</v>
      </c>
      <c r="B24" s="9" t="s">
        <v>2373</v>
      </c>
      <c r="C24" s="8" t="s">
        <v>2313</v>
      </c>
      <c r="D24" s="9" t="s">
        <v>2463</v>
      </c>
      <c r="E24" s="9">
        <v>6</v>
      </c>
      <c r="F24" s="9"/>
      <c r="G24" s="433" t="s">
        <v>1085</v>
      </c>
      <c r="H24" s="15"/>
      <c r="I24" s="9"/>
      <c r="J24" s="9"/>
      <c r="K24" s="16"/>
    </row>
    <row r="25" spans="1:11" ht="45" hidden="1" customHeight="1" x14ac:dyDescent="0.25">
      <c r="A25" s="113" t="s">
        <v>507</v>
      </c>
      <c r="B25" s="9" t="s">
        <v>2373</v>
      </c>
      <c r="C25" s="8" t="s">
        <v>2313</v>
      </c>
      <c r="D25" s="9" t="s">
        <v>2463</v>
      </c>
      <c r="E25" s="9">
        <v>6</v>
      </c>
      <c r="F25" s="9" t="s">
        <v>2183</v>
      </c>
      <c r="G25" s="130" t="s">
        <v>1799</v>
      </c>
      <c r="H25" s="15"/>
      <c r="I25" s="9"/>
      <c r="J25" s="9"/>
      <c r="K25" s="16"/>
    </row>
    <row r="26" spans="1:11" ht="45" hidden="1" customHeight="1" x14ac:dyDescent="0.25">
      <c r="A26" s="113" t="s">
        <v>507</v>
      </c>
      <c r="B26" s="9" t="s">
        <v>2373</v>
      </c>
      <c r="C26" s="8" t="s">
        <v>2313</v>
      </c>
      <c r="D26" s="9" t="s">
        <v>2463</v>
      </c>
      <c r="E26" s="9">
        <v>6</v>
      </c>
      <c r="F26" s="9" t="s">
        <v>2185</v>
      </c>
      <c r="G26" s="130" t="s">
        <v>2166</v>
      </c>
      <c r="H26" s="15"/>
      <c r="I26" s="9"/>
      <c r="J26" s="9"/>
      <c r="K26" s="16"/>
    </row>
    <row r="27" spans="1:11" ht="45" hidden="1" customHeight="1" x14ac:dyDescent="0.25">
      <c r="A27" s="113" t="s">
        <v>507</v>
      </c>
      <c r="B27" s="9" t="s">
        <v>2373</v>
      </c>
      <c r="C27" s="8" t="s">
        <v>2313</v>
      </c>
      <c r="D27" s="9" t="s">
        <v>2463</v>
      </c>
      <c r="E27" s="9">
        <v>6</v>
      </c>
      <c r="F27" s="9" t="s">
        <v>2187</v>
      </c>
      <c r="G27" s="130" t="s">
        <v>2471</v>
      </c>
      <c r="H27" s="15"/>
      <c r="I27" s="9"/>
      <c r="J27" s="9"/>
      <c r="K27" s="16"/>
    </row>
    <row r="28" spans="1:11" ht="45" hidden="1" customHeight="1" x14ac:dyDescent="0.25">
      <c r="A28" s="113" t="s">
        <v>507</v>
      </c>
      <c r="B28" s="9" t="s">
        <v>2373</v>
      </c>
      <c r="C28" s="8" t="s">
        <v>2313</v>
      </c>
      <c r="D28" s="9" t="s">
        <v>2463</v>
      </c>
      <c r="E28" s="9">
        <v>6</v>
      </c>
      <c r="F28" s="9" t="s">
        <v>2472</v>
      </c>
      <c r="G28" s="130" t="s">
        <v>2473</v>
      </c>
      <c r="H28" s="15"/>
      <c r="I28" s="9"/>
      <c r="J28" s="9"/>
      <c r="K28" s="16"/>
    </row>
    <row r="29" spans="1:11" ht="45" hidden="1" customHeight="1" x14ac:dyDescent="0.25">
      <c r="A29" s="113" t="s">
        <v>507</v>
      </c>
      <c r="B29" s="9" t="s">
        <v>2373</v>
      </c>
      <c r="C29" s="8" t="s">
        <v>2313</v>
      </c>
      <c r="D29" s="9" t="s">
        <v>2463</v>
      </c>
      <c r="E29" s="9">
        <v>6</v>
      </c>
      <c r="F29" s="9" t="s">
        <v>2474</v>
      </c>
      <c r="G29" s="130" t="s">
        <v>2475</v>
      </c>
      <c r="H29" s="15"/>
      <c r="I29" s="9"/>
      <c r="J29" s="9"/>
      <c r="K29" s="16"/>
    </row>
    <row r="30" spans="1:11" ht="45" hidden="1" customHeight="1" x14ac:dyDescent="0.25">
      <c r="A30" s="113" t="s">
        <v>507</v>
      </c>
      <c r="B30" s="9" t="s">
        <v>2373</v>
      </c>
      <c r="C30" s="8" t="s">
        <v>2313</v>
      </c>
      <c r="D30" s="9" t="s">
        <v>2463</v>
      </c>
      <c r="E30" s="9">
        <v>6</v>
      </c>
      <c r="F30" s="9" t="s">
        <v>2476</v>
      </c>
      <c r="G30" s="130" t="s">
        <v>2477</v>
      </c>
      <c r="H30" s="15"/>
      <c r="I30" s="9"/>
      <c r="J30" s="9"/>
      <c r="K30" s="16"/>
    </row>
    <row r="31" spans="1:11" ht="60" x14ac:dyDescent="0.25">
      <c r="A31" s="113" t="s">
        <v>507</v>
      </c>
      <c r="B31" s="9" t="s">
        <v>2373</v>
      </c>
      <c r="C31" s="8" t="s">
        <v>2313</v>
      </c>
      <c r="D31" s="9" t="s">
        <v>2463</v>
      </c>
      <c r="E31" s="9">
        <v>7</v>
      </c>
      <c r="F31" s="9"/>
      <c r="G31" s="8" t="s">
        <v>2478</v>
      </c>
      <c r="H31" s="15"/>
      <c r="I31" s="9"/>
      <c r="J31" s="9"/>
      <c r="K31" s="16"/>
    </row>
    <row r="32" spans="1:11" ht="45" x14ac:dyDescent="0.25">
      <c r="A32" s="113" t="s">
        <v>507</v>
      </c>
      <c r="B32" s="9" t="s">
        <v>2373</v>
      </c>
      <c r="C32" s="8" t="s">
        <v>2313</v>
      </c>
      <c r="D32" s="9" t="s">
        <v>2463</v>
      </c>
      <c r="E32" s="9">
        <v>8</v>
      </c>
      <c r="F32" s="9"/>
      <c r="G32" s="8" t="s">
        <v>2479</v>
      </c>
      <c r="H32" s="15"/>
      <c r="I32" s="9"/>
      <c r="J32" s="9"/>
      <c r="K32" s="16"/>
    </row>
    <row r="33" spans="1:11" ht="45" x14ac:dyDescent="0.25">
      <c r="A33" s="113" t="s">
        <v>507</v>
      </c>
      <c r="B33" s="9" t="s">
        <v>2373</v>
      </c>
      <c r="C33" s="8" t="s">
        <v>2313</v>
      </c>
      <c r="D33" s="9" t="s">
        <v>2463</v>
      </c>
      <c r="E33" s="9">
        <v>9</v>
      </c>
      <c r="F33" s="9"/>
      <c r="G33" s="422" t="s">
        <v>2480</v>
      </c>
      <c r="H33" s="15"/>
      <c r="I33" s="9"/>
      <c r="J33" s="9"/>
      <c r="K33" s="16"/>
    </row>
    <row r="34" spans="1:11" ht="45" hidden="1" customHeight="1" x14ac:dyDescent="0.25">
      <c r="A34" s="113" t="s">
        <v>507</v>
      </c>
      <c r="B34" s="9" t="s">
        <v>2373</v>
      </c>
      <c r="C34" s="8" t="s">
        <v>2313</v>
      </c>
      <c r="D34" s="9" t="s">
        <v>2463</v>
      </c>
      <c r="E34" s="9">
        <v>9</v>
      </c>
      <c r="F34" s="9" t="s">
        <v>947</v>
      </c>
      <c r="G34" s="130" t="s">
        <v>2481</v>
      </c>
      <c r="H34" s="15"/>
      <c r="I34" s="9"/>
      <c r="J34" s="9"/>
      <c r="K34" s="16"/>
    </row>
    <row r="35" spans="1:11" ht="90" hidden="1" customHeight="1" x14ac:dyDescent="0.25">
      <c r="A35" s="113" t="s">
        <v>507</v>
      </c>
      <c r="B35" s="9" t="s">
        <v>2373</v>
      </c>
      <c r="C35" s="8" t="s">
        <v>2313</v>
      </c>
      <c r="D35" s="9" t="s">
        <v>2463</v>
      </c>
      <c r="E35" s="9">
        <v>9</v>
      </c>
      <c r="F35" s="9" t="s">
        <v>949</v>
      </c>
      <c r="G35" s="130" t="s">
        <v>2482</v>
      </c>
      <c r="H35" s="15"/>
      <c r="I35" s="9"/>
      <c r="J35" s="9"/>
      <c r="K35" s="16"/>
    </row>
    <row r="36" spans="1:11" ht="45" hidden="1" customHeight="1" x14ac:dyDescent="0.25">
      <c r="A36" s="113" t="s">
        <v>507</v>
      </c>
      <c r="B36" s="9" t="s">
        <v>2373</v>
      </c>
      <c r="C36" s="8" t="s">
        <v>2313</v>
      </c>
      <c r="D36" s="9" t="s">
        <v>2463</v>
      </c>
      <c r="E36" s="9">
        <v>9</v>
      </c>
      <c r="F36" s="9" t="s">
        <v>951</v>
      </c>
      <c r="G36" s="130" t="s">
        <v>2483</v>
      </c>
      <c r="H36" s="15"/>
      <c r="I36" s="9"/>
      <c r="J36" s="9"/>
      <c r="K36" s="16"/>
    </row>
    <row r="37" spans="1:11" ht="45" hidden="1" customHeight="1" x14ac:dyDescent="0.25">
      <c r="A37" s="113" t="s">
        <v>507</v>
      </c>
      <c r="B37" s="9" t="s">
        <v>2373</v>
      </c>
      <c r="C37" s="8" t="s">
        <v>2313</v>
      </c>
      <c r="D37" s="9" t="s">
        <v>2463</v>
      </c>
      <c r="E37" s="9">
        <v>9</v>
      </c>
      <c r="F37" s="9" t="s">
        <v>953</v>
      </c>
      <c r="G37" s="130" t="s">
        <v>2484</v>
      </c>
      <c r="H37" s="15"/>
      <c r="I37" s="9"/>
      <c r="J37" s="9"/>
      <c r="K37" s="16"/>
    </row>
    <row r="38" spans="1:11" ht="45" x14ac:dyDescent="0.25">
      <c r="A38" s="113" t="s">
        <v>507</v>
      </c>
      <c r="B38" s="9" t="s">
        <v>2373</v>
      </c>
      <c r="C38" s="8" t="s">
        <v>2313</v>
      </c>
      <c r="D38" s="9" t="s">
        <v>2463</v>
      </c>
      <c r="E38" s="9">
        <v>10</v>
      </c>
      <c r="F38" s="9"/>
      <c r="G38" s="422" t="s">
        <v>2485</v>
      </c>
      <c r="H38" s="15"/>
      <c r="I38" s="9"/>
      <c r="J38" s="9"/>
      <c r="K38" s="16"/>
    </row>
    <row r="39" spans="1:11" ht="75" hidden="1" customHeight="1" x14ac:dyDescent="0.25">
      <c r="A39" s="113" t="s">
        <v>507</v>
      </c>
      <c r="B39" s="9" t="s">
        <v>2373</v>
      </c>
      <c r="C39" s="8" t="s">
        <v>2313</v>
      </c>
      <c r="D39" s="9" t="s">
        <v>2463</v>
      </c>
      <c r="E39" s="9">
        <v>10</v>
      </c>
      <c r="F39" s="9" t="s">
        <v>1798</v>
      </c>
      <c r="G39" s="130" t="s">
        <v>2486</v>
      </c>
      <c r="H39" s="15"/>
      <c r="I39" s="9"/>
      <c r="J39" s="9"/>
      <c r="K39" s="16"/>
    </row>
    <row r="40" spans="1:11" ht="45" hidden="1" customHeight="1" x14ac:dyDescent="0.25">
      <c r="A40" s="113" t="s">
        <v>507</v>
      </c>
      <c r="B40" s="9" t="s">
        <v>2373</v>
      </c>
      <c r="C40" s="8" t="s">
        <v>2313</v>
      </c>
      <c r="D40" s="9" t="s">
        <v>2463</v>
      </c>
      <c r="E40" s="9">
        <v>10</v>
      </c>
      <c r="F40" s="9" t="s">
        <v>1800</v>
      </c>
      <c r="G40" s="130" t="s">
        <v>2487</v>
      </c>
      <c r="H40" s="15"/>
      <c r="I40" s="9"/>
      <c r="J40" s="9"/>
      <c r="K40" s="16"/>
    </row>
    <row r="41" spans="1:11" ht="45" hidden="1" customHeight="1" x14ac:dyDescent="0.25">
      <c r="A41" s="113" t="s">
        <v>507</v>
      </c>
      <c r="B41" s="9" t="s">
        <v>2373</v>
      </c>
      <c r="C41" s="8" t="s">
        <v>2313</v>
      </c>
      <c r="D41" s="9" t="s">
        <v>2463</v>
      </c>
      <c r="E41" s="9">
        <v>10</v>
      </c>
      <c r="F41" s="9" t="s">
        <v>1802</v>
      </c>
      <c r="G41" s="130" t="s">
        <v>2488</v>
      </c>
      <c r="H41" s="15"/>
      <c r="I41" s="9"/>
      <c r="J41" s="9"/>
      <c r="K41" s="16"/>
    </row>
    <row r="42" spans="1:11" ht="45" hidden="1" customHeight="1" x14ac:dyDescent="0.25">
      <c r="A42" s="113" t="s">
        <v>507</v>
      </c>
      <c r="B42" s="9" t="s">
        <v>2373</v>
      </c>
      <c r="C42" s="8" t="s">
        <v>2313</v>
      </c>
      <c r="D42" s="9" t="s">
        <v>2463</v>
      </c>
      <c r="E42" s="9">
        <v>10</v>
      </c>
      <c r="F42" s="9" t="s">
        <v>2489</v>
      </c>
      <c r="G42" s="130" t="s">
        <v>2490</v>
      </c>
      <c r="H42" s="15"/>
      <c r="I42" s="9"/>
      <c r="J42" s="9"/>
      <c r="K42" s="16"/>
    </row>
    <row r="43" spans="1:11" ht="45" x14ac:dyDescent="0.25">
      <c r="A43" s="113" t="s">
        <v>507</v>
      </c>
      <c r="B43" s="9" t="s">
        <v>2373</v>
      </c>
      <c r="C43" s="8" t="s">
        <v>2313</v>
      </c>
      <c r="D43" s="9" t="s">
        <v>2463</v>
      </c>
      <c r="E43" s="9">
        <v>11</v>
      </c>
      <c r="F43" s="9"/>
      <c r="G43" s="422" t="s">
        <v>2491</v>
      </c>
      <c r="H43" s="15"/>
      <c r="I43" s="9"/>
      <c r="J43" s="9"/>
      <c r="K43" s="16"/>
    </row>
    <row r="44" spans="1:11" ht="45" hidden="1" customHeight="1" x14ac:dyDescent="0.25">
      <c r="A44" s="113" t="s">
        <v>507</v>
      </c>
      <c r="B44" s="9" t="s">
        <v>2373</v>
      </c>
      <c r="C44" s="8" t="s">
        <v>2313</v>
      </c>
      <c r="D44" s="9" t="s">
        <v>2463</v>
      </c>
      <c r="E44" s="9">
        <v>11</v>
      </c>
      <c r="F44" s="9" t="s">
        <v>1670</v>
      </c>
      <c r="G44" s="130" t="s">
        <v>2492</v>
      </c>
      <c r="H44" s="15"/>
      <c r="I44" s="9"/>
      <c r="J44" s="9"/>
      <c r="K44" s="16"/>
    </row>
    <row r="45" spans="1:11" ht="60" hidden="1" customHeight="1" x14ac:dyDescent="0.25">
      <c r="A45" s="113" t="s">
        <v>507</v>
      </c>
      <c r="B45" s="9" t="s">
        <v>2373</v>
      </c>
      <c r="C45" s="8" t="s">
        <v>2313</v>
      </c>
      <c r="D45" s="9" t="s">
        <v>2463</v>
      </c>
      <c r="E45" s="9">
        <v>11</v>
      </c>
      <c r="F45" s="9" t="s">
        <v>1672</v>
      </c>
      <c r="G45" s="130" t="s">
        <v>2493</v>
      </c>
      <c r="H45" s="15"/>
      <c r="I45" s="9"/>
      <c r="J45" s="9"/>
      <c r="K45" s="16"/>
    </row>
    <row r="46" spans="1:11" ht="60" hidden="1" customHeight="1" x14ac:dyDescent="0.25">
      <c r="A46" s="113" t="s">
        <v>507</v>
      </c>
      <c r="B46" s="9" t="s">
        <v>2373</v>
      </c>
      <c r="C46" s="8" t="s">
        <v>2313</v>
      </c>
      <c r="D46" s="9" t="s">
        <v>2463</v>
      </c>
      <c r="E46" s="9">
        <v>11</v>
      </c>
      <c r="F46" s="9" t="s">
        <v>1674</v>
      </c>
      <c r="G46" s="130" t="s">
        <v>2494</v>
      </c>
      <c r="H46" s="15"/>
      <c r="I46" s="9"/>
      <c r="J46" s="9"/>
      <c r="K46" s="16"/>
    </row>
    <row r="47" spans="1:11" ht="45" x14ac:dyDescent="0.25">
      <c r="A47" s="113" t="s">
        <v>507</v>
      </c>
      <c r="B47" s="9" t="s">
        <v>2373</v>
      </c>
      <c r="C47" s="8" t="s">
        <v>2313</v>
      </c>
      <c r="D47" s="9" t="s">
        <v>2463</v>
      </c>
      <c r="E47" s="9">
        <v>12</v>
      </c>
      <c r="F47" s="9"/>
      <c r="G47" s="422" t="s">
        <v>2495</v>
      </c>
      <c r="H47" s="15"/>
      <c r="I47" s="9"/>
      <c r="J47" s="9"/>
      <c r="K47" s="16"/>
    </row>
    <row r="48" spans="1:11" ht="60" hidden="1" customHeight="1" x14ac:dyDescent="0.25">
      <c r="A48" s="113" t="s">
        <v>507</v>
      </c>
      <c r="B48" s="9" t="s">
        <v>2373</v>
      </c>
      <c r="C48" s="8" t="s">
        <v>2313</v>
      </c>
      <c r="D48" s="9" t="s">
        <v>2463</v>
      </c>
      <c r="E48" s="9">
        <v>12</v>
      </c>
      <c r="F48" s="9" t="s">
        <v>1507</v>
      </c>
      <c r="G48" s="130" t="s">
        <v>2493</v>
      </c>
      <c r="H48" s="15"/>
      <c r="I48" s="9"/>
      <c r="J48" s="9"/>
      <c r="K48" s="16"/>
    </row>
    <row r="49" spans="1:11" ht="45" hidden="1" customHeight="1" x14ac:dyDescent="0.25">
      <c r="A49" s="113" t="s">
        <v>507</v>
      </c>
      <c r="B49" s="9" t="s">
        <v>2373</v>
      </c>
      <c r="C49" s="8" t="s">
        <v>2313</v>
      </c>
      <c r="D49" s="9" t="s">
        <v>2463</v>
      </c>
      <c r="E49" s="9">
        <v>12</v>
      </c>
      <c r="F49" s="9" t="s">
        <v>1509</v>
      </c>
      <c r="G49" s="130" t="s">
        <v>2496</v>
      </c>
      <c r="H49" s="15"/>
      <c r="I49" s="9"/>
      <c r="J49" s="9"/>
      <c r="K49" s="16"/>
    </row>
    <row r="50" spans="1:11" ht="45" x14ac:dyDescent="0.25">
      <c r="A50" s="113" t="s">
        <v>507</v>
      </c>
      <c r="B50" s="9" t="s">
        <v>2373</v>
      </c>
      <c r="C50" s="8" t="s">
        <v>2313</v>
      </c>
      <c r="D50" s="9" t="s">
        <v>2463</v>
      </c>
      <c r="E50" s="9">
        <v>13</v>
      </c>
      <c r="F50" s="9"/>
      <c r="G50" s="422" t="s">
        <v>2497</v>
      </c>
      <c r="H50" s="15"/>
      <c r="I50" s="9"/>
      <c r="J50" s="9"/>
      <c r="K50" s="16"/>
    </row>
    <row r="51" spans="1:11" ht="45" hidden="1" customHeight="1" x14ac:dyDescent="0.25">
      <c r="A51" s="113" t="s">
        <v>507</v>
      </c>
      <c r="B51" s="9" t="s">
        <v>2373</v>
      </c>
      <c r="C51" s="8" t="s">
        <v>2313</v>
      </c>
      <c r="D51" s="9" t="s">
        <v>2463</v>
      </c>
      <c r="E51" s="9">
        <v>13</v>
      </c>
      <c r="F51" s="9" t="s">
        <v>899</v>
      </c>
      <c r="G51" s="130" t="s">
        <v>2498</v>
      </c>
      <c r="H51" s="15"/>
      <c r="I51" s="9"/>
      <c r="J51" s="9"/>
      <c r="K51" s="16"/>
    </row>
    <row r="52" spans="1:11" ht="45" hidden="1" customHeight="1" x14ac:dyDescent="0.25">
      <c r="A52" s="113" t="s">
        <v>507</v>
      </c>
      <c r="B52" s="9" t="s">
        <v>2373</v>
      </c>
      <c r="C52" s="8" t="s">
        <v>2313</v>
      </c>
      <c r="D52" s="9" t="s">
        <v>2463</v>
      </c>
      <c r="E52" s="9">
        <v>13</v>
      </c>
      <c r="F52" s="9" t="s">
        <v>907</v>
      </c>
      <c r="G52" s="130" t="s">
        <v>2496</v>
      </c>
      <c r="H52" s="15"/>
      <c r="I52" s="9"/>
      <c r="J52" s="9"/>
      <c r="K52" s="16"/>
    </row>
    <row r="53" spans="1:11" ht="30" x14ac:dyDescent="0.25">
      <c r="A53" s="115" t="s">
        <v>507</v>
      </c>
      <c r="B53" s="66" t="s">
        <v>2373</v>
      </c>
      <c r="C53" s="65" t="s">
        <v>1228</v>
      </c>
      <c r="D53" s="66" t="s">
        <v>2463</v>
      </c>
      <c r="E53" s="66">
        <v>14</v>
      </c>
      <c r="F53" s="66"/>
      <c r="G53" s="65" t="s">
        <v>1831</v>
      </c>
      <c r="H53" s="15"/>
      <c r="I53" s="9"/>
      <c r="J53" s="9"/>
      <c r="K53" s="16"/>
    </row>
    <row r="54" spans="1:11" ht="45" x14ac:dyDescent="0.25">
      <c r="A54" s="98" t="s">
        <v>207</v>
      </c>
      <c r="B54" s="44" t="s">
        <v>2373</v>
      </c>
      <c r="C54" s="68" t="s">
        <v>2313</v>
      </c>
      <c r="D54" s="44" t="s">
        <v>2463</v>
      </c>
      <c r="E54" s="44">
        <v>15</v>
      </c>
      <c r="F54" s="44"/>
      <c r="G54" s="207" t="s">
        <v>1761</v>
      </c>
      <c r="H54" s="15"/>
      <c r="I54" s="9"/>
      <c r="J54" s="9"/>
      <c r="K54" s="16"/>
    </row>
    <row r="55" spans="1:11" ht="105" hidden="1" customHeight="1" x14ac:dyDescent="0.25">
      <c r="A55" s="99" t="s">
        <v>207</v>
      </c>
      <c r="B55" s="9" t="s">
        <v>2373</v>
      </c>
      <c r="C55" s="8" t="s">
        <v>2313</v>
      </c>
      <c r="D55" s="9" t="s">
        <v>2463</v>
      </c>
      <c r="E55" s="9">
        <v>15</v>
      </c>
      <c r="F55" s="9" t="s">
        <v>1727</v>
      </c>
      <c r="G55" s="130" t="s">
        <v>2499</v>
      </c>
      <c r="H55" s="15"/>
      <c r="I55" s="9"/>
      <c r="J55" s="9"/>
      <c r="K55" s="16"/>
    </row>
    <row r="56" spans="1:11" ht="45" hidden="1" customHeight="1" x14ac:dyDescent="0.25">
      <c r="A56" s="99" t="s">
        <v>207</v>
      </c>
      <c r="B56" s="9" t="s">
        <v>2373</v>
      </c>
      <c r="C56" s="8" t="s">
        <v>2313</v>
      </c>
      <c r="D56" s="9" t="s">
        <v>2463</v>
      </c>
      <c r="E56" s="9">
        <v>15</v>
      </c>
      <c r="F56" s="9" t="s">
        <v>1729</v>
      </c>
      <c r="G56" s="130" t="s">
        <v>2500</v>
      </c>
      <c r="H56" s="15"/>
      <c r="I56" s="9"/>
      <c r="J56" s="9"/>
      <c r="K56" s="16"/>
    </row>
    <row r="57" spans="1:11" ht="45" hidden="1" customHeight="1" x14ac:dyDescent="0.25">
      <c r="A57" s="99" t="s">
        <v>207</v>
      </c>
      <c r="B57" s="9" t="s">
        <v>2373</v>
      </c>
      <c r="C57" s="8" t="s">
        <v>2313</v>
      </c>
      <c r="D57" s="9" t="s">
        <v>2463</v>
      </c>
      <c r="E57" s="9">
        <v>15</v>
      </c>
      <c r="F57" s="9" t="s">
        <v>1731</v>
      </c>
      <c r="G57" s="130" t="s">
        <v>2501</v>
      </c>
      <c r="H57" s="15"/>
      <c r="I57" s="9"/>
      <c r="J57" s="9"/>
      <c r="K57" s="16"/>
    </row>
    <row r="58" spans="1:11" ht="45" hidden="1" customHeight="1" x14ac:dyDescent="0.25">
      <c r="A58" s="99" t="s">
        <v>207</v>
      </c>
      <c r="B58" s="9" t="s">
        <v>2373</v>
      </c>
      <c r="C58" s="8" t="s">
        <v>2313</v>
      </c>
      <c r="D58" s="9" t="s">
        <v>2463</v>
      </c>
      <c r="E58" s="9">
        <v>15</v>
      </c>
      <c r="F58" s="9" t="s">
        <v>1733</v>
      </c>
      <c r="G58" s="130" t="s">
        <v>2502</v>
      </c>
      <c r="H58" s="15"/>
      <c r="I58" s="9"/>
      <c r="J58" s="9"/>
      <c r="K58" s="16"/>
    </row>
    <row r="59" spans="1:11" ht="45" hidden="1" customHeight="1" x14ac:dyDescent="0.25">
      <c r="A59" s="99" t="s">
        <v>207</v>
      </c>
      <c r="B59" s="9" t="s">
        <v>2373</v>
      </c>
      <c r="C59" s="8" t="s">
        <v>2313</v>
      </c>
      <c r="D59" s="9" t="s">
        <v>2463</v>
      </c>
      <c r="E59" s="9">
        <v>15</v>
      </c>
      <c r="F59" s="9" t="s">
        <v>1735</v>
      </c>
      <c r="G59" s="130" t="s">
        <v>2503</v>
      </c>
      <c r="H59" s="15"/>
      <c r="I59" s="9"/>
      <c r="J59" s="9"/>
      <c r="K59" s="16"/>
    </row>
    <row r="60" spans="1:11" ht="45" hidden="1" customHeight="1" x14ac:dyDescent="0.25">
      <c r="A60" s="99" t="s">
        <v>207</v>
      </c>
      <c r="B60" s="9" t="s">
        <v>2373</v>
      </c>
      <c r="C60" s="8" t="s">
        <v>2313</v>
      </c>
      <c r="D60" s="9" t="s">
        <v>2463</v>
      </c>
      <c r="E60" s="9">
        <v>15</v>
      </c>
      <c r="F60" s="9" t="s">
        <v>2379</v>
      </c>
      <c r="G60" s="130" t="s">
        <v>2504</v>
      </c>
      <c r="H60" s="15"/>
      <c r="I60" s="9"/>
      <c r="J60" s="9"/>
      <c r="K60" s="16"/>
    </row>
    <row r="61" spans="1:11" ht="45" hidden="1" customHeight="1" x14ac:dyDescent="0.25">
      <c r="A61" s="99" t="s">
        <v>207</v>
      </c>
      <c r="B61" s="9" t="s">
        <v>2373</v>
      </c>
      <c r="C61" s="8" t="s">
        <v>2313</v>
      </c>
      <c r="D61" s="9" t="s">
        <v>2463</v>
      </c>
      <c r="E61" s="9">
        <v>15</v>
      </c>
      <c r="F61" s="9" t="s">
        <v>2505</v>
      </c>
      <c r="G61" s="130" t="s">
        <v>2506</v>
      </c>
      <c r="H61" s="15"/>
      <c r="I61" s="9"/>
      <c r="J61" s="9"/>
      <c r="K61" s="16"/>
    </row>
    <row r="62" spans="1:11" ht="30" x14ac:dyDescent="0.25">
      <c r="A62" s="100" t="s">
        <v>207</v>
      </c>
      <c r="B62" s="66" t="s">
        <v>2373</v>
      </c>
      <c r="C62" s="65" t="s">
        <v>1228</v>
      </c>
      <c r="D62" s="66" t="s">
        <v>2463</v>
      </c>
      <c r="E62" s="66">
        <v>16</v>
      </c>
      <c r="F62" s="66"/>
      <c r="G62" s="65" t="s">
        <v>1831</v>
      </c>
      <c r="H62" s="15"/>
      <c r="I62" s="9"/>
      <c r="J62" s="9"/>
      <c r="K62" s="16"/>
    </row>
    <row r="63" spans="1:11" ht="45" x14ac:dyDescent="0.25">
      <c r="A63" s="126" t="s">
        <v>1372</v>
      </c>
      <c r="B63" s="44" t="s">
        <v>2373</v>
      </c>
      <c r="C63" s="68" t="s">
        <v>2313</v>
      </c>
      <c r="D63" s="44" t="s">
        <v>2463</v>
      </c>
      <c r="E63" s="44">
        <v>17</v>
      </c>
      <c r="F63" s="44"/>
      <c r="G63" s="207" t="s">
        <v>2146</v>
      </c>
      <c r="H63" s="15"/>
      <c r="I63" s="9"/>
      <c r="J63" s="9"/>
      <c r="K63" s="16"/>
    </row>
    <row r="64" spans="1:11" ht="90" hidden="1" customHeight="1" x14ac:dyDescent="0.25">
      <c r="A64" s="134" t="s">
        <v>1372</v>
      </c>
      <c r="B64" s="9" t="s">
        <v>2373</v>
      </c>
      <c r="C64" s="8" t="s">
        <v>2313</v>
      </c>
      <c r="D64" s="9" t="s">
        <v>2463</v>
      </c>
      <c r="E64" s="9">
        <v>17</v>
      </c>
      <c r="F64" s="9" t="s">
        <v>1340</v>
      </c>
      <c r="G64" s="8" t="s">
        <v>2507</v>
      </c>
      <c r="H64" s="15"/>
      <c r="I64" s="9"/>
      <c r="J64" s="9"/>
      <c r="K64" s="16"/>
    </row>
    <row r="65" spans="1:11" ht="45" hidden="1" customHeight="1" x14ac:dyDescent="0.25">
      <c r="A65" s="134" t="s">
        <v>1372</v>
      </c>
      <c r="B65" s="9" t="s">
        <v>2373</v>
      </c>
      <c r="C65" s="8" t="s">
        <v>2313</v>
      </c>
      <c r="D65" s="9" t="s">
        <v>2463</v>
      </c>
      <c r="E65" s="9">
        <v>17</v>
      </c>
      <c r="F65" s="9" t="s">
        <v>1360</v>
      </c>
      <c r="G65" s="8" t="s">
        <v>2508</v>
      </c>
      <c r="H65" s="15"/>
      <c r="I65" s="9"/>
      <c r="J65" s="9"/>
      <c r="K65" s="16"/>
    </row>
    <row r="66" spans="1:11" ht="45" hidden="1" customHeight="1" x14ac:dyDescent="0.25">
      <c r="A66" s="134" t="s">
        <v>1372</v>
      </c>
      <c r="B66" s="9" t="s">
        <v>2373</v>
      </c>
      <c r="C66" s="8" t="s">
        <v>2313</v>
      </c>
      <c r="D66" s="9" t="s">
        <v>2463</v>
      </c>
      <c r="E66" s="9">
        <v>17</v>
      </c>
      <c r="F66" s="9" t="s">
        <v>1553</v>
      </c>
      <c r="G66" s="8" t="s">
        <v>841</v>
      </c>
      <c r="H66" s="15"/>
      <c r="I66" s="9"/>
      <c r="J66" s="9"/>
      <c r="K66" s="16"/>
    </row>
    <row r="67" spans="1:11" ht="30" x14ac:dyDescent="0.25">
      <c r="A67" s="127" t="s">
        <v>1372</v>
      </c>
      <c r="B67" s="66" t="s">
        <v>2373</v>
      </c>
      <c r="C67" s="65" t="s">
        <v>1228</v>
      </c>
      <c r="D67" s="66" t="s">
        <v>2463</v>
      </c>
      <c r="E67" s="66">
        <v>18</v>
      </c>
      <c r="F67" s="66"/>
      <c r="G67" s="65" t="s">
        <v>1831</v>
      </c>
      <c r="H67" s="15"/>
      <c r="I67" s="9"/>
      <c r="J67" s="9"/>
      <c r="K67" s="16"/>
    </row>
    <row r="68" spans="1:11" ht="45" x14ac:dyDescent="0.25">
      <c r="A68" s="135" t="s">
        <v>479</v>
      </c>
      <c r="B68" s="44" t="s">
        <v>2373</v>
      </c>
      <c r="C68" s="68" t="s">
        <v>2313</v>
      </c>
      <c r="D68" s="44" t="s">
        <v>2463</v>
      </c>
      <c r="E68" s="44">
        <v>19</v>
      </c>
      <c r="F68" s="44"/>
      <c r="G68" s="207" t="s">
        <v>853</v>
      </c>
      <c r="H68" s="15"/>
      <c r="I68" s="9"/>
      <c r="J68" s="9"/>
      <c r="K68" s="16"/>
    </row>
    <row r="69" spans="1:11" ht="45" hidden="1" customHeight="1" x14ac:dyDescent="0.25">
      <c r="A69" s="136" t="s">
        <v>479</v>
      </c>
      <c r="B69" s="9" t="s">
        <v>2373</v>
      </c>
      <c r="C69" s="8" t="s">
        <v>2313</v>
      </c>
      <c r="D69" s="9" t="s">
        <v>2463</v>
      </c>
      <c r="E69" s="9">
        <v>19</v>
      </c>
      <c r="F69" s="9" t="s">
        <v>1593</v>
      </c>
      <c r="G69" s="130" t="s">
        <v>2509</v>
      </c>
      <c r="H69" s="15"/>
      <c r="I69" s="9"/>
      <c r="J69" s="9"/>
      <c r="K69" s="16"/>
    </row>
    <row r="70" spans="1:11" ht="45" hidden="1" customHeight="1" x14ac:dyDescent="0.25">
      <c r="A70" s="136" t="s">
        <v>479</v>
      </c>
      <c r="B70" s="9" t="s">
        <v>2373</v>
      </c>
      <c r="C70" s="8" t="s">
        <v>2313</v>
      </c>
      <c r="D70" s="9" t="s">
        <v>2463</v>
      </c>
      <c r="E70" s="9">
        <v>19</v>
      </c>
      <c r="F70" s="9" t="s">
        <v>2510</v>
      </c>
      <c r="G70" s="137" t="s">
        <v>2511</v>
      </c>
      <c r="H70" s="15"/>
      <c r="I70" s="9"/>
      <c r="J70" s="9"/>
      <c r="K70" s="16"/>
    </row>
    <row r="71" spans="1:11" ht="45" hidden="1" customHeight="1" x14ac:dyDescent="0.25">
      <c r="A71" s="136" t="s">
        <v>479</v>
      </c>
      <c r="B71" s="9" t="s">
        <v>2373</v>
      </c>
      <c r="C71" s="8" t="s">
        <v>2313</v>
      </c>
      <c r="D71" s="9" t="s">
        <v>2463</v>
      </c>
      <c r="E71" s="9">
        <v>19</v>
      </c>
      <c r="F71" s="9" t="s">
        <v>2512</v>
      </c>
      <c r="G71" s="137" t="s">
        <v>2513</v>
      </c>
      <c r="H71" s="15"/>
      <c r="I71" s="9"/>
      <c r="J71" s="9"/>
      <c r="K71" s="16"/>
    </row>
    <row r="72" spans="1:11" ht="45" hidden="1" customHeight="1" x14ac:dyDescent="0.25">
      <c r="A72" s="136" t="s">
        <v>479</v>
      </c>
      <c r="B72" s="9" t="s">
        <v>2373</v>
      </c>
      <c r="C72" s="8" t="s">
        <v>2313</v>
      </c>
      <c r="D72" s="9" t="s">
        <v>2463</v>
      </c>
      <c r="E72" s="9">
        <v>19</v>
      </c>
      <c r="F72" s="9" t="s">
        <v>2514</v>
      </c>
      <c r="G72" s="137" t="s">
        <v>2515</v>
      </c>
      <c r="H72" s="15"/>
      <c r="I72" s="9"/>
      <c r="J72" s="9"/>
      <c r="K72" s="16"/>
    </row>
    <row r="73" spans="1:11" ht="45" hidden="1" customHeight="1" x14ac:dyDescent="0.25">
      <c r="A73" s="136" t="s">
        <v>479</v>
      </c>
      <c r="B73" s="9" t="s">
        <v>2373</v>
      </c>
      <c r="C73" s="8" t="s">
        <v>2313</v>
      </c>
      <c r="D73" s="9" t="s">
        <v>2463</v>
      </c>
      <c r="E73" s="9">
        <v>19</v>
      </c>
      <c r="F73" s="9" t="s">
        <v>1595</v>
      </c>
      <c r="G73" s="130" t="s">
        <v>2516</v>
      </c>
      <c r="H73" s="15"/>
      <c r="I73" s="9"/>
      <c r="J73" s="9"/>
      <c r="K73" s="16"/>
    </row>
    <row r="74" spans="1:11" ht="45" hidden="1" customHeight="1" x14ac:dyDescent="0.25">
      <c r="A74" s="136" t="s">
        <v>479</v>
      </c>
      <c r="B74" s="9" t="s">
        <v>2373</v>
      </c>
      <c r="C74" s="8" t="s">
        <v>2313</v>
      </c>
      <c r="D74" s="9" t="s">
        <v>2463</v>
      </c>
      <c r="E74" s="9">
        <v>19</v>
      </c>
      <c r="F74" s="9" t="s">
        <v>2517</v>
      </c>
      <c r="G74" s="137" t="s">
        <v>2518</v>
      </c>
      <c r="H74" s="15"/>
      <c r="I74" s="9"/>
      <c r="J74" s="9"/>
      <c r="K74" s="16"/>
    </row>
    <row r="75" spans="1:11" ht="45" hidden="1" customHeight="1" x14ac:dyDescent="0.25">
      <c r="A75" s="136" t="s">
        <v>479</v>
      </c>
      <c r="B75" s="9" t="s">
        <v>2373</v>
      </c>
      <c r="C75" s="8" t="s">
        <v>2313</v>
      </c>
      <c r="D75" s="9" t="s">
        <v>2463</v>
      </c>
      <c r="E75" s="9">
        <v>19</v>
      </c>
      <c r="F75" s="9" t="s">
        <v>2519</v>
      </c>
      <c r="G75" s="137" t="s">
        <v>2520</v>
      </c>
      <c r="H75" s="15"/>
      <c r="I75" s="9"/>
      <c r="J75" s="9"/>
      <c r="K75" s="16"/>
    </row>
    <row r="76" spans="1:11" ht="45" hidden="1" customHeight="1" x14ac:dyDescent="0.25">
      <c r="A76" s="136" t="s">
        <v>479</v>
      </c>
      <c r="B76" s="9" t="s">
        <v>2373</v>
      </c>
      <c r="C76" s="8" t="s">
        <v>2313</v>
      </c>
      <c r="D76" s="9" t="s">
        <v>2463</v>
      </c>
      <c r="E76" s="9">
        <v>19</v>
      </c>
      <c r="F76" s="9" t="s">
        <v>2521</v>
      </c>
      <c r="G76" s="137" t="s">
        <v>2522</v>
      </c>
      <c r="H76" s="15"/>
      <c r="I76" s="9"/>
      <c r="J76" s="9"/>
      <c r="K76" s="16"/>
    </row>
    <row r="77" spans="1:11" ht="60" hidden="1" customHeight="1" x14ac:dyDescent="0.25">
      <c r="A77" s="136" t="s">
        <v>479</v>
      </c>
      <c r="B77" s="9" t="s">
        <v>2373</v>
      </c>
      <c r="C77" s="8" t="s">
        <v>2313</v>
      </c>
      <c r="D77" s="9" t="s">
        <v>2463</v>
      </c>
      <c r="E77" s="9">
        <v>19</v>
      </c>
      <c r="F77" s="9" t="s">
        <v>1597</v>
      </c>
      <c r="G77" s="130" t="s">
        <v>2523</v>
      </c>
      <c r="H77" s="15"/>
      <c r="I77" s="9"/>
      <c r="J77" s="9"/>
      <c r="K77" s="16"/>
    </row>
    <row r="78" spans="1:11" ht="60" hidden="1" customHeight="1" x14ac:dyDescent="0.25">
      <c r="A78" s="136" t="s">
        <v>479</v>
      </c>
      <c r="B78" s="9" t="s">
        <v>2373</v>
      </c>
      <c r="C78" s="8" t="s">
        <v>2313</v>
      </c>
      <c r="D78" s="9" t="s">
        <v>2463</v>
      </c>
      <c r="E78" s="9">
        <v>19</v>
      </c>
      <c r="F78" s="9" t="s">
        <v>1916</v>
      </c>
      <c r="G78" s="130" t="s">
        <v>2524</v>
      </c>
      <c r="H78" s="15"/>
      <c r="I78" s="9"/>
      <c r="J78" s="9"/>
      <c r="K78" s="16"/>
    </row>
    <row r="79" spans="1:11" ht="60" hidden="1" customHeight="1" x14ac:dyDescent="0.25">
      <c r="A79" s="136" t="s">
        <v>479</v>
      </c>
      <c r="B79" s="9" t="s">
        <v>2373</v>
      </c>
      <c r="C79" s="8" t="s">
        <v>2313</v>
      </c>
      <c r="D79" s="9" t="s">
        <v>2463</v>
      </c>
      <c r="E79" s="9">
        <v>19</v>
      </c>
      <c r="F79" s="9" t="s">
        <v>1918</v>
      </c>
      <c r="G79" s="130" t="s">
        <v>2525</v>
      </c>
      <c r="H79" s="15"/>
      <c r="I79" s="9"/>
      <c r="J79" s="9"/>
      <c r="K79" s="16"/>
    </row>
    <row r="80" spans="1:11" ht="30" x14ac:dyDescent="0.25">
      <c r="A80" s="138" t="s">
        <v>479</v>
      </c>
      <c r="B80" s="66" t="s">
        <v>2373</v>
      </c>
      <c r="C80" s="65" t="s">
        <v>2526</v>
      </c>
      <c r="D80" s="66" t="s">
        <v>2463</v>
      </c>
      <c r="E80" s="66">
        <v>20</v>
      </c>
      <c r="F80" s="66"/>
      <c r="G80" s="65" t="s">
        <v>1831</v>
      </c>
      <c r="H80" s="15"/>
      <c r="I80" s="9"/>
      <c r="J80" s="9"/>
      <c r="K80" s="16"/>
    </row>
    <row r="81" spans="1:11" ht="45" x14ac:dyDescent="0.25">
      <c r="A81" s="104" t="s">
        <v>2268</v>
      </c>
      <c r="B81" s="44" t="s">
        <v>2373</v>
      </c>
      <c r="C81" s="68" t="s">
        <v>2313</v>
      </c>
      <c r="D81" s="44" t="s">
        <v>2463</v>
      </c>
      <c r="E81" s="44">
        <v>21</v>
      </c>
      <c r="F81" s="44"/>
      <c r="G81" s="207" t="s">
        <v>2146</v>
      </c>
      <c r="H81" s="15"/>
      <c r="I81" s="9"/>
      <c r="J81" s="9"/>
      <c r="K81" s="16"/>
    </row>
    <row r="82" spans="1:11" ht="45" hidden="1" customHeight="1" x14ac:dyDescent="0.25">
      <c r="A82" s="119" t="s">
        <v>2268</v>
      </c>
      <c r="B82" s="9" t="s">
        <v>2373</v>
      </c>
      <c r="C82" s="8" t="s">
        <v>2313</v>
      </c>
      <c r="D82" s="9" t="s">
        <v>2463</v>
      </c>
      <c r="E82" s="9">
        <v>21</v>
      </c>
      <c r="F82" s="9" t="s">
        <v>980</v>
      </c>
      <c r="G82" s="130" t="s">
        <v>2527</v>
      </c>
      <c r="H82" s="15"/>
      <c r="I82" s="9"/>
      <c r="J82" s="9"/>
      <c r="K82" s="16"/>
    </row>
    <row r="83" spans="1:11" ht="60" hidden="1" customHeight="1" x14ac:dyDescent="0.25">
      <c r="A83" s="119" t="s">
        <v>2268</v>
      </c>
      <c r="B83" s="9" t="s">
        <v>2373</v>
      </c>
      <c r="C83" s="8" t="s">
        <v>2313</v>
      </c>
      <c r="D83" s="9" t="s">
        <v>2463</v>
      </c>
      <c r="E83" s="9">
        <v>21</v>
      </c>
      <c r="F83" s="9" t="s">
        <v>982</v>
      </c>
      <c r="G83" s="130" t="s">
        <v>2528</v>
      </c>
      <c r="H83" s="15"/>
      <c r="I83" s="9"/>
      <c r="J83" s="9"/>
      <c r="K83" s="16"/>
    </row>
    <row r="84" spans="1:11" ht="45" hidden="1" customHeight="1" x14ac:dyDescent="0.25">
      <c r="A84" s="119" t="s">
        <v>2268</v>
      </c>
      <c r="B84" s="9" t="s">
        <v>2373</v>
      </c>
      <c r="C84" s="8" t="s">
        <v>2313</v>
      </c>
      <c r="D84" s="9" t="s">
        <v>2463</v>
      </c>
      <c r="E84" s="9">
        <v>21</v>
      </c>
      <c r="F84" s="9" t="s">
        <v>984</v>
      </c>
      <c r="G84" s="130" t="s">
        <v>2529</v>
      </c>
      <c r="H84" s="15"/>
      <c r="I84" s="9"/>
      <c r="J84" s="9"/>
      <c r="K84" s="16"/>
    </row>
    <row r="85" spans="1:11" ht="45" hidden="1" customHeight="1" x14ac:dyDescent="0.25">
      <c r="A85" s="119" t="s">
        <v>2268</v>
      </c>
      <c r="B85" s="9" t="s">
        <v>2373</v>
      </c>
      <c r="C85" s="8" t="s">
        <v>2313</v>
      </c>
      <c r="D85" s="9" t="s">
        <v>2463</v>
      </c>
      <c r="E85" s="9">
        <v>21</v>
      </c>
      <c r="F85" s="9" t="s">
        <v>2530</v>
      </c>
      <c r="G85" s="130" t="s">
        <v>2531</v>
      </c>
      <c r="H85" s="15"/>
      <c r="I85" s="9"/>
      <c r="J85" s="9"/>
      <c r="K85" s="16"/>
    </row>
    <row r="86" spans="1:11" ht="30" x14ac:dyDescent="0.25">
      <c r="A86" s="105" t="s">
        <v>2268</v>
      </c>
      <c r="B86" s="66" t="s">
        <v>2373</v>
      </c>
      <c r="C86" s="65" t="s">
        <v>1228</v>
      </c>
      <c r="D86" s="66" t="s">
        <v>2463</v>
      </c>
      <c r="E86" s="66">
        <v>22</v>
      </c>
      <c r="F86" s="66"/>
      <c r="G86" s="65" t="s">
        <v>1831</v>
      </c>
      <c r="H86" s="15"/>
      <c r="I86" s="9"/>
      <c r="J86" s="9"/>
      <c r="K86" s="16"/>
    </row>
    <row r="87" spans="1:11" ht="30" x14ac:dyDescent="0.25">
      <c r="A87" s="139" t="s">
        <v>1743</v>
      </c>
      <c r="B87" s="44" t="s">
        <v>2373</v>
      </c>
      <c r="C87" s="68" t="s">
        <v>1760</v>
      </c>
      <c r="D87" s="44" t="s">
        <v>2463</v>
      </c>
      <c r="E87" s="44">
        <v>23</v>
      </c>
      <c r="F87" s="44"/>
      <c r="G87" s="68" t="s">
        <v>2146</v>
      </c>
      <c r="H87" s="15"/>
      <c r="I87" s="9"/>
      <c r="J87" s="9"/>
      <c r="K87" s="16"/>
    </row>
    <row r="88" spans="1:11" ht="45" hidden="1" customHeight="1" x14ac:dyDescent="0.25">
      <c r="A88" s="140" t="s">
        <v>1743</v>
      </c>
      <c r="B88" s="9" t="s">
        <v>2373</v>
      </c>
      <c r="C88" s="8" t="s">
        <v>1760</v>
      </c>
      <c r="D88" s="9" t="s">
        <v>2463</v>
      </c>
      <c r="E88" s="9">
        <v>23</v>
      </c>
      <c r="F88" s="9" t="s">
        <v>1808</v>
      </c>
      <c r="G88" s="8" t="s">
        <v>2532</v>
      </c>
      <c r="H88" s="15"/>
      <c r="I88" s="9"/>
      <c r="J88" s="9"/>
      <c r="K88" s="16"/>
    </row>
    <row r="89" spans="1:11" ht="30" hidden="1" customHeight="1" x14ac:dyDescent="0.25">
      <c r="A89" s="140" t="s">
        <v>1743</v>
      </c>
      <c r="B89" s="9" t="s">
        <v>2373</v>
      </c>
      <c r="C89" s="8" t="s">
        <v>1760</v>
      </c>
      <c r="D89" s="9" t="s">
        <v>2463</v>
      </c>
      <c r="E89" s="9">
        <v>23</v>
      </c>
      <c r="F89" s="9" t="s">
        <v>1810</v>
      </c>
      <c r="G89" s="8" t="s">
        <v>2533</v>
      </c>
      <c r="H89" s="15"/>
      <c r="I89" s="9"/>
      <c r="J89" s="9"/>
      <c r="K89" s="16"/>
    </row>
    <row r="90" spans="1:11" ht="45" x14ac:dyDescent="0.25">
      <c r="A90" s="140" t="s">
        <v>1743</v>
      </c>
      <c r="B90" s="9" t="s">
        <v>2373</v>
      </c>
      <c r="C90" s="8" t="s">
        <v>2534</v>
      </c>
      <c r="D90" s="9" t="s">
        <v>2463</v>
      </c>
      <c r="E90" s="9">
        <v>24</v>
      </c>
      <c r="F90" s="9"/>
      <c r="G90" s="8" t="s">
        <v>1969</v>
      </c>
      <c r="H90" s="15"/>
      <c r="I90" s="9"/>
      <c r="J90" s="9"/>
      <c r="K90" s="16"/>
    </row>
    <row r="91" spans="1:11" ht="18.75" x14ac:dyDescent="0.25">
      <c r="H91" s="176">
        <f>COUNTA(H13:H90)</f>
        <v>0</v>
      </c>
      <c r="I91" s="176">
        <f t="shared" ref="I91:J91" si="1">COUNTA(I13:I90)</f>
        <v>0</v>
      </c>
      <c r="J91" s="176">
        <f t="shared" si="1"/>
        <v>0</v>
      </c>
    </row>
    <row r="92" spans="1:11" ht="36.75" customHeight="1" x14ac:dyDescent="0.25">
      <c r="A92" s="641" t="s">
        <v>2535</v>
      </c>
      <c r="B92" s="642"/>
      <c r="C92" s="642"/>
      <c r="D92" s="642"/>
      <c r="E92" s="643"/>
    </row>
    <row r="93" spans="1:11" ht="45" x14ac:dyDescent="0.25">
      <c r="A93" s="168" t="s">
        <v>177</v>
      </c>
      <c r="B93" s="169" t="s">
        <v>503</v>
      </c>
      <c r="C93" s="169" t="s">
        <v>504</v>
      </c>
      <c r="D93" s="169" t="s">
        <v>505</v>
      </c>
      <c r="E93" s="169" t="s">
        <v>506</v>
      </c>
    </row>
    <row r="94" spans="1:11" ht="15.75" x14ac:dyDescent="0.25">
      <c r="A94" s="171" t="s">
        <v>865</v>
      </c>
      <c r="B94" s="170">
        <f>COUNTIFS($A$13:$A$90,A94,$H$13:$H$90,"&lt;&gt;")</f>
        <v>0</v>
      </c>
      <c r="C94" s="170">
        <f>COUNTIFS($A$13:$A$90,A94,$I$13:$I$90,"&lt;&gt;")</f>
        <v>0</v>
      </c>
      <c r="D94" s="170">
        <f>COUNTIFS($A$13:$A$90,A94,$J$13:$J$90,"&lt;&gt;")</f>
        <v>0</v>
      </c>
      <c r="E94" s="174" t="str">
        <f>IFERROR(B94/(B94+C94),"")</f>
        <v/>
      </c>
    </row>
    <row r="95" spans="1:11" ht="15.75" x14ac:dyDescent="0.25">
      <c r="A95" s="171" t="s">
        <v>507</v>
      </c>
      <c r="B95" s="170">
        <f t="shared" ref="B95:B100" si="2">COUNTIFS($A$13:$A$90,A95,$H$13:$H$90,"&lt;&gt;")</f>
        <v>0</v>
      </c>
      <c r="C95" s="170">
        <f t="shared" ref="C95:C100" si="3">COUNTIFS($A$13:$A$90,A95,$I$13:$I$90,"&lt;&gt;")</f>
        <v>0</v>
      </c>
      <c r="D95" s="170">
        <f t="shared" ref="D95:D100" si="4">COUNTIFS($A$13:$A$90,A95,$J$13:$J$90,"&lt;&gt;")</f>
        <v>0</v>
      </c>
      <c r="E95" s="174" t="str">
        <f t="shared" ref="E95:E101" si="5">IFERROR(B95/(B95+C95),"")</f>
        <v/>
      </c>
    </row>
    <row r="96" spans="1:11" ht="15.75" x14ac:dyDescent="0.25">
      <c r="A96" s="171" t="s">
        <v>207</v>
      </c>
      <c r="B96" s="170">
        <f t="shared" si="2"/>
        <v>0</v>
      </c>
      <c r="C96" s="170">
        <f t="shared" si="3"/>
        <v>0</v>
      </c>
      <c r="D96" s="170">
        <f t="shared" si="4"/>
        <v>0</v>
      </c>
      <c r="E96" s="174" t="str">
        <f t="shared" si="5"/>
        <v/>
      </c>
    </row>
    <row r="97" spans="1:5" ht="31.5" x14ac:dyDescent="0.25">
      <c r="A97" s="171" t="s">
        <v>1372</v>
      </c>
      <c r="B97" s="170">
        <f t="shared" si="2"/>
        <v>0</v>
      </c>
      <c r="C97" s="170">
        <f t="shared" si="3"/>
        <v>0</v>
      </c>
      <c r="D97" s="170">
        <f t="shared" si="4"/>
        <v>0</v>
      </c>
      <c r="E97" s="174" t="str">
        <f t="shared" si="5"/>
        <v/>
      </c>
    </row>
    <row r="98" spans="1:5" ht="31.5" x14ac:dyDescent="0.25">
      <c r="A98" s="171" t="s">
        <v>479</v>
      </c>
      <c r="B98" s="170">
        <f t="shared" si="2"/>
        <v>0</v>
      </c>
      <c r="C98" s="170">
        <f t="shared" si="3"/>
        <v>0</v>
      </c>
      <c r="D98" s="170">
        <f t="shared" si="4"/>
        <v>0</v>
      </c>
      <c r="E98" s="174" t="str">
        <f t="shared" si="5"/>
        <v/>
      </c>
    </row>
    <row r="99" spans="1:5" ht="31.5" x14ac:dyDescent="0.25">
      <c r="A99" s="171" t="s">
        <v>2268</v>
      </c>
      <c r="B99" s="170">
        <f t="shared" si="2"/>
        <v>0</v>
      </c>
      <c r="C99" s="170">
        <f t="shared" si="3"/>
        <v>0</v>
      </c>
      <c r="D99" s="170">
        <f t="shared" si="4"/>
        <v>0</v>
      </c>
      <c r="E99" s="174" t="str">
        <f t="shared" si="5"/>
        <v/>
      </c>
    </row>
    <row r="100" spans="1:5" ht="15.75" x14ac:dyDescent="0.25">
      <c r="A100" s="171" t="s">
        <v>1743</v>
      </c>
      <c r="B100" s="170">
        <f t="shared" si="2"/>
        <v>0</v>
      </c>
      <c r="C100" s="170">
        <f t="shared" si="3"/>
        <v>0</v>
      </c>
      <c r="D100" s="170">
        <f t="shared" si="4"/>
        <v>0</v>
      </c>
      <c r="E100" s="174" t="str">
        <f t="shared" si="5"/>
        <v/>
      </c>
    </row>
    <row r="101" spans="1:5" ht="18.75" x14ac:dyDescent="0.25">
      <c r="A101" s="173" t="s">
        <v>501</v>
      </c>
      <c r="B101" s="172">
        <f>SUM(B94:B100)</f>
        <v>0</v>
      </c>
      <c r="C101" s="172">
        <f t="shared" ref="C101:D101" si="6">SUM(C94:C100)</f>
        <v>0</v>
      </c>
      <c r="D101" s="172">
        <f t="shared" si="6"/>
        <v>0</v>
      </c>
      <c r="E101" s="175" t="str">
        <f t="shared" si="5"/>
        <v/>
      </c>
    </row>
  </sheetData>
  <mergeCells count="10">
    <mergeCell ref="H1:I3"/>
    <mergeCell ref="A92:E92"/>
    <mergeCell ref="B4:I4"/>
    <mergeCell ref="A7:B7"/>
    <mergeCell ref="A8:B8"/>
    <mergeCell ref="A1:B3"/>
    <mergeCell ref="C1:E3"/>
    <mergeCell ref="F1:G1"/>
    <mergeCell ref="F2:G2"/>
    <mergeCell ref="F3:G3"/>
  </mergeCells>
  <conditionalFormatting sqref="H13:J90">
    <cfRule type="duplicateValues" dxfId="518" priority="30"/>
  </conditionalFormatting>
  <hyperlinks>
    <hyperlink ref="G13" location="'Lineamientos de Verificacion'!A50" tooltip="LINEAMIENTOS DE VERIFICACION" display="Cumple con los criterios que le sean aplicables de todos los servicios y adicionalmente cuenta con:"/>
    <hyperlink ref="G22" location="'Lineamientos de Verificacion'!A51" tooltip="LINEAMIENTOS DE VERIFICACION" display="Cumple con los criterios que le sean aplicables de todos los servicios y adicionalmente cuenta con:"/>
    <hyperlink ref="G24" location="'Lineamientos de Verificacion'!A52" tooltip="LINEAMIENTOS DE VERIFICACION" display="Disponibilidad de:"/>
    <hyperlink ref="G54" location="'Lineamientos de Verificacion'!A53" tooltip="LINEAMIENTOS DE VERIFICACION" display="Cumple con los criterios que le sean aplicables de todos los servicios y adicionalmente, cuenta con:"/>
    <hyperlink ref="G63" location="'Lineamientos de Verificacion'!A54" tooltip="LINEAMIENTOS DE VERIFICACION" display="Cumple con los criterios que le sean aplicables de todos los servicios y adicionalmente cuenta con:"/>
    <hyperlink ref="G68" location="'Lineamientos de Verificacion'!A55" tooltip="LINEAMIENTOS DE VERIFICACION" display="Cumple con los criterios que le sean aplicables de todos los servicios y adicionalmente cuenta con la siguiente información documentada:"/>
    <hyperlink ref="G81" location="'Lineamientos de Verificacion'!A56" tooltip="LINEAMIENTOS DE VERIFICACION" display="Cumple con los criterios que le sean aplicables de todos los servicios y adicionalmente cuenta con:"/>
  </hyperlinks>
  <pageMargins left="0.31496062992125984" right="0.11811023622047245" top="0.15748031496062992" bottom="0.35433070866141736" header="0.31496062992125984" footer="0.31496062992125984"/>
  <pageSetup scale="55" fitToHeight="20" orientation="landscape" r:id="rId1"/>
  <drawing r:id="rId2"/>
  <legacyDrawing r:id="rId3"/>
  <tableParts count="1">
    <tablePart r:id="rId4"/>
  </tableParts>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rgb="FFFF6699"/>
    <pageSetUpPr fitToPage="1"/>
  </sheetPr>
  <dimension ref="A1:K113"/>
  <sheetViews>
    <sheetView showGridLines="0" zoomScale="55" zoomScaleNormal="55" workbookViewId="0">
      <selection activeCell="I10" sqref="I10"/>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28515625" style="4" customWidth="1"/>
    <col min="6" max="6" width="14.140625" style="4" customWidth="1"/>
    <col min="7" max="7" width="53.42578125" style="4" customWidth="1"/>
    <col min="8" max="8" width="15.42578125" style="3" customWidth="1"/>
    <col min="9" max="10" width="15.42578125" style="4" customWidth="1"/>
    <col min="11" max="11" width="39" style="4" customWidth="1"/>
    <col min="12" max="12" width="3" style="1" customWidth="1"/>
    <col min="13" max="16384" width="11.42578125" style="1"/>
  </cols>
  <sheetData>
    <row r="1" spans="1:11" ht="41.25" customHeight="1" x14ac:dyDescent="0.25">
      <c r="A1" s="718"/>
      <c r="B1" s="718"/>
      <c r="C1" s="767" t="s">
        <v>24</v>
      </c>
      <c r="D1" s="767"/>
      <c r="E1" s="767"/>
      <c r="F1" s="768" t="s">
        <v>1</v>
      </c>
      <c r="G1" s="768"/>
      <c r="H1" s="769"/>
      <c r="I1" s="769"/>
      <c r="J1" s="769"/>
    </row>
    <row r="2" spans="1:11" ht="41.25" customHeight="1" x14ac:dyDescent="0.25">
      <c r="A2" s="718"/>
      <c r="B2" s="718"/>
      <c r="C2" s="767"/>
      <c r="D2" s="767"/>
      <c r="E2" s="767"/>
      <c r="F2" s="767" t="s">
        <v>39</v>
      </c>
      <c r="G2" s="767"/>
      <c r="H2" s="769"/>
      <c r="I2" s="769"/>
      <c r="J2" s="769"/>
    </row>
    <row r="3" spans="1:11" ht="41.25" customHeight="1" x14ac:dyDescent="0.25">
      <c r="A3" s="718"/>
      <c r="B3" s="718"/>
      <c r="C3" s="767"/>
      <c r="D3" s="767"/>
      <c r="E3" s="767"/>
      <c r="F3" s="768" t="s">
        <v>3</v>
      </c>
      <c r="G3" s="768"/>
      <c r="H3" s="769"/>
      <c r="I3" s="769"/>
      <c r="J3" s="769"/>
    </row>
    <row r="4" spans="1:11" ht="56.25" customHeight="1" x14ac:dyDescent="0.25">
      <c r="B4" s="746" t="s">
        <v>2536</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COUNTA(H13:H102)</f>
        <v>0</v>
      </c>
      <c r="D7" s="28">
        <f t="shared" ref="D7:E7" si="0">COUNTA(I13:I102)</f>
        <v>0</v>
      </c>
      <c r="E7" s="28">
        <f t="shared" si="0"/>
        <v>0</v>
      </c>
      <c r="F7" s="5"/>
      <c r="H7" s="4"/>
      <c r="J7" s="1"/>
      <c r="K7" s="1"/>
    </row>
    <row r="8" spans="1:11" ht="30.75" customHeight="1" x14ac:dyDescent="0.25">
      <c r="A8" s="719" t="s">
        <v>176</v>
      </c>
      <c r="B8" s="719"/>
      <c r="C8" s="29" t="str">
        <f>IFERROR(C7/(D7+C7),"")</f>
        <v/>
      </c>
      <c r="D8" s="5"/>
      <c r="E8" s="5"/>
      <c r="F8" s="5"/>
      <c r="H8" s="4"/>
      <c r="J8" s="1"/>
      <c r="K8" s="1"/>
    </row>
    <row r="9" spans="1:11" ht="23.25" x14ac:dyDescent="0.25">
      <c r="A9" s="3"/>
      <c r="B9" s="5"/>
      <c r="C9" s="5"/>
      <c r="D9" s="5"/>
      <c r="E9" s="5"/>
      <c r="F9" s="5"/>
      <c r="H9" s="4"/>
      <c r="J9" s="1"/>
      <c r="K9" s="1"/>
    </row>
    <row r="10" spans="1:11" ht="23.25" x14ac:dyDescent="0.25">
      <c r="A10" s="3"/>
      <c r="B10" s="5"/>
      <c r="C10" s="5"/>
      <c r="D10" s="5"/>
      <c r="E10" s="5"/>
      <c r="F10" s="5"/>
      <c r="H10" s="4"/>
      <c r="J10" s="1"/>
      <c r="K10" s="1"/>
    </row>
    <row r="11" spans="1:11" ht="23.25" x14ac:dyDescent="0.25">
      <c r="A11" s="3"/>
      <c r="B11" s="5"/>
      <c r="C11" s="5"/>
      <c r="D11" s="5"/>
      <c r="E11" s="5"/>
      <c r="F11" s="5"/>
      <c r="H11" s="4"/>
      <c r="J11" s="1"/>
      <c r="K11" s="1"/>
    </row>
    <row r="12" spans="1:11"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2373</v>
      </c>
      <c r="C13" s="8" t="s">
        <v>2313</v>
      </c>
      <c r="D13" s="9" t="s">
        <v>2537</v>
      </c>
      <c r="E13" s="9">
        <v>1</v>
      </c>
      <c r="F13" s="9"/>
      <c r="G13" s="207" t="s">
        <v>2146</v>
      </c>
      <c r="H13" s="15"/>
      <c r="I13" s="9"/>
      <c r="J13" s="9"/>
      <c r="K13" s="16"/>
    </row>
    <row r="14" spans="1:11" ht="45" x14ac:dyDescent="0.25">
      <c r="A14" s="96" t="s">
        <v>865</v>
      </c>
      <c r="B14" s="9" t="s">
        <v>2373</v>
      </c>
      <c r="C14" s="8" t="s">
        <v>2313</v>
      </c>
      <c r="D14" s="9" t="s">
        <v>2537</v>
      </c>
      <c r="E14" s="9">
        <v>1</v>
      </c>
      <c r="F14" s="9" t="s">
        <v>1253</v>
      </c>
      <c r="G14" s="130" t="s">
        <v>2538</v>
      </c>
      <c r="H14" s="15"/>
      <c r="I14" s="9"/>
      <c r="J14" s="9"/>
      <c r="K14" s="16"/>
    </row>
    <row r="15" spans="1:11" ht="45" x14ac:dyDescent="0.25">
      <c r="A15" s="96" t="s">
        <v>865</v>
      </c>
      <c r="B15" s="9" t="s">
        <v>2373</v>
      </c>
      <c r="C15" s="8" t="s">
        <v>2313</v>
      </c>
      <c r="D15" s="9" t="s">
        <v>2537</v>
      </c>
      <c r="E15" s="9">
        <v>1</v>
      </c>
      <c r="F15" s="9" t="s">
        <v>1255</v>
      </c>
      <c r="G15" s="130" t="s">
        <v>2539</v>
      </c>
      <c r="H15" s="15"/>
      <c r="I15" s="9"/>
      <c r="J15" s="9"/>
      <c r="K15" s="16"/>
    </row>
    <row r="16" spans="1:11" ht="45" x14ac:dyDescent="0.25">
      <c r="A16" s="96" t="s">
        <v>865</v>
      </c>
      <c r="B16" s="9" t="s">
        <v>2373</v>
      </c>
      <c r="C16" s="8" t="s">
        <v>2313</v>
      </c>
      <c r="D16" s="9" t="s">
        <v>2537</v>
      </c>
      <c r="E16" s="9">
        <v>1</v>
      </c>
      <c r="F16" s="9" t="s">
        <v>1257</v>
      </c>
      <c r="G16" s="130" t="s">
        <v>2540</v>
      </c>
      <c r="H16" s="15"/>
      <c r="I16" s="9"/>
      <c r="J16" s="9"/>
      <c r="K16" s="16"/>
    </row>
    <row r="17" spans="1:11" ht="75" x14ac:dyDescent="0.25">
      <c r="A17" s="96" t="s">
        <v>865</v>
      </c>
      <c r="B17" s="9" t="s">
        <v>2373</v>
      </c>
      <c r="C17" s="8" t="s">
        <v>2313</v>
      </c>
      <c r="D17" s="9" t="s">
        <v>2537</v>
      </c>
      <c r="E17" s="9">
        <v>2</v>
      </c>
      <c r="F17" s="9"/>
      <c r="G17" s="8" t="s">
        <v>2541</v>
      </c>
      <c r="H17" s="15"/>
      <c r="I17" s="9"/>
      <c r="J17" s="9"/>
      <c r="K17" s="16"/>
    </row>
    <row r="18" spans="1:11" ht="30" x14ac:dyDescent="0.25">
      <c r="A18" s="96" t="s">
        <v>865</v>
      </c>
      <c r="B18" s="9" t="s">
        <v>2373</v>
      </c>
      <c r="C18" s="8" t="s">
        <v>1228</v>
      </c>
      <c r="D18" s="9" t="s">
        <v>2537</v>
      </c>
      <c r="E18" s="9">
        <v>3</v>
      </c>
      <c r="F18" s="9"/>
      <c r="G18" s="8" t="s">
        <v>1831</v>
      </c>
      <c r="H18" s="15"/>
      <c r="I18" s="9"/>
      <c r="J18" s="9"/>
      <c r="K18" s="16"/>
    </row>
    <row r="19" spans="1:11" ht="90" x14ac:dyDescent="0.25">
      <c r="A19" s="97" t="s">
        <v>865</v>
      </c>
      <c r="B19" s="66" t="s">
        <v>2373</v>
      </c>
      <c r="C19" s="65" t="s">
        <v>1228</v>
      </c>
      <c r="D19" s="66" t="s">
        <v>2537</v>
      </c>
      <c r="E19" s="66">
        <v>4</v>
      </c>
      <c r="F19" s="66"/>
      <c r="G19" s="65" t="s">
        <v>2542</v>
      </c>
      <c r="H19" s="15"/>
      <c r="I19" s="9"/>
      <c r="J19" s="9"/>
      <c r="K19" s="16"/>
    </row>
    <row r="20" spans="1:11" ht="45" x14ac:dyDescent="0.25">
      <c r="A20" s="112" t="s">
        <v>507</v>
      </c>
      <c r="B20" s="44" t="s">
        <v>2373</v>
      </c>
      <c r="C20" s="68" t="s">
        <v>2313</v>
      </c>
      <c r="D20" s="44" t="s">
        <v>2537</v>
      </c>
      <c r="E20" s="44">
        <v>5</v>
      </c>
      <c r="F20" s="44"/>
      <c r="G20" s="68" t="s">
        <v>2146</v>
      </c>
      <c r="H20" s="15"/>
      <c r="I20" s="9"/>
      <c r="J20" s="9"/>
      <c r="K20" s="16"/>
    </row>
    <row r="21" spans="1:11" ht="45" x14ac:dyDescent="0.25">
      <c r="A21" s="113" t="s">
        <v>507</v>
      </c>
      <c r="B21" s="9" t="s">
        <v>2373</v>
      </c>
      <c r="C21" s="8" t="s">
        <v>2313</v>
      </c>
      <c r="D21" s="9" t="s">
        <v>2537</v>
      </c>
      <c r="E21" s="9">
        <v>5</v>
      </c>
      <c r="F21" s="9" t="s">
        <v>929</v>
      </c>
      <c r="G21" s="130" t="s">
        <v>2543</v>
      </c>
      <c r="H21" s="15"/>
      <c r="I21" s="9"/>
      <c r="J21" s="9"/>
      <c r="K21" s="16"/>
    </row>
    <row r="22" spans="1:11" ht="60" x14ac:dyDescent="0.25">
      <c r="A22" s="113" t="s">
        <v>507</v>
      </c>
      <c r="B22" s="9" t="s">
        <v>2373</v>
      </c>
      <c r="C22" s="8" t="s">
        <v>2313</v>
      </c>
      <c r="D22" s="9" t="s">
        <v>2537</v>
      </c>
      <c r="E22" s="9">
        <v>5</v>
      </c>
      <c r="F22" s="9" t="s">
        <v>931</v>
      </c>
      <c r="G22" s="130" t="s">
        <v>2544</v>
      </c>
      <c r="H22" s="15"/>
      <c r="I22" s="9"/>
      <c r="J22" s="9"/>
      <c r="K22" s="16"/>
    </row>
    <row r="23" spans="1:11" ht="120" x14ac:dyDescent="0.25">
      <c r="A23" s="113" t="s">
        <v>507</v>
      </c>
      <c r="B23" s="9" t="s">
        <v>2373</v>
      </c>
      <c r="C23" s="8" t="s">
        <v>2313</v>
      </c>
      <c r="D23" s="9" t="s">
        <v>2537</v>
      </c>
      <c r="E23" s="9">
        <v>5</v>
      </c>
      <c r="F23" s="9" t="s">
        <v>933</v>
      </c>
      <c r="G23" s="130" t="s">
        <v>2545</v>
      </c>
      <c r="H23" s="15"/>
      <c r="I23" s="9"/>
      <c r="J23" s="9"/>
      <c r="K23" s="16"/>
    </row>
    <row r="24" spans="1:11" ht="45" x14ac:dyDescent="0.25">
      <c r="A24" s="113" t="s">
        <v>507</v>
      </c>
      <c r="B24" s="9" t="s">
        <v>2373</v>
      </c>
      <c r="C24" s="8" t="s">
        <v>2313</v>
      </c>
      <c r="D24" s="9" t="s">
        <v>2537</v>
      </c>
      <c r="E24" s="9">
        <v>5</v>
      </c>
      <c r="F24" s="9" t="s">
        <v>2546</v>
      </c>
      <c r="G24" s="137" t="s">
        <v>2547</v>
      </c>
      <c r="H24" s="15"/>
      <c r="I24" s="9"/>
      <c r="J24" s="9"/>
      <c r="K24" s="16"/>
    </row>
    <row r="25" spans="1:11" ht="45" x14ac:dyDescent="0.25">
      <c r="A25" s="113" t="s">
        <v>507</v>
      </c>
      <c r="B25" s="9" t="s">
        <v>2373</v>
      </c>
      <c r="C25" s="8" t="s">
        <v>2313</v>
      </c>
      <c r="D25" s="9" t="s">
        <v>2537</v>
      </c>
      <c r="E25" s="9">
        <v>5</v>
      </c>
      <c r="F25" s="9" t="s">
        <v>2548</v>
      </c>
      <c r="G25" s="137" t="s">
        <v>2549</v>
      </c>
      <c r="H25" s="15"/>
      <c r="I25" s="9"/>
      <c r="J25" s="9"/>
      <c r="K25" s="16"/>
    </row>
    <row r="26" spans="1:11" ht="45" x14ac:dyDescent="0.25">
      <c r="A26" s="113" t="s">
        <v>507</v>
      </c>
      <c r="B26" s="9" t="s">
        <v>2373</v>
      </c>
      <c r="C26" s="8" t="s">
        <v>2313</v>
      </c>
      <c r="D26" s="9" t="s">
        <v>2537</v>
      </c>
      <c r="E26" s="9">
        <v>5</v>
      </c>
      <c r="F26" s="9" t="s">
        <v>2550</v>
      </c>
      <c r="G26" s="137" t="s">
        <v>2551</v>
      </c>
      <c r="H26" s="15"/>
      <c r="I26" s="9"/>
      <c r="J26" s="9"/>
      <c r="K26" s="16"/>
    </row>
    <row r="27" spans="1:11" ht="135" x14ac:dyDescent="0.25">
      <c r="A27" s="113" t="s">
        <v>507</v>
      </c>
      <c r="B27" s="9" t="s">
        <v>2373</v>
      </c>
      <c r="C27" s="8" t="s">
        <v>2313</v>
      </c>
      <c r="D27" s="9" t="s">
        <v>2537</v>
      </c>
      <c r="E27" s="9">
        <v>5</v>
      </c>
      <c r="F27" s="9" t="s">
        <v>935</v>
      </c>
      <c r="G27" s="130" t="s">
        <v>2552</v>
      </c>
      <c r="H27" s="15"/>
      <c r="I27" s="9"/>
      <c r="J27" s="9"/>
      <c r="K27" s="16"/>
    </row>
    <row r="28" spans="1:11" ht="45" x14ac:dyDescent="0.25">
      <c r="A28" s="113" t="s">
        <v>507</v>
      </c>
      <c r="B28" s="9" t="s">
        <v>2373</v>
      </c>
      <c r="C28" s="8" t="s">
        <v>2313</v>
      </c>
      <c r="D28" s="9" t="s">
        <v>2537</v>
      </c>
      <c r="E28" s="9">
        <v>5</v>
      </c>
      <c r="F28" s="9" t="s">
        <v>2284</v>
      </c>
      <c r="G28" s="130" t="s">
        <v>2553</v>
      </c>
      <c r="H28" s="15"/>
      <c r="I28" s="9"/>
      <c r="J28" s="9"/>
      <c r="K28" s="16"/>
    </row>
    <row r="29" spans="1:11" ht="45" x14ac:dyDescent="0.25">
      <c r="A29" s="113" t="s">
        <v>507</v>
      </c>
      <c r="B29" s="9" t="s">
        <v>2373</v>
      </c>
      <c r="C29" s="8" t="s">
        <v>2313</v>
      </c>
      <c r="D29" s="9" t="s">
        <v>2537</v>
      </c>
      <c r="E29" s="9">
        <v>5</v>
      </c>
      <c r="F29" s="9" t="s">
        <v>2286</v>
      </c>
      <c r="G29" s="130" t="s">
        <v>2554</v>
      </c>
      <c r="H29" s="15"/>
      <c r="I29" s="9"/>
      <c r="J29" s="9"/>
      <c r="K29" s="16"/>
    </row>
    <row r="30" spans="1:11" ht="45" x14ac:dyDescent="0.25">
      <c r="A30" s="113" t="s">
        <v>507</v>
      </c>
      <c r="B30" s="9" t="s">
        <v>2373</v>
      </c>
      <c r="C30" s="8" t="s">
        <v>2313</v>
      </c>
      <c r="D30" s="9" t="s">
        <v>2537</v>
      </c>
      <c r="E30" s="9">
        <v>5</v>
      </c>
      <c r="F30" s="9" t="s">
        <v>2555</v>
      </c>
      <c r="G30" s="137" t="s">
        <v>2547</v>
      </c>
      <c r="H30" s="15"/>
      <c r="I30" s="9"/>
      <c r="J30" s="9"/>
      <c r="K30" s="16"/>
    </row>
    <row r="31" spans="1:11" ht="45" x14ac:dyDescent="0.25">
      <c r="A31" s="113" t="s">
        <v>507</v>
      </c>
      <c r="B31" s="9" t="s">
        <v>2373</v>
      </c>
      <c r="C31" s="8" t="s">
        <v>2313</v>
      </c>
      <c r="D31" s="9" t="s">
        <v>2537</v>
      </c>
      <c r="E31" s="9">
        <v>5</v>
      </c>
      <c r="F31" s="9" t="s">
        <v>2556</v>
      </c>
      <c r="G31" s="137" t="s">
        <v>2549</v>
      </c>
      <c r="H31" s="15"/>
      <c r="I31" s="9"/>
      <c r="J31" s="9"/>
      <c r="K31" s="16"/>
    </row>
    <row r="32" spans="1:11" ht="45" x14ac:dyDescent="0.25">
      <c r="A32" s="113" t="s">
        <v>507</v>
      </c>
      <c r="B32" s="9" t="s">
        <v>2373</v>
      </c>
      <c r="C32" s="8" t="s">
        <v>2313</v>
      </c>
      <c r="D32" s="9" t="s">
        <v>2537</v>
      </c>
      <c r="E32" s="9">
        <v>5</v>
      </c>
      <c r="F32" s="9" t="s">
        <v>2557</v>
      </c>
      <c r="G32" s="137" t="s">
        <v>2558</v>
      </c>
      <c r="H32" s="15"/>
      <c r="I32" s="9"/>
      <c r="J32" s="9"/>
      <c r="K32" s="16"/>
    </row>
    <row r="33" spans="1:11" ht="45" x14ac:dyDescent="0.25">
      <c r="A33" s="113" t="s">
        <v>507</v>
      </c>
      <c r="B33" s="9" t="s">
        <v>2373</v>
      </c>
      <c r="C33" s="8" t="s">
        <v>2313</v>
      </c>
      <c r="D33" s="9" t="s">
        <v>2537</v>
      </c>
      <c r="E33" s="9">
        <v>5</v>
      </c>
      <c r="F33" s="9" t="s">
        <v>2559</v>
      </c>
      <c r="G33" s="137" t="s">
        <v>2560</v>
      </c>
      <c r="H33" s="15"/>
      <c r="I33" s="9"/>
      <c r="J33" s="9"/>
      <c r="K33" s="16"/>
    </row>
    <row r="34" spans="1:11" ht="45" x14ac:dyDescent="0.25">
      <c r="A34" s="113" t="s">
        <v>507</v>
      </c>
      <c r="B34" s="9" t="s">
        <v>2373</v>
      </c>
      <c r="C34" s="8" t="s">
        <v>2313</v>
      </c>
      <c r="D34" s="9" t="s">
        <v>2537</v>
      </c>
      <c r="E34" s="9">
        <v>5</v>
      </c>
      <c r="F34" s="9" t="s">
        <v>2561</v>
      </c>
      <c r="G34" s="130" t="s">
        <v>2562</v>
      </c>
      <c r="H34" s="15"/>
      <c r="I34" s="9"/>
      <c r="J34" s="9"/>
      <c r="K34" s="16"/>
    </row>
    <row r="35" spans="1:11" ht="45" x14ac:dyDescent="0.25">
      <c r="A35" s="113" t="s">
        <v>507</v>
      </c>
      <c r="B35" s="9" t="s">
        <v>2373</v>
      </c>
      <c r="C35" s="8" t="s">
        <v>2313</v>
      </c>
      <c r="D35" s="9" t="s">
        <v>2537</v>
      </c>
      <c r="E35" s="9">
        <v>5</v>
      </c>
      <c r="F35" s="9" t="s">
        <v>2563</v>
      </c>
      <c r="G35" s="137" t="s">
        <v>2564</v>
      </c>
      <c r="H35" s="15"/>
      <c r="I35" s="9"/>
      <c r="J35" s="9"/>
      <c r="K35" s="16"/>
    </row>
    <row r="36" spans="1:11" ht="45" x14ac:dyDescent="0.25">
      <c r="A36" s="113" t="s">
        <v>507</v>
      </c>
      <c r="B36" s="9" t="s">
        <v>2373</v>
      </c>
      <c r="C36" s="8" t="s">
        <v>2313</v>
      </c>
      <c r="D36" s="9" t="s">
        <v>2537</v>
      </c>
      <c r="E36" s="9">
        <v>5</v>
      </c>
      <c r="F36" s="9" t="s">
        <v>2565</v>
      </c>
      <c r="G36" s="137" t="s">
        <v>2566</v>
      </c>
      <c r="H36" s="15"/>
      <c r="I36" s="9"/>
      <c r="J36" s="9"/>
      <c r="K36" s="16"/>
    </row>
    <row r="37" spans="1:11" ht="45" x14ac:dyDescent="0.25">
      <c r="A37" s="113" t="s">
        <v>507</v>
      </c>
      <c r="B37" s="9" t="s">
        <v>2373</v>
      </c>
      <c r="C37" s="8" t="s">
        <v>2313</v>
      </c>
      <c r="D37" s="9" t="s">
        <v>2537</v>
      </c>
      <c r="E37" s="9">
        <v>5</v>
      </c>
      <c r="F37" s="9" t="s">
        <v>2288</v>
      </c>
      <c r="G37" s="130" t="s">
        <v>2567</v>
      </c>
      <c r="H37" s="15"/>
      <c r="I37" s="9"/>
      <c r="J37" s="9"/>
      <c r="K37" s="16"/>
    </row>
    <row r="38" spans="1:11" ht="45" x14ac:dyDescent="0.25">
      <c r="A38" s="113" t="s">
        <v>507</v>
      </c>
      <c r="B38" s="9" t="s">
        <v>2373</v>
      </c>
      <c r="C38" s="8" t="s">
        <v>2313</v>
      </c>
      <c r="D38" s="9" t="s">
        <v>2537</v>
      </c>
      <c r="E38" s="9">
        <v>5</v>
      </c>
      <c r="F38" s="9" t="s">
        <v>2568</v>
      </c>
      <c r="G38" s="137" t="s">
        <v>2569</v>
      </c>
      <c r="H38" s="15"/>
      <c r="I38" s="9"/>
      <c r="J38" s="9"/>
      <c r="K38" s="16"/>
    </row>
    <row r="39" spans="1:11" ht="45" x14ac:dyDescent="0.25">
      <c r="A39" s="113" t="s">
        <v>507</v>
      </c>
      <c r="B39" s="9" t="s">
        <v>2373</v>
      </c>
      <c r="C39" s="8" t="s">
        <v>2313</v>
      </c>
      <c r="D39" s="9" t="s">
        <v>2537</v>
      </c>
      <c r="E39" s="9">
        <v>5</v>
      </c>
      <c r="F39" s="9" t="s">
        <v>2570</v>
      </c>
      <c r="G39" s="137" t="s">
        <v>1084</v>
      </c>
      <c r="H39" s="15"/>
      <c r="I39" s="9"/>
      <c r="J39" s="9"/>
      <c r="K39" s="16"/>
    </row>
    <row r="40" spans="1:11" ht="45" x14ac:dyDescent="0.25">
      <c r="A40" s="113" t="s">
        <v>507</v>
      </c>
      <c r="B40" s="9" t="s">
        <v>2373</v>
      </c>
      <c r="C40" s="8" t="s">
        <v>2313</v>
      </c>
      <c r="D40" s="9" t="s">
        <v>2537</v>
      </c>
      <c r="E40" s="9">
        <v>5</v>
      </c>
      <c r="F40" s="9" t="s">
        <v>2571</v>
      </c>
      <c r="G40" s="137" t="s">
        <v>1121</v>
      </c>
      <c r="H40" s="15"/>
      <c r="I40" s="9"/>
      <c r="J40" s="9"/>
      <c r="K40" s="16"/>
    </row>
    <row r="41" spans="1:11" ht="45" x14ac:dyDescent="0.25">
      <c r="A41" s="113" t="s">
        <v>507</v>
      </c>
      <c r="B41" s="9" t="s">
        <v>2373</v>
      </c>
      <c r="C41" s="8" t="s">
        <v>2313</v>
      </c>
      <c r="D41" s="9" t="s">
        <v>2537</v>
      </c>
      <c r="E41" s="9">
        <v>5</v>
      </c>
      <c r="F41" s="9" t="s">
        <v>2290</v>
      </c>
      <c r="G41" s="130" t="s">
        <v>2572</v>
      </c>
      <c r="H41" s="15"/>
      <c r="I41" s="9"/>
      <c r="J41" s="9"/>
      <c r="K41" s="16"/>
    </row>
    <row r="42" spans="1:11" ht="75" x14ac:dyDescent="0.25">
      <c r="A42" s="113" t="s">
        <v>507</v>
      </c>
      <c r="B42" s="9" t="s">
        <v>2373</v>
      </c>
      <c r="C42" s="8" t="s">
        <v>2313</v>
      </c>
      <c r="D42" s="9" t="s">
        <v>2537</v>
      </c>
      <c r="E42" s="9">
        <v>5</v>
      </c>
      <c r="F42" s="9" t="s">
        <v>2573</v>
      </c>
      <c r="G42" s="130" t="s">
        <v>2574</v>
      </c>
      <c r="H42" s="15"/>
      <c r="I42" s="9"/>
      <c r="J42" s="9"/>
      <c r="K42" s="16"/>
    </row>
    <row r="43" spans="1:11" ht="45" x14ac:dyDescent="0.25">
      <c r="A43" s="113" t="s">
        <v>507</v>
      </c>
      <c r="B43" s="9" t="s">
        <v>2373</v>
      </c>
      <c r="C43" s="8" t="s">
        <v>2313</v>
      </c>
      <c r="D43" s="9" t="s">
        <v>2537</v>
      </c>
      <c r="E43" s="9">
        <v>6</v>
      </c>
      <c r="F43" s="9"/>
      <c r="G43" s="422" t="s">
        <v>1085</v>
      </c>
      <c r="H43" s="15"/>
      <c r="I43" s="9"/>
      <c r="J43" s="9"/>
      <c r="K43" s="16"/>
    </row>
    <row r="44" spans="1:11" ht="45" x14ac:dyDescent="0.25">
      <c r="A44" s="113" t="s">
        <v>507</v>
      </c>
      <c r="B44" s="9" t="s">
        <v>2373</v>
      </c>
      <c r="C44" s="8" t="s">
        <v>2313</v>
      </c>
      <c r="D44" s="9" t="s">
        <v>2537</v>
      </c>
      <c r="E44" s="9">
        <v>6</v>
      </c>
      <c r="F44" s="9" t="s">
        <v>2183</v>
      </c>
      <c r="G44" s="130" t="s">
        <v>1799</v>
      </c>
      <c r="H44" s="15"/>
      <c r="I44" s="9"/>
      <c r="J44" s="9"/>
      <c r="K44" s="16"/>
    </row>
    <row r="45" spans="1:11" ht="45" x14ac:dyDescent="0.25">
      <c r="A45" s="113" t="s">
        <v>507</v>
      </c>
      <c r="B45" s="9" t="s">
        <v>2373</v>
      </c>
      <c r="C45" s="8" t="s">
        <v>2313</v>
      </c>
      <c r="D45" s="9" t="s">
        <v>2537</v>
      </c>
      <c r="E45" s="9">
        <v>6</v>
      </c>
      <c r="F45" s="9" t="s">
        <v>2185</v>
      </c>
      <c r="G45" s="130" t="s">
        <v>2166</v>
      </c>
      <c r="H45" s="15"/>
      <c r="I45" s="9"/>
      <c r="J45" s="9"/>
      <c r="K45" s="16"/>
    </row>
    <row r="46" spans="1:11" ht="45" x14ac:dyDescent="0.25">
      <c r="A46" s="113" t="s">
        <v>507</v>
      </c>
      <c r="B46" s="9" t="s">
        <v>2373</v>
      </c>
      <c r="C46" s="8" t="s">
        <v>2313</v>
      </c>
      <c r="D46" s="9" t="s">
        <v>2537</v>
      </c>
      <c r="E46" s="9">
        <v>6</v>
      </c>
      <c r="F46" s="9" t="s">
        <v>2187</v>
      </c>
      <c r="G46" s="130" t="s">
        <v>2575</v>
      </c>
      <c r="H46" s="15"/>
      <c r="I46" s="9"/>
      <c r="J46" s="9"/>
      <c r="K46" s="16"/>
    </row>
    <row r="47" spans="1:11" ht="30" x14ac:dyDescent="0.25">
      <c r="A47" s="115" t="s">
        <v>507</v>
      </c>
      <c r="B47" s="66" t="s">
        <v>2373</v>
      </c>
      <c r="C47" s="65" t="s">
        <v>1228</v>
      </c>
      <c r="D47" s="66" t="s">
        <v>2537</v>
      </c>
      <c r="E47" s="66">
        <v>7</v>
      </c>
      <c r="F47" s="66"/>
      <c r="G47" s="65" t="s">
        <v>1831</v>
      </c>
      <c r="H47" s="15"/>
      <c r="I47" s="9"/>
      <c r="J47" s="9"/>
      <c r="K47" s="16"/>
    </row>
    <row r="48" spans="1:11" ht="45" x14ac:dyDescent="0.25">
      <c r="A48" s="98" t="s">
        <v>207</v>
      </c>
      <c r="B48" s="44" t="s">
        <v>2373</v>
      </c>
      <c r="C48" s="68" t="s">
        <v>2313</v>
      </c>
      <c r="D48" s="44" t="s">
        <v>2537</v>
      </c>
      <c r="E48" s="44">
        <v>8</v>
      </c>
      <c r="F48" s="44"/>
      <c r="G48" s="68" t="s">
        <v>2146</v>
      </c>
      <c r="H48" s="15"/>
      <c r="I48" s="9"/>
      <c r="J48" s="9"/>
      <c r="K48" s="16"/>
    </row>
    <row r="49" spans="1:11" ht="45" x14ac:dyDescent="0.25">
      <c r="A49" s="99" t="s">
        <v>207</v>
      </c>
      <c r="B49" s="9" t="s">
        <v>2373</v>
      </c>
      <c r="C49" s="8" t="s">
        <v>2313</v>
      </c>
      <c r="D49" s="9" t="s">
        <v>2537</v>
      </c>
      <c r="E49" s="9">
        <v>8</v>
      </c>
      <c r="F49" s="9" t="s">
        <v>1285</v>
      </c>
      <c r="G49" s="130" t="s">
        <v>2576</v>
      </c>
      <c r="H49" s="15"/>
      <c r="I49" s="9"/>
      <c r="J49" s="9"/>
      <c r="K49" s="16"/>
    </row>
    <row r="50" spans="1:11" ht="45" x14ac:dyDescent="0.25">
      <c r="A50" s="99" t="s">
        <v>207</v>
      </c>
      <c r="B50" s="9" t="s">
        <v>2373</v>
      </c>
      <c r="C50" s="8" t="s">
        <v>2313</v>
      </c>
      <c r="D50" s="9" t="s">
        <v>2537</v>
      </c>
      <c r="E50" s="9">
        <v>8</v>
      </c>
      <c r="F50" s="9" t="s">
        <v>2577</v>
      </c>
      <c r="G50" s="137" t="s">
        <v>2578</v>
      </c>
      <c r="H50" s="15"/>
      <c r="I50" s="9"/>
      <c r="J50" s="9"/>
      <c r="K50" s="16"/>
    </row>
    <row r="51" spans="1:11" ht="75" x14ac:dyDescent="0.25">
      <c r="A51" s="99" t="s">
        <v>207</v>
      </c>
      <c r="B51" s="9" t="s">
        <v>2373</v>
      </c>
      <c r="C51" s="8" t="s">
        <v>2313</v>
      </c>
      <c r="D51" s="9" t="s">
        <v>2537</v>
      </c>
      <c r="E51" s="9">
        <v>8</v>
      </c>
      <c r="F51" s="9" t="s">
        <v>2579</v>
      </c>
      <c r="G51" s="137" t="s">
        <v>2580</v>
      </c>
      <c r="H51" s="15"/>
      <c r="I51" s="9"/>
      <c r="J51" s="9"/>
      <c r="K51" s="16"/>
    </row>
    <row r="52" spans="1:11" ht="45" x14ac:dyDescent="0.25">
      <c r="A52" s="99" t="s">
        <v>207</v>
      </c>
      <c r="B52" s="9" t="s">
        <v>2373</v>
      </c>
      <c r="C52" s="8" t="s">
        <v>2313</v>
      </c>
      <c r="D52" s="9" t="s">
        <v>2537</v>
      </c>
      <c r="E52" s="9">
        <v>8</v>
      </c>
      <c r="F52" s="9" t="s">
        <v>2581</v>
      </c>
      <c r="G52" s="137" t="s">
        <v>2582</v>
      </c>
      <c r="H52" s="15"/>
      <c r="I52" s="9"/>
      <c r="J52" s="9"/>
      <c r="K52" s="16"/>
    </row>
    <row r="53" spans="1:11" ht="45" x14ac:dyDescent="0.25">
      <c r="A53" s="99" t="s">
        <v>207</v>
      </c>
      <c r="B53" s="9" t="s">
        <v>2373</v>
      </c>
      <c r="C53" s="8" t="s">
        <v>2313</v>
      </c>
      <c r="D53" s="9" t="s">
        <v>2537</v>
      </c>
      <c r="E53" s="9">
        <v>8</v>
      </c>
      <c r="F53" s="9" t="s">
        <v>1287</v>
      </c>
      <c r="G53" s="130" t="s">
        <v>2583</v>
      </c>
      <c r="H53" s="15"/>
      <c r="I53" s="9"/>
      <c r="J53" s="9"/>
      <c r="K53" s="16"/>
    </row>
    <row r="54" spans="1:11" ht="45" x14ac:dyDescent="0.25">
      <c r="A54" s="99" t="s">
        <v>207</v>
      </c>
      <c r="B54" s="9" t="s">
        <v>2373</v>
      </c>
      <c r="C54" s="8" t="s">
        <v>2313</v>
      </c>
      <c r="D54" s="9" t="s">
        <v>2537</v>
      </c>
      <c r="E54" s="9">
        <v>8</v>
      </c>
      <c r="F54" s="9" t="s">
        <v>1289</v>
      </c>
      <c r="G54" s="130" t="s">
        <v>2584</v>
      </c>
      <c r="H54" s="15"/>
      <c r="I54" s="9"/>
      <c r="J54" s="9"/>
      <c r="K54" s="16"/>
    </row>
    <row r="55" spans="1:11" ht="45" x14ac:dyDescent="0.25">
      <c r="A55" s="99" t="s">
        <v>207</v>
      </c>
      <c r="B55" s="9" t="s">
        <v>2373</v>
      </c>
      <c r="C55" s="8" t="s">
        <v>2313</v>
      </c>
      <c r="D55" s="9" t="s">
        <v>2537</v>
      </c>
      <c r="E55" s="9">
        <v>8</v>
      </c>
      <c r="F55" s="9" t="s">
        <v>1291</v>
      </c>
      <c r="G55" s="130" t="s">
        <v>2585</v>
      </c>
      <c r="H55" s="15"/>
      <c r="I55" s="9"/>
      <c r="J55" s="9"/>
      <c r="K55" s="16"/>
    </row>
    <row r="56" spans="1:11" ht="45" x14ac:dyDescent="0.25">
      <c r="A56" s="99" t="s">
        <v>207</v>
      </c>
      <c r="B56" s="9" t="s">
        <v>2373</v>
      </c>
      <c r="C56" s="8" t="s">
        <v>2313</v>
      </c>
      <c r="D56" s="9" t="s">
        <v>2537</v>
      </c>
      <c r="E56" s="9">
        <v>8</v>
      </c>
      <c r="F56" s="9" t="s">
        <v>1301</v>
      </c>
      <c r="G56" s="130" t="s">
        <v>2586</v>
      </c>
      <c r="H56" s="15"/>
      <c r="I56" s="9"/>
      <c r="J56" s="9"/>
      <c r="K56" s="16"/>
    </row>
    <row r="57" spans="1:11" ht="90" x14ac:dyDescent="0.25">
      <c r="A57" s="99" t="s">
        <v>207</v>
      </c>
      <c r="B57" s="9" t="s">
        <v>2373</v>
      </c>
      <c r="C57" s="8" t="s">
        <v>2313</v>
      </c>
      <c r="D57" s="9" t="s">
        <v>2537</v>
      </c>
      <c r="E57" s="9">
        <v>8</v>
      </c>
      <c r="F57" s="9" t="s">
        <v>1303</v>
      </c>
      <c r="G57" s="130" t="s">
        <v>2587</v>
      </c>
      <c r="H57" s="15"/>
      <c r="I57" s="9"/>
      <c r="J57" s="9"/>
      <c r="K57" s="16"/>
    </row>
    <row r="58" spans="1:11" ht="45" x14ac:dyDescent="0.25">
      <c r="A58" s="99" t="s">
        <v>207</v>
      </c>
      <c r="B58" s="9" t="s">
        <v>2373</v>
      </c>
      <c r="C58" s="8" t="s">
        <v>2313</v>
      </c>
      <c r="D58" s="9" t="s">
        <v>2537</v>
      </c>
      <c r="E58" s="9">
        <v>8</v>
      </c>
      <c r="F58" s="141" t="s">
        <v>2588</v>
      </c>
      <c r="G58" s="434" t="s">
        <v>2589</v>
      </c>
      <c r="H58" s="15"/>
      <c r="I58" s="9"/>
      <c r="J58" s="9"/>
      <c r="K58" s="16"/>
    </row>
    <row r="59" spans="1:11" ht="45" x14ac:dyDescent="0.25">
      <c r="A59" s="99" t="s">
        <v>207</v>
      </c>
      <c r="B59" s="9" t="s">
        <v>2373</v>
      </c>
      <c r="C59" s="8" t="s">
        <v>2313</v>
      </c>
      <c r="D59" s="9" t="s">
        <v>2537</v>
      </c>
      <c r="E59" s="9">
        <v>8</v>
      </c>
      <c r="F59" s="9" t="s">
        <v>2590</v>
      </c>
      <c r="G59" s="137" t="s">
        <v>2591</v>
      </c>
      <c r="H59" s="15"/>
      <c r="I59" s="9"/>
      <c r="J59" s="9"/>
      <c r="K59" s="16"/>
    </row>
    <row r="60" spans="1:11" ht="45" x14ac:dyDescent="0.25">
      <c r="A60" s="99" t="s">
        <v>207</v>
      </c>
      <c r="B60" s="9" t="s">
        <v>2373</v>
      </c>
      <c r="C60" s="8" t="s">
        <v>2313</v>
      </c>
      <c r="D60" s="9" t="s">
        <v>2537</v>
      </c>
      <c r="E60" s="9">
        <v>8</v>
      </c>
      <c r="F60" s="9" t="s">
        <v>2592</v>
      </c>
      <c r="G60" s="137" t="s">
        <v>2593</v>
      </c>
      <c r="H60" s="15"/>
      <c r="I60" s="9"/>
      <c r="J60" s="9"/>
      <c r="K60" s="16"/>
    </row>
    <row r="61" spans="1:11" ht="45" x14ac:dyDescent="0.25">
      <c r="A61" s="99" t="s">
        <v>207</v>
      </c>
      <c r="B61" s="9" t="s">
        <v>2373</v>
      </c>
      <c r="C61" s="8" t="s">
        <v>2313</v>
      </c>
      <c r="D61" s="9" t="s">
        <v>2537</v>
      </c>
      <c r="E61" s="9">
        <v>9</v>
      </c>
      <c r="F61" s="9"/>
      <c r="G61" s="422" t="s">
        <v>1085</v>
      </c>
      <c r="H61" s="15"/>
      <c r="I61" s="9"/>
      <c r="J61" s="9"/>
      <c r="K61" s="16"/>
    </row>
    <row r="62" spans="1:11" ht="45" x14ac:dyDescent="0.25">
      <c r="A62" s="99" t="s">
        <v>207</v>
      </c>
      <c r="B62" s="9" t="s">
        <v>2373</v>
      </c>
      <c r="C62" s="8" t="s">
        <v>2313</v>
      </c>
      <c r="D62" s="9" t="s">
        <v>2537</v>
      </c>
      <c r="E62" s="9">
        <v>9</v>
      </c>
      <c r="F62" s="9" t="s">
        <v>947</v>
      </c>
      <c r="G62" s="130" t="s">
        <v>2594</v>
      </c>
      <c r="H62" s="15"/>
      <c r="I62" s="9"/>
      <c r="J62" s="9"/>
      <c r="K62" s="16"/>
    </row>
    <row r="63" spans="1:11" ht="60" x14ac:dyDescent="0.25">
      <c r="A63" s="99" t="s">
        <v>207</v>
      </c>
      <c r="B63" s="9" t="s">
        <v>2373</v>
      </c>
      <c r="C63" s="8" t="s">
        <v>2313</v>
      </c>
      <c r="D63" s="9" t="s">
        <v>2537</v>
      </c>
      <c r="E63" s="9">
        <v>9</v>
      </c>
      <c r="F63" s="9" t="s">
        <v>949</v>
      </c>
      <c r="G63" s="130" t="s">
        <v>2595</v>
      </c>
      <c r="H63" s="15"/>
      <c r="I63" s="9"/>
      <c r="J63" s="9"/>
      <c r="K63" s="16"/>
    </row>
    <row r="64" spans="1:11" ht="30" x14ac:dyDescent="0.25">
      <c r="A64" s="100" t="s">
        <v>207</v>
      </c>
      <c r="B64" s="66" t="s">
        <v>2373</v>
      </c>
      <c r="C64" s="65" t="s">
        <v>1228</v>
      </c>
      <c r="D64" s="66" t="s">
        <v>2537</v>
      </c>
      <c r="E64" s="66">
        <v>9</v>
      </c>
      <c r="F64" s="66" t="s">
        <v>951</v>
      </c>
      <c r="G64" s="142" t="s">
        <v>2596</v>
      </c>
      <c r="H64" s="15"/>
      <c r="I64" s="9"/>
      <c r="J64" s="9"/>
      <c r="K64" s="16"/>
    </row>
    <row r="65" spans="1:11" ht="60" x14ac:dyDescent="0.25">
      <c r="A65" s="143" t="s">
        <v>1372</v>
      </c>
      <c r="B65" s="122" t="s">
        <v>2373</v>
      </c>
      <c r="C65" s="123" t="s">
        <v>2597</v>
      </c>
      <c r="D65" s="122" t="s">
        <v>2537</v>
      </c>
      <c r="E65" s="122">
        <v>10</v>
      </c>
      <c r="F65" s="122"/>
      <c r="G65" s="123" t="s">
        <v>2598</v>
      </c>
      <c r="H65" s="15"/>
      <c r="I65" s="9"/>
      <c r="J65" s="9"/>
      <c r="K65" s="16"/>
    </row>
    <row r="66" spans="1:11" ht="30" x14ac:dyDescent="0.25">
      <c r="A66" s="127" t="s">
        <v>1372</v>
      </c>
      <c r="B66" s="66" t="s">
        <v>2373</v>
      </c>
      <c r="C66" s="65" t="s">
        <v>2599</v>
      </c>
      <c r="D66" s="66" t="s">
        <v>2537</v>
      </c>
      <c r="E66" s="66">
        <v>11</v>
      </c>
      <c r="F66" s="66"/>
      <c r="G66" s="65" t="s">
        <v>1831</v>
      </c>
      <c r="H66" s="15"/>
      <c r="I66" s="9"/>
      <c r="J66" s="9"/>
      <c r="K66" s="16"/>
    </row>
    <row r="67" spans="1:11" ht="45" x14ac:dyDescent="0.25">
      <c r="A67" s="104" t="s">
        <v>479</v>
      </c>
      <c r="B67" s="44" t="s">
        <v>2373</v>
      </c>
      <c r="C67" s="68" t="s">
        <v>2313</v>
      </c>
      <c r="D67" s="44" t="s">
        <v>2537</v>
      </c>
      <c r="E67" s="44">
        <v>12</v>
      </c>
      <c r="F67" s="44"/>
      <c r="G67" s="68" t="s">
        <v>853</v>
      </c>
      <c r="H67" s="15"/>
      <c r="I67" s="9"/>
      <c r="J67" s="9"/>
      <c r="K67" s="16"/>
    </row>
    <row r="68" spans="1:11" ht="45" x14ac:dyDescent="0.25">
      <c r="A68" s="119" t="s">
        <v>479</v>
      </c>
      <c r="B68" s="9" t="s">
        <v>2373</v>
      </c>
      <c r="C68" s="8" t="s">
        <v>2313</v>
      </c>
      <c r="D68" s="9" t="s">
        <v>2537</v>
      </c>
      <c r="E68" s="9">
        <v>12</v>
      </c>
      <c r="F68" s="9" t="s">
        <v>1507</v>
      </c>
      <c r="G68" s="130" t="s">
        <v>2600</v>
      </c>
      <c r="H68" s="15"/>
      <c r="I68" s="9"/>
      <c r="J68" s="9"/>
      <c r="K68" s="16"/>
    </row>
    <row r="69" spans="1:11" ht="45" x14ac:dyDescent="0.25">
      <c r="A69" s="119" t="s">
        <v>479</v>
      </c>
      <c r="B69" s="9" t="s">
        <v>2373</v>
      </c>
      <c r="C69" s="8" t="s">
        <v>2313</v>
      </c>
      <c r="D69" s="9" t="s">
        <v>2537</v>
      </c>
      <c r="E69" s="9">
        <v>12</v>
      </c>
      <c r="F69" s="9" t="s">
        <v>1509</v>
      </c>
      <c r="G69" s="130" t="s">
        <v>2601</v>
      </c>
      <c r="H69" s="15"/>
      <c r="I69" s="9"/>
      <c r="J69" s="9"/>
      <c r="K69" s="16"/>
    </row>
    <row r="70" spans="1:11" ht="75" x14ac:dyDescent="0.25">
      <c r="A70" s="119" t="s">
        <v>479</v>
      </c>
      <c r="B70" s="9" t="s">
        <v>2373</v>
      </c>
      <c r="C70" s="8" t="s">
        <v>2313</v>
      </c>
      <c r="D70" s="9" t="s">
        <v>2537</v>
      </c>
      <c r="E70" s="9">
        <v>12</v>
      </c>
      <c r="F70" s="9" t="s">
        <v>1511</v>
      </c>
      <c r="G70" s="130" t="s">
        <v>2602</v>
      </c>
      <c r="H70" s="15"/>
      <c r="I70" s="9"/>
      <c r="J70" s="9"/>
      <c r="K70" s="16"/>
    </row>
    <row r="71" spans="1:11" ht="45" x14ac:dyDescent="0.25">
      <c r="A71" s="119" t="s">
        <v>479</v>
      </c>
      <c r="B71" s="9" t="s">
        <v>2373</v>
      </c>
      <c r="C71" s="8" t="s">
        <v>2313</v>
      </c>
      <c r="D71" s="9" t="s">
        <v>2537</v>
      </c>
      <c r="E71" s="9">
        <v>12</v>
      </c>
      <c r="F71" s="9" t="s">
        <v>1513</v>
      </c>
      <c r="G71" s="130" t="s">
        <v>2603</v>
      </c>
      <c r="H71" s="15"/>
      <c r="I71" s="9"/>
      <c r="J71" s="9"/>
      <c r="K71" s="16"/>
    </row>
    <row r="72" spans="1:11" ht="45" x14ac:dyDescent="0.25">
      <c r="A72" s="119" t="s">
        <v>479</v>
      </c>
      <c r="B72" s="9" t="s">
        <v>2373</v>
      </c>
      <c r="C72" s="8" t="s">
        <v>2313</v>
      </c>
      <c r="D72" s="9" t="s">
        <v>2537</v>
      </c>
      <c r="E72" s="9">
        <v>12</v>
      </c>
      <c r="F72" s="9" t="s">
        <v>1515</v>
      </c>
      <c r="G72" s="130" t="s">
        <v>2604</v>
      </c>
      <c r="H72" s="15"/>
      <c r="I72" s="9"/>
      <c r="J72" s="9"/>
      <c r="K72" s="16"/>
    </row>
    <row r="73" spans="1:11" ht="45" x14ac:dyDescent="0.25">
      <c r="A73" s="119" t="s">
        <v>479</v>
      </c>
      <c r="B73" s="9" t="s">
        <v>2373</v>
      </c>
      <c r="C73" s="8" t="s">
        <v>2313</v>
      </c>
      <c r="D73" s="9" t="s">
        <v>2537</v>
      </c>
      <c r="E73" s="9">
        <v>12</v>
      </c>
      <c r="F73" s="9" t="s">
        <v>1517</v>
      </c>
      <c r="G73" s="130" t="s">
        <v>2605</v>
      </c>
      <c r="H73" s="15"/>
      <c r="I73" s="9"/>
      <c r="J73" s="9"/>
      <c r="K73" s="16"/>
    </row>
    <row r="74" spans="1:11" ht="60" x14ac:dyDescent="0.25">
      <c r="A74" s="119" t="s">
        <v>479</v>
      </c>
      <c r="B74" s="9" t="s">
        <v>2373</v>
      </c>
      <c r="C74" s="8" t="s">
        <v>2313</v>
      </c>
      <c r="D74" s="9" t="s">
        <v>2537</v>
      </c>
      <c r="E74" s="9">
        <v>12</v>
      </c>
      <c r="F74" s="9" t="s">
        <v>1519</v>
      </c>
      <c r="G74" s="130" t="s">
        <v>2606</v>
      </c>
      <c r="H74" s="15"/>
      <c r="I74" s="9"/>
      <c r="J74" s="9"/>
      <c r="K74" s="16"/>
    </row>
    <row r="75" spans="1:11" ht="75" x14ac:dyDescent="0.25">
      <c r="A75" s="119" t="s">
        <v>479</v>
      </c>
      <c r="B75" s="9" t="s">
        <v>2373</v>
      </c>
      <c r="C75" s="8" t="s">
        <v>2313</v>
      </c>
      <c r="D75" s="9" t="s">
        <v>2537</v>
      </c>
      <c r="E75" s="9">
        <v>12</v>
      </c>
      <c r="F75" s="9" t="s">
        <v>1688</v>
      </c>
      <c r="G75" s="130" t="s">
        <v>2607</v>
      </c>
      <c r="H75" s="15"/>
      <c r="I75" s="9"/>
      <c r="J75" s="9"/>
      <c r="K75" s="16"/>
    </row>
    <row r="76" spans="1:11" ht="30" x14ac:dyDescent="0.25">
      <c r="A76" s="105" t="s">
        <v>479</v>
      </c>
      <c r="B76" s="66" t="s">
        <v>2373</v>
      </c>
      <c r="C76" s="65" t="s">
        <v>1228</v>
      </c>
      <c r="D76" s="66" t="s">
        <v>2537</v>
      </c>
      <c r="E76" s="66">
        <v>13</v>
      </c>
      <c r="F76" s="66"/>
      <c r="G76" s="65" t="s">
        <v>1831</v>
      </c>
      <c r="H76" s="15"/>
      <c r="I76" s="9"/>
      <c r="J76" s="9"/>
      <c r="K76" s="16"/>
    </row>
    <row r="77" spans="1:11" ht="45" x14ac:dyDescent="0.25">
      <c r="A77" s="106" t="s">
        <v>2268</v>
      </c>
      <c r="B77" s="44" t="s">
        <v>2373</v>
      </c>
      <c r="C77" s="68" t="s">
        <v>2597</v>
      </c>
      <c r="D77" s="44" t="s">
        <v>2537</v>
      </c>
      <c r="E77" s="44">
        <v>14</v>
      </c>
      <c r="F77" s="44"/>
      <c r="G77" s="68" t="s">
        <v>2608</v>
      </c>
      <c r="H77" s="15"/>
      <c r="I77" s="9"/>
      <c r="J77" s="9"/>
      <c r="K77" s="16"/>
    </row>
    <row r="78" spans="1:11" ht="45" x14ac:dyDescent="0.25">
      <c r="A78" s="107" t="s">
        <v>2268</v>
      </c>
      <c r="B78" s="9" t="s">
        <v>2373</v>
      </c>
      <c r="C78" s="8" t="s">
        <v>2597</v>
      </c>
      <c r="D78" s="9" t="s">
        <v>2537</v>
      </c>
      <c r="E78" s="9">
        <v>14</v>
      </c>
      <c r="F78" s="9" t="s">
        <v>1699</v>
      </c>
      <c r="G78" s="130" t="s">
        <v>2609</v>
      </c>
      <c r="H78" s="15"/>
      <c r="I78" s="9"/>
      <c r="J78" s="9"/>
      <c r="K78" s="16"/>
    </row>
    <row r="79" spans="1:11" ht="45" x14ac:dyDescent="0.25">
      <c r="A79" s="107" t="s">
        <v>2268</v>
      </c>
      <c r="B79" s="9" t="s">
        <v>2373</v>
      </c>
      <c r="C79" s="8" t="s">
        <v>2597</v>
      </c>
      <c r="D79" s="9" t="s">
        <v>2537</v>
      </c>
      <c r="E79" s="9">
        <v>14</v>
      </c>
      <c r="F79" s="9" t="s">
        <v>2610</v>
      </c>
      <c r="G79" s="137" t="s">
        <v>2611</v>
      </c>
      <c r="H79" s="15"/>
      <c r="I79" s="9"/>
      <c r="J79" s="9"/>
      <c r="K79" s="16"/>
    </row>
    <row r="80" spans="1:11" ht="45" x14ac:dyDescent="0.25">
      <c r="A80" s="107" t="s">
        <v>2268</v>
      </c>
      <c r="B80" s="9" t="s">
        <v>2373</v>
      </c>
      <c r="C80" s="8" t="s">
        <v>2597</v>
      </c>
      <c r="D80" s="9" t="s">
        <v>2537</v>
      </c>
      <c r="E80" s="9">
        <v>14</v>
      </c>
      <c r="F80" s="9" t="s">
        <v>2612</v>
      </c>
      <c r="G80" s="137" t="s">
        <v>2613</v>
      </c>
      <c r="H80" s="15"/>
      <c r="I80" s="9"/>
      <c r="J80" s="9"/>
      <c r="K80" s="16"/>
    </row>
    <row r="81" spans="1:11" ht="45" x14ac:dyDescent="0.25">
      <c r="A81" s="107" t="s">
        <v>2268</v>
      </c>
      <c r="B81" s="9" t="s">
        <v>2373</v>
      </c>
      <c r="C81" s="8" t="s">
        <v>2597</v>
      </c>
      <c r="D81" s="9" t="s">
        <v>2537</v>
      </c>
      <c r="E81" s="9">
        <v>14</v>
      </c>
      <c r="F81" s="9" t="s">
        <v>2614</v>
      </c>
      <c r="G81" s="137" t="s">
        <v>2615</v>
      </c>
      <c r="H81" s="15"/>
      <c r="I81" s="9"/>
      <c r="J81" s="9"/>
      <c r="K81" s="16"/>
    </row>
    <row r="82" spans="1:11" ht="45" x14ac:dyDescent="0.25">
      <c r="A82" s="107" t="s">
        <v>2268</v>
      </c>
      <c r="B82" s="9" t="s">
        <v>2373</v>
      </c>
      <c r="C82" s="8" t="s">
        <v>2597</v>
      </c>
      <c r="D82" s="9" t="s">
        <v>2537</v>
      </c>
      <c r="E82" s="9">
        <v>14</v>
      </c>
      <c r="F82" s="9" t="s">
        <v>2616</v>
      </c>
      <c r="G82" s="137" t="s">
        <v>2617</v>
      </c>
      <c r="H82" s="15"/>
      <c r="I82" s="9"/>
      <c r="J82" s="9"/>
      <c r="K82" s="16"/>
    </row>
    <row r="83" spans="1:11" ht="45" x14ac:dyDescent="0.25">
      <c r="A83" s="107" t="s">
        <v>2268</v>
      </c>
      <c r="B83" s="9" t="s">
        <v>2373</v>
      </c>
      <c r="C83" s="8" t="s">
        <v>2597</v>
      </c>
      <c r="D83" s="9" t="s">
        <v>2537</v>
      </c>
      <c r="E83" s="9">
        <v>14</v>
      </c>
      <c r="F83" s="9" t="s">
        <v>2618</v>
      </c>
      <c r="G83" s="137" t="s">
        <v>2619</v>
      </c>
      <c r="H83" s="15"/>
      <c r="I83" s="9"/>
      <c r="J83" s="9"/>
      <c r="K83" s="16"/>
    </row>
    <row r="84" spans="1:11" ht="45" x14ac:dyDescent="0.25">
      <c r="A84" s="107" t="s">
        <v>2268</v>
      </c>
      <c r="B84" s="9" t="s">
        <v>2373</v>
      </c>
      <c r="C84" s="8" t="s">
        <v>2597</v>
      </c>
      <c r="D84" s="9" t="s">
        <v>2537</v>
      </c>
      <c r="E84" s="9">
        <v>14</v>
      </c>
      <c r="F84" s="9" t="s">
        <v>2620</v>
      </c>
      <c r="G84" s="137" t="s">
        <v>2621</v>
      </c>
      <c r="H84" s="15"/>
      <c r="I84" s="9"/>
      <c r="J84" s="9"/>
      <c r="K84" s="16"/>
    </row>
    <row r="85" spans="1:11" ht="45" x14ac:dyDescent="0.25">
      <c r="A85" s="107" t="s">
        <v>2268</v>
      </c>
      <c r="B85" s="9" t="s">
        <v>2373</v>
      </c>
      <c r="C85" s="8" t="s">
        <v>2597</v>
      </c>
      <c r="D85" s="9" t="s">
        <v>2537</v>
      </c>
      <c r="E85" s="9">
        <v>14</v>
      </c>
      <c r="F85" s="9" t="s">
        <v>2622</v>
      </c>
      <c r="G85" s="137" t="s">
        <v>2623</v>
      </c>
      <c r="H85" s="15"/>
      <c r="I85" s="9"/>
      <c r="J85" s="9"/>
      <c r="K85" s="16"/>
    </row>
    <row r="86" spans="1:11" ht="45" x14ac:dyDescent="0.25">
      <c r="A86" s="107" t="s">
        <v>2268</v>
      </c>
      <c r="B86" s="9" t="s">
        <v>2373</v>
      </c>
      <c r="C86" s="8" t="s">
        <v>2597</v>
      </c>
      <c r="D86" s="9" t="s">
        <v>2537</v>
      </c>
      <c r="E86" s="9">
        <v>14</v>
      </c>
      <c r="F86" s="9" t="s">
        <v>2624</v>
      </c>
      <c r="G86" s="137" t="s">
        <v>2625</v>
      </c>
      <c r="H86" s="15"/>
      <c r="I86" s="9"/>
      <c r="J86" s="9"/>
      <c r="K86" s="16"/>
    </row>
    <row r="87" spans="1:11" ht="45" x14ac:dyDescent="0.25">
      <c r="A87" s="107" t="s">
        <v>2268</v>
      </c>
      <c r="B87" s="9" t="s">
        <v>2373</v>
      </c>
      <c r="C87" s="8" t="s">
        <v>2597</v>
      </c>
      <c r="D87" s="9" t="s">
        <v>2537</v>
      </c>
      <c r="E87" s="9">
        <v>14</v>
      </c>
      <c r="F87" s="9" t="s">
        <v>2626</v>
      </c>
      <c r="G87" s="137" t="s">
        <v>2627</v>
      </c>
      <c r="H87" s="15"/>
      <c r="I87" s="9"/>
      <c r="J87" s="9"/>
      <c r="K87" s="16"/>
    </row>
    <row r="88" spans="1:11" ht="45" x14ac:dyDescent="0.25">
      <c r="A88" s="107" t="s">
        <v>2268</v>
      </c>
      <c r="B88" s="9" t="s">
        <v>2373</v>
      </c>
      <c r="C88" s="8" t="s">
        <v>2597</v>
      </c>
      <c r="D88" s="9" t="s">
        <v>2537</v>
      </c>
      <c r="E88" s="9">
        <v>14</v>
      </c>
      <c r="F88" s="9" t="s">
        <v>1701</v>
      </c>
      <c r="G88" s="130" t="s">
        <v>2628</v>
      </c>
      <c r="H88" s="15"/>
      <c r="I88" s="9"/>
      <c r="J88" s="9"/>
      <c r="K88" s="16"/>
    </row>
    <row r="89" spans="1:11" ht="45" x14ac:dyDescent="0.25">
      <c r="A89" s="107" t="s">
        <v>2268</v>
      </c>
      <c r="B89" s="9" t="s">
        <v>2373</v>
      </c>
      <c r="C89" s="8" t="s">
        <v>2597</v>
      </c>
      <c r="D89" s="9" t="s">
        <v>2537</v>
      </c>
      <c r="E89" s="9">
        <v>14</v>
      </c>
      <c r="F89" s="9" t="s">
        <v>2629</v>
      </c>
      <c r="G89" s="137" t="s">
        <v>2578</v>
      </c>
      <c r="H89" s="15"/>
      <c r="I89" s="9"/>
      <c r="J89" s="9"/>
      <c r="K89" s="16"/>
    </row>
    <row r="90" spans="1:11" ht="45" x14ac:dyDescent="0.25">
      <c r="A90" s="107" t="s">
        <v>2268</v>
      </c>
      <c r="B90" s="9" t="s">
        <v>2373</v>
      </c>
      <c r="C90" s="8" t="s">
        <v>2597</v>
      </c>
      <c r="D90" s="9" t="s">
        <v>2537</v>
      </c>
      <c r="E90" s="9">
        <v>14</v>
      </c>
      <c r="F90" s="9" t="s">
        <v>2630</v>
      </c>
      <c r="G90" s="137" t="s">
        <v>2631</v>
      </c>
      <c r="H90" s="15"/>
      <c r="I90" s="9"/>
      <c r="J90" s="9"/>
      <c r="K90" s="16"/>
    </row>
    <row r="91" spans="1:11" ht="45" x14ac:dyDescent="0.25">
      <c r="A91" s="107" t="s">
        <v>2268</v>
      </c>
      <c r="B91" s="9" t="s">
        <v>2373</v>
      </c>
      <c r="C91" s="8" t="s">
        <v>2597</v>
      </c>
      <c r="D91" s="9" t="s">
        <v>2537</v>
      </c>
      <c r="E91" s="9">
        <v>14</v>
      </c>
      <c r="F91" s="9" t="s">
        <v>2632</v>
      </c>
      <c r="G91" s="137" t="s">
        <v>2633</v>
      </c>
      <c r="H91" s="15"/>
      <c r="I91" s="9"/>
      <c r="J91" s="9"/>
      <c r="K91" s="16"/>
    </row>
    <row r="92" spans="1:11" ht="45" x14ac:dyDescent="0.25">
      <c r="A92" s="107" t="s">
        <v>2268</v>
      </c>
      <c r="B92" s="9" t="s">
        <v>2373</v>
      </c>
      <c r="C92" s="8" t="s">
        <v>2597</v>
      </c>
      <c r="D92" s="9" t="s">
        <v>2537</v>
      </c>
      <c r="E92" s="9">
        <v>14</v>
      </c>
      <c r="F92" s="9" t="s">
        <v>2634</v>
      </c>
      <c r="G92" s="137" t="s">
        <v>2635</v>
      </c>
      <c r="H92" s="15"/>
      <c r="I92" s="9"/>
      <c r="J92" s="9"/>
      <c r="K92" s="16"/>
    </row>
    <row r="93" spans="1:11" ht="60" x14ac:dyDescent="0.25">
      <c r="A93" s="107" t="s">
        <v>2268</v>
      </c>
      <c r="B93" s="9" t="s">
        <v>2373</v>
      </c>
      <c r="C93" s="8" t="s">
        <v>2597</v>
      </c>
      <c r="D93" s="9" t="s">
        <v>2537</v>
      </c>
      <c r="E93" s="9">
        <v>14</v>
      </c>
      <c r="F93" s="9" t="s">
        <v>2636</v>
      </c>
      <c r="G93" s="137" t="s">
        <v>2637</v>
      </c>
      <c r="H93" s="15"/>
      <c r="I93" s="9"/>
      <c r="J93" s="9"/>
      <c r="K93" s="16"/>
    </row>
    <row r="94" spans="1:11" ht="45" x14ac:dyDescent="0.25">
      <c r="A94" s="107" t="s">
        <v>2268</v>
      </c>
      <c r="B94" s="9" t="s">
        <v>2373</v>
      </c>
      <c r="C94" s="8" t="s">
        <v>2597</v>
      </c>
      <c r="D94" s="9" t="s">
        <v>2537</v>
      </c>
      <c r="E94" s="9">
        <v>14</v>
      </c>
      <c r="F94" s="9" t="s">
        <v>1703</v>
      </c>
      <c r="G94" s="130" t="s">
        <v>2638</v>
      </c>
      <c r="H94" s="15"/>
      <c r="I94" s="9"/>
      <c r="J94" s="9"/>
      <c r="K94" s="16"/>
    </row>
    <row r="95" spans="1:11" ht="30" x14ac:dyDescent="0.25">
      <c r="A95" s="108" t="s">
        <v>2268</v>
      </c>
      <c r="B95" s="66" t="s">
        <v>2373</v>
      </c>
      <c r="C95" s="65" t="s">
        <v>1228</v>
      </c>
      <c r="D95" s="66" t="s">
        <v>2537</v>
      </c>
      <c r="E95" s="66">
        <v>15</v>
      </c>
      <c r="F95" s="66"/>
      <c r="G95" s="65" t="s">
        <v>1831</v>
      </c>
      <c r="H95" s="15"/>
      <c r="I95" s="9"/>
      <c r="J95" s="9"/>
      <c r="K95" s="16"/>
    </row>
    <row r="96" spans="1:11" ht="30" x14ac:dyDescent="0.25">
      <c r="A96" s="109" t="s">
        <v>1743</v>
      </c>
      <c r="B96" s="44" t="s">
        <v>2373</v>
      </c>
      <c r="C96" s="68" t="s">
        <v>1760</v>
      </c>
      <c r="D96" s="44" t="s">
        <v>2537</v>
      </c>
      <c r="E96" s="44">
        <v>16</v>
      </c>
      <c r="F96" s="44"/>
      <c r="G96" s="68" t="s">
        <v>2639</v>
      </c>
      <c r="H96" s="15"/>
      <c r="I96" s="9"/>
      <c r="J96" s="9"/>
      <c r="K96" s="16"/>
    </row>
    <row r="97" spans="1:11" x14ac:dyDescent="0.25">
      <c r="A97" s="131" t="s">
        <v>1743</v>
      </c>
      <c r="B97" s="9" t="s">
        <v>2373</v>
      </c>
      <c r="C97" s="8" t="s">
        <v>1760</v>
      </c>
      <c r="D97" s="9" t="s">
        <v>2537</v>
      </c>
      <c r="E97" s="9">
        <v>16</v>
      </c>
      <c r="F97" s="9" t="s">
        <v>1327</v>
      </c>
      <c r="G97" s="130" t="s">
        <v>2428</v>
      </c>
      <c r="H97" s="15"/>
      <c r="I97" s="9"/>
      <c r="J97" s="9"/>
      <c r="K97" s="16"/>
    </row>
    <row r="98" spans="1:11" x14ac:dyDescent="0.25">
      <c r="A98" s="131" t="s">
        <v>1743</v>
      </c>
      <c r="B98" s="9" t="s">
        <v>2373</v>
      </c>
      <c r="C98" s="8" t="s">
        <v>1760</v>
      </c>
      <c r="D98" s="9" t="s">
        <v>2537</v>
      </c>
      <c r="E98" s="9">
        <v>16</v>
      </c>
      <c r="F98" s="9" t="s">
        <v>1329</v>
      </c>
      <c r="G98" s="130" t="s">
        <v>2640</v>
      </c>
      <c r="H98" s="15"/>
      <c r="I98" s="9"/>
      <c r="J98" s="9"/>
      <c r="K98" s="16"/>
    </row>
    <row r="99" spans="1:11" x14ac:dyDescent="0.25">
      <c r="A99" s="131" t="s">
        <v>1743</v>
      </c>
      <c r="B99" s="9" t="s">
        <v>2373</v>
      </c>
      <c r="C99" s="8" t="s">
        <v>1760</v>
      </c>
      <c r="D99" s="9" t="s">
        <v>2537</v>
      </c>
      <c r="E99" s="9">
        <v>16</v>
      </c>
      <c r="F99" s="9" t="s">
        <v>1547</v>
      </c>
      <c r="G99" s="130" t="s">
        <v>2641</v>
      </c>
      <c r="H99" s="15"/>
      <c r="I99" s="9"/>
      <c r="J99" s="9"/>
      <c r="K99" s="16"/>
    </row>
    <row r="100" spans="1:11" x14ac:dyDescent="0.25">
      <c r="A100" s="131" t="s">
        <v>1743</v>
      </c>
      <c r="B100" s="9" t="s">
        <v>2373</v>
      </c>
      <c r="C100" s="8" t="s">
        <v>1760</v>
      </c>
      <c r="D100" s="9" t="s">
        <v>2537</v>
      </c>
      <c r="E100" s="9">
        <v>16</v>
      </c>
      <c r="F100" s="9" t="s">
        <v>2642</v>
      </c>
      <c r="G100" s="130" t="s">
        <v>2643</v>
      </c>
      <c r="H100" s="15"/>
      <c r="I100" s="9"/>
      <c r="J100" s="9"/>
      <c r="K100" s="16"/>
    </row>
    <row r="101" spans="1:11" x14ac:dyDescent="0.25">
      <c r="A101" s="131" t="s">
        <v>1743</v>
      </c>
      <c r="B101" s="9" t="s">
        <v>2373</v>
      </c>
      <c r="C101" s="8" t="s">
        <v>1760</v>
      </c>
      <c r="D101" s="9" t="s">
        <v>2537</v>
      </c>
      <c r="E101" s="9">
        <v>16</v>
      </c>
      <c r="F101" s="9" t="s">
        <v>2644</v>
      </c>
      <c r="G101" s="130" t="s">
        <v>2645</v>
      </c>
      <c r="H101" s="15"/>
      <c r="I101" s="9"/>
      <c r="J101" s="9"/>
      <c r="K101" s="16"/>
    </row>
    <row r="102" spans="1:11" ht="45" x14ac:dyDescent="0.25">
      <c r="A102" s="131" t="s">
        <v>1743</v>
      </c>
      <c r="B102" s="9" t="s">
        <v>2373</v>
      </c>
      <c r="C102" s="8" t="s">
        <v>2534</v>
      </c>
      <c r="D102" s="9" t="s">
        <v>2537</v>
      </c>
      <c r="E102" s="9">
        <v>17</v>
      </c>
      <c r="F102" s="9"/>
      <c r="G102" s="8" t="s">
        <v>2646</v>
      </c>
      <c r="H102" s="15"/>
      <c r="I102" s="9"/>
      <c r="J102" s="9"/>
      <c r="K102" s="16"/>
    </row>
    <row r="103" spans="1:11" ht="18.75" x14ac:dyDescent="0.25">
      <c r="H103" s="176">
        <f>COUNTA(H13:H102)</f>
        <v>0</v>
      </c>
      <c r="I103" s="176">
        <f t="shared" ref="I103:J103" si="1">COUNTA(I13:I102)</f>
        <v>0</v>
      </c>
      <c r="J103" s="176">
        <f t="shared" si="1"/>
        <v>0</v>
      </c>
    </row>
    <row r="104" spans="1:11" ht="45.75" customHeight="1" x14ac:dyDescent="0.25">
      <c r="A104" s="641" t="s">
        <v>2647</v>
      </c>
      <c r="B104" s="642"/>
      <c r="C104" s="642"/>
      <c r="D104" s="642"/>
      <c r="E104" s="643"/>
    </row>
    <row r="105" spans="1:11" ht="45" x14ac:dyDescent="0.25">
      <c r="A105" s="168" t="s">
        <v>177</v>
      </c>
      <c r="B105" s="169" t="s">
        <v>503</v>
      </c>
      <c r="C105" s="169" t="s">
        <v>504</v>
      </c>
      <c r="D105" s="169" t="s">
        <v>505</v>
      </c>
      <c r="E105" s="169" t="s">
        <v>506</v>
      </c>
    </row>
    <row r="106" spans="1:11" ht="15.75" x14ac:dyDescent="0.25">
      <c r="A106" s="171" t="s">
        <v>865</v>
      </c>
      <c r="B106" s="170">
        <f>COUNTIFS($A$13:$A$102,A106,$H$13:$H$102,"&lt;&gt;")</f>
        <v>0</v>
      </c>
      <c r="C106" s="170">
        <f>COUNTIFS($A$13:$A$102,A106,$I$13:$I$102,"&lt;&gt;")</f>
        <v>0</v>
      </c>
      <c r="D106" s="170">
        <f>COUNTIFS($A$13:$A$102,A106,$J$13:$J$102,"&lt;&gt;")</f>
        <v>0</v>
      </c>
      <c r="E106" s="174" t="str">
        <f>IFERROR(B106/(B106+C106),"")</f>
        <v/>
      </c>
    </row>
    <row r="107" spans="1:11" ht="15.75" x14ac:dyDescent="0.25">
      <c r="A107" s="171" t="s">
        <v>507</v>
      </c>
      <c r="B107" s="170">
        <f t="shared" ref="B107:B112" si="2">COUNTIFS($A$13:$A$102,A107,$H$13:$H$102,"&lt;&gt;")</f>
        <v>0</v>
      </c>
      <c r="C107" s="170">
        <f t="shared" ref="C107:C112" si="3">COUNTIFS($A$13:$A$102,A107,$I$13:$I$102,"&lt;&gt;")</f>
        <v>0</v>
      </c>
      <c r="D107" s="170">
        <f t="shared" ref="D107:D112" si="4">COUNTIFS($A$13:$A$102,A107,$J$13:$J$102,"&lt;&gt;")</f>
        <v>0</v>
      </c>
      <c r="E107" s="174" t="str">
        <f t="shared" ref="E107:E113" si="5">IFERROR(B107/(B107+C107),"")</f>
        <v/>
      </c>
    </row>
    <row r="108" spans="1:11" ht="15.75" x14ac:dyDescent="0.25">
      <c r="A108" s="171" t="s">
        <v>207</v>
      </c>
      <c r="B108" s="170">
        <f t="shared" si="2"/>
        <v>0</v>
      </c>
      <c r="C108" s="170">
        <f t="shared" si="3"/>
        <v>0</v>
      </c>
      <c r="D108" s="170">
        <f t="shared" si="4"/>
        <v>0</v>
      </c>
      <c r="E108" s="174" t="str">
        <f t="shared" si="5"/>
        <v/>
      </c>
    </row>
    <row r="109" spans="1:11" ht="31.5" x14ac:dyDescent="0.25">
      <c r="A109" s="171" t="s">
        <v>1372</v>
      </c>
      <c r="B109" s="170">
        <f t="shared" si="2"/>
        <v>0</v>
      </c>
      <c r="C109" s="170">
        <f t="shared" si="3"/>
        <v>0</v>
      </c>
      <c r="D109" s="170">
        <f t="shared" si="4"/>
        <v>0</v>
      </c>
      <c r="E109" s="174" t="str">
        <f t="shared" si="5"/>
        <v/>
      </c>
    </row>
    <row r="110" spans="1:11" ht="31.5" x14ac:dyDescent="0.25">
      <c r="A110" s="171" t="s">
        <v>479</v>
      </c>
      <c r="B110" s="170">
        <f t="shared" si="2"/>
        <v>0</v>
      </c>
      <c r="C110" s="170">
        <f t="shared" si="3"/>
        <v>0</v>
      </c>
      <c r="D110" s="170">
        <f t="shared" si="4"/>
        <v>0</v>
      </c>
      <c r="E110" s="174" t="str">
        <f t="shared" si="5"/>
        <v/>
      </c>
    </row>
    <row r="111" spans="1:11" ht="31.5" x14ac:dyDescent="0.25">
      <c r="A111" s="171" t="s">
        <v>2268</v>
      </c>
      <c r="B111" s="170">
        <f t="shared" si="2"/>
        <v>0</v>
      </c>
      <c r="C111" s="170">
        <f t="shared" si="3"/>
        <v>0</v>
      </c>
      <c r="D111" s="170">
        <f t="shared" si="4"/>
        <v>0</v>
      </c>
      <c r="E111" s="174" t="str">
        <f t="shared" si="5"/>
        <v/>
      </c>
    </row>
    <row r="112" spans="1:11" ht="15.75" x14ac:dyDescent="0.25">
      <c r="A112" s="171" t="s">
        <v>1743</v>
      </c>
      <c r="B112" s="170">
        <f t="shared" si="2"/>
        <v>0</v>
      </c>
      <c r="C112" s="170">
        <f t="shared" si="3"/>
        <v>0</v>
      </c>
      <c r="D112" s="170">
        <f t="shared" si="4"/>
        <v>0</v>
      </c>
      <c r="E112" s="174" t="str">
        <f t="shared" si="5"/>
        <v/>
      </c>
    </row>
    <row r="113" spans="1:5" ht="18.75" x14ac:dyDescent="0.25">
      <c r="A113" s="173" t="s">
        <v>501</v>
      </c>
      <c r="B113" s="172">
        <f>SUM(B106:B112)</f>
        <v>0</v>
      </c>
      <c r="C113" s="172">
        <f t="shared" ref="C113:D113" si="6">SUM(C106:C112)</f>
        <v>0</v>
      </c>
      <c r="D113" s="172">
        <f t="shared" si="6"/>
        <v>0</v>
      </c>
      <c r="E113" s="175" t="str">
        <f t="shared" si="5"/>
        <v/>
      </c>
    </row>
  </sheetData>
  <mergeCells count="10">
    <mergeCell ref="A104:E104"/>
    <mergeCell ref="B4:I4"/>
    <mergeCell ref="A7:B7"/>
    <mergeCell ref="A8:B8"/>
    <mergeCell ref="A1:B3"/>
    <mergeCell ref="F1:G1"/>
    <mergeCell ref="F2:G2"/>
    <mergeCell ref="F3:G3"/>
    <mergeCell ref="H1:J3"/>
    <mergeCell ref="C1:E3"/>
  </mergeCells>
  <conditionalFormatting sqref="H13:J102">
    <cfRule type="duplicateValues" dxfId="501" priority="30"/>
  </conditionalFormatting>
  <hyperlinks>
    <hyperlink ref="G13" location="'Lineamientos de Verificacion'!A60" tooltip="LINEAMIENTOS DE VERIFICACION" display="Cumple con los criterios que le sean aplicables de todos los servicios y adicionalmente cuenta con:"/>
  </hyperlinks>
  <pageMargins left="0.31496062992125984" right="0.11811023622047245" top="0.15748031496062992" bottom="0.35433070866141736" header="0.31496062992125984" footer="0.31496062992125984"/>
  <pageSetup scale="57" fitToHeight="20" orientation="landscape" r:id="rId1"/>
  <drawing r:id="rId2"/>
  <legacyDrawing r:id="rId3"/>
  <tableParts count="1">
    <tablePart r:id="rId4"/>
  </tableParts>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6">
    <tabColor rgb="FFFF6699"/>
    <pageSetUpPr fitToPage="1"/>
  </sheetPr>
  <dimension ref="A1:K57"/>
  <sheetViews>
    <sheetView showGridLines="0" zoomScale="55" zoomScaleNormal="55"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5" style="3" customWidth="1"/>
    <col min="9" max="10" width="15" style="4" customWidth="1"/>
    <col min="11" max="11" width="42.5703125" style="4" customWidth="1"/>
    <col min="12" max="12" width="1.85546875" style="1" customWidth="1"/>
    <col min="13" max="16384" width="11.42578125" style="1"/>
  </cols>
  <sheetData>
    <row r="1" spans="1:11" ht="40.5" customHeight="1" x14ac:dyDescent="0.25">
      <c r="A1" s="718"/>
      <c r="B1" s="718"/>
      <c r="C1" s="767" t="s">
        <v>24</v>
      </c>
      <c r="D1" s="767"/>
      <c r="E1" s="767"/>
      <c r="F1" s="768" t="s">
        <v>1</v>
      </c>
      <c r="G1" s="768"/>
      <c r="H1" s="769"/>
      <c r="I1" s="769"/>
      <c r="J1" s="769"/>
    </row>
    <row r="2" spans="1:11" ht="40.5" customHeight="1" x14ac:dyDescent="0.25">
      <c r="A2" s="718"/>
      <c r="B2" s="718"/>
      <c r="C2" s="767"/>
      <c r="D2" s="767"/>
      <c r="E2" s="767"/>
      <c r="F2" s="767" t="s">
        <v>39</v>
      </c>
      <c r="G2" s="767"/>
      <c r="H2" s="769"/>
      <c r="I2" s="769"/>
      <c r="J2" s="769"/>
    </row>
    <row r="3" spans="1:11" ht="40.5" customHeight="1" x14ac:dyDescent="0.25">
      <c r="A3" s="718"/>
      <c r="B3" s="718"/>
      <c r="C3" s="767"/>
      <c r="D3" s="767"/>
      <c r="E3" s="767"/>
      <c r="F3" s="768" t="s">
        <v>3</v>
      </c>
      <c r="G3" s="768"/>
      <c r="H3" s="769"/>
      <c r="I3" s="769"/>
      <c r="J3" s="769"/>
    </row>
    <row r="4" spans="1:11" ht="56.25" customHeight="1" x14ac:dyDescent="0.25">
      <c r="B4" s="746" t="s">
        <v>2648</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COUNTA(H13:H46)</f>
        <v>0</v>
      </c>
      <c r="D7" s="28">
        <f t="shared" ref="D7:E7" si="0">COUNTA(I13:I46)</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2088</v>
      </c>
      <c r="C13" s="8" t="s">
        <v>2313</v>
      </c>
      <c r="D13" s="9" t="s">
        <v>2649</v>
      </c>
      <c r="E13" s="9">
        <v>1</v>
      </c>
      <c r="F13" s="9"/>
      <c r="G13" s="207" t="s">
        <v>2146</v>
      </c>
      <c r="H13" s="15"/>
      <c r="I13" s="9"/>
      <c r="J13" s="9"/>
      <c r="K13" s="16"/>
    </row>
    <row r="14" spans="1:11" ht="135" x14ac:dyDescent="0.25">
      <c r="A14" s="96" t="s">
        <v>865</v>
      </c>
      <c r="B14" s="9" t="s">
        <v>2088</v>
      </c>
      <c r="C14" s="8" t="s">
        <v>2313</v>
      </c>
      <c r="D14" s="9" t="s">
        <v>2649</v>
      </c>
      <c r="E14" s="9">
        <v>1</v>
      </c>
      <c r="F14" s="9" t="s">
        <v>1253</v>
      </c>
      <c r="G14" s="130" t="s">
        <v>2650</v>
      </c>
      <c r="H14" s="15"/>
      <c r="I14" s="9"/>
      <c r="J14" s="9"/>
      <c r="K14" s="16"/>
    </row>
    <row r="15" spans="1:11" ht="60" x14ac:dyDescent="0.25">
      <c r="A15" s="96" t="s">
        <v>865</v>
      </c>
      <c r="B15" s="9" t="s">
        <v>2088</v>
      </c>
      <c r="C15" s="8" t="s">
        <v>2313</v>
      </c>
      <c r="D15" s="9" t="s">
        <v>2649</v>
      </c>
      <c r="E15" s="9">
        <v>1</v>
      </c>
      <c r="F15" s="9" t="s">
        <v>1255</v>
      </c>
      <c r="G15" s="130" t="s">
        <v>2651</v>
      </c>
      <c r="H15" s="15"/>
      <c r="I15" s="9"/>
      <c r="J15" s="9"/>
      <c r="K15" s="16"/>
    </row>
    <row r="16" spans="1:11" ht="30" x14ac:dyDescent="0.25">
      <c r="A16" s="96" t="s">
        <v>865</v>
      </c>
      <c r="B16" s="9" t="s">
        <v>2088</v>
      </c>
      <c r="C16" s="8" t="s">
        <v>1228</v>
      </c>
      <c r="D16" s="9" t="s">
        <v>2649</v>
      </c>
      <c r="E16" s="9">
        <v>2</v>
      </c>
      <c r="F16" s="9"/>
      <c r="G16" s="8" t="s">
        <v>1831</v>
      </c>
      <c r="H16" s="15"/>
      <c r="I16" s="9"/>
      <c r="J16" s="9"/>
      <c r="K16" s="16"/>
    </row>
    <row r="17" spans="1:11" ht="135" x14ac:dyDescent="0.25">
      <c r="A17" s="97" t="s">
        <v>865</v>
      </c>
      <c r="B17" s="66" t="s">
        <v>2088</v>
      </c>
      <c r="C17" s="65" t="s">
        <v>1228</v>
      </c>
      <c r="D17" s="66" t="s">
        <v>2649</v>
      </c>
      <c r="E17" s="66">
        <v>3</v>
      </c>
      <c r="F17" s="66"/>
      <c r="G17" s="65" t="s">
        <v>2652</v>
      </c>
      <c r="H17" s="15"/>
      <c r="I17" s="9"/>
      <c r="J17" s="9"/>
      <c r="K17" s="16"/>
    </row>
    <row r="18" spans="1:11" ht="45" x14ac:dyDescent="0.25">
      <c r="A18" s="112" t="s">
        <v>507</v>
      </c>
      <c r="B18" s="44" t="s">
        <v>2088</v>
      </c>
      <c r="C18" s="68" t="s">
        <v>2313</v>
      </c>
      <c r="D18" s="44" t="s">
        <v>2649</v>
      </c>
      <c r="E18" s="44">
        <v>4</v>
      </c>
      <c r="F18" s="44"/>
      <c r="G18" s="68" t="s">
        <v>1757</v>
      </c>
      <c r="H18" s="15"/>
      <c r="I18" s="9"/>
      <c r="J18" s="9"/>
      <c r="K18" s="16"/>
    </row>
    <row r="19" spans="1:11" ht="45" x14ac:dyDescent="0.25">
      <c r="A19" s="113" t="s">
        <v>507</v>
      </c>
      <c r="B19" s="9" t="s">
        <v>2088</v>
      </c>
      <c r="C19" s="8" t="s">
        <v>2313</v>
      </c>
      <c r="D19" s="9" t="s">
        <v>2649</v>
      </c>
      <c r="E19" s="9">
        <v>5</v>
      </c>
      <c r="F19" s="9"/>
      <c r="G19" s="422" t="s">
        <v>840</v>
      </c>
      <c r="H19" s="15"/>
      <c r="I19" s="9"/>
      <c r="J19" s="9"/>
      <c r="K19" s="16"/>
    </row>
    <row r="20" spans="1:11" ht="45" x14ac:dyDescent="0.25">
      <c r="A20" s="113" t="s">
        <v>507</v>
      </c>
      <c r="B20" s="9" t="s">
        <v>2088</v>
      </c>
      <c r="C20" s="8" t="s">
        <v>2313</v>
      </c>
      <c r="D20" s="9" t="s">
        <v>2649</v>
      </c>
      <c r="E20" s="9">
        <v>5</v>
      </c>
      <c r="F20" s="9" t="s">
        <v>929</v>
      </c>
      <c r="G20" s="130" t="s">
        <v>1068</v>
      </c>
      <c r="H20" s="15"/>
      <c r="I20" s="9"/>
      <c r="J20" s="9"/>
      <c r="K20" s="16"/>
    </row>
    <row r="21" spans="1:11" ht="45" x14ac:dyDescent="0.25">
      <c r="A21" s="113" t="s">
        <v>507</v>
      </c>
      <c r="B21" s="9" t="s">
        <v>2088</v>
      </c>
      <c r="C21" s="8" t="s">
        <v>2313</v>
      </c>
      <c r="D21" s="9" t="s">
        <v>2649</v>
      </c>
      <c r="E21" s="9">
        <v>5</v>
      </c>
      <c r="F21" s="9" t="s">
        <v>931</v>
      </c>
      <c r="G21" s="130" t="s">
        <v>2653</v>
      </c>
      <c r="H21" s="15"/>
      <c r="I21" s="9"/>
      <c r="J21" s="9"/>
      <c r="K21" s="16"/>
    </row>
    <row r="22" spans="1:11" ht="45" x14ac:dyDescent="0.25">
      <c r="A22" s="113" t="s">
        <v>507</v>
      </c>
      <c r="B22" s="9" t="s">
        <v>2088</v>
      </c>
      <c r="C22" s="8" t="s">
        <v>2313</v>
      </c>
      <c r="D22" s="9" t="s">
        <v>2649</v>
      </c>
      <c r="E22" s="9">
        <v>5</v>
      </c>
      <c r="F22" s="9" t="s">
        <v>933</v>
      </c>
      <c r="G22" s="130" t="s">
        <v>2654</v>
      </c>
      <c r="H22" s="15"/>
      <c r="I22" s="9"/>
      <c r="J22" s="9"/>
      <c r="K22" s="16"/>
    </row>
    <row r="23" spans="1:11" ht="45" x14ac:dyDescent="0.25">
      <c r="A23" s="113" t="s">
        <v>507</v>
      </c>
      <c r="B23" s="9" t="s">
        <v>2088</v>
      </c>
      <c r="C23" s="8" t="s">
        <v>2313</v>
      </c>
      <c r="D23" s="9" t="s">
        <v>2649</v>
      </c>
      <c r="E23" s="9">
        <v>6</v>
      </c>
      <c r="F23" s="9"/>
      <c r="G23" s="422" t="s">
        <v>1085</v>
      </c>
      <c r="H23" s="15"/>
      <c r="I23" s="9"/>
      <c r="J23" s="9"/>
      <c r="K23" s="16"/>
    </row>
    <row r="24" spans="1:11" ht="45" x14ac:dyDescent="0.25">
      <c r="A24" s="113" t="s">
        <v>507</v>
      </c>
      <c r="B24" s="9" t="s">
        <v>2088</v>
      </c>
      <c r="C24" s="8" t="s">
        <v>2313</v>
      </c>
      <c r="D24" s="9" t="s">
        <v>2649</v>
      </c>
      <c r="E24" s="9">
        <v>6</v>
      </c>
      <c r="F24" s="9" t="s">
        <v>2183</v>
      </c>
      <c r="G24" s="130" t="s">
        <v>1799</v>
      </c>
      <c r="H24" s="15"/>
      <c r="I24" s="9"/>
      <c r="J24" s="9"/>
      <c r="K24" s="16"/>
    </row>
    <row r="25" spans="1:11" ht="45" x14ac:dyDescent="0.25">
      <c r="A25" s="113" t="s">
        <v>507</v>
      </c>
      <c r="B25" s="9" t="s">
        <v>2088</v>
      </c>
      <c r="C25" s="8" t="s">
        <v>2313</v>
      </c>
      <c r="D25" s="9" t="s">
        <v>2649</v>
      </c>
      <c r="E25" s="9">
        <v>6</v>
      </c>
      <c r="F25" s="9" t="s">
        <v>2185</v>
      </c>
      <c r="G25" s="130" t="s">
        <v>2166</v>
      </c>
      <c r="H25" s="15"/>
      <c r="I25" s="9"/>
      <c r="J25" s="9"/>
      <c r="K25" s="16"/>
    </row>
    <row r="26" spans="1:11" ht="120" x14ac:dyDescent="0.25">
      <c r="A26" s="113" t="s">
        <v>507</v>
      </c>
      <c r="B26" s="9" t="s">
        <v>2088</v>
      </c>
      <c r="C26" s="8" t="s">
        <v>2313</v>
      </c>
      <c r="D26" s="9" t="s">
        <v>2649</v>
      </c>
      <c r="E26" s="9">
        <v>6</v>
      </c>
      <c r="F26" s="9" t="s">
        <v>2187</v>
      </c>
      <c r="G26" s="130" t="s">
        <v>2655</v>
      </c>
      <c r="H26" s="15"/>
      <c r="I26" s="9"/>
      <c r="J26" s="9"/>
      <c r="K26" s="16"/>
    </row>
    <row r="27" spans="1:11" ht="30" x14ac:dyDescent="0.25">
      <c r="A27" s="115" t="s">
        <v>507</v>
      </c>
      <c r="B27" s="66" t="s">
        <v>2088</v>
      </c>
      <c r="C27" s="65" t="s">
        <v>2656</v>
      </c>
      <c r="D27" s="66" t="s">
        <v>2649</v>
      </c>
      <c r="E27" s="66">
        <v>7</v>
      </c>
      <c r="F27" s="66"/>
      <c r="G27" s="65" t="s">
        <v>1831</v>
      </c>
      <c r="H27" s="15"/>
      <c r="I27" s="9"/>
      <c r="J27" s="9"/>
      <c r="K27" s="16"/>
    </row>
    <row r="28" spans="1:11" ht="60" x14ac:dyDescent="0.25">
      <c r="A28" s="98" t="s">
        <v>207</v>
      </c>
      <c r="B28" s="44" t="s">
        <v>2088</v>
      </c>
      <c r="C28" s="68" t="s">
        <v>2313</v>
      </c>
      <c r="D28" s="44" t="s">
        <v>2649</v>
      </c>
      <c r="E28" s="44">
        <v>8</v>
      </c>
      <c r="F28" s="44"/>
      <c r="G28" s="68" t="s">
        <v>2657</v>
      </c>
      <c r="H28" s="15"/>
      <c r="I28" s="9"/>
      <c r="J28" s="9"/>
      <c r="K28" s="16"/>
    </row>
    <row r="29" spans="1:11" ht="60" x14ac:dyDescent="0.25">
      <c r="A29" s="99" t="s">
        <v>207</v>
      </c>
      <c r="B29" s="9" t="s">
        <v>2088</v>
      </c>
      <c r="C29" s="8" t="s">
        <v>2313</v>
      </c>
      <c r="D29" s="9" t="s">
        <v>2649</v>
      </c>
      <c r="E29" s="9">
        <v>8</v>
      </c>
      <c r="F29" s="9" t="s">
        <v>1285</v>
      </c>
      <c r="G29" s="130" t="s">
        <v>2658</v>
      </c>
      <c r="H29" s="15"/>
      <c r="I29" s="9"/>
      <c r="J29" s="9"/>
      <c r="K29" s="16"/>
    </row>
    <row r="30" spans="1:11" ht="45" x14ac:dyDescent="0.25">
      <c r="A30" s="99" t="s">
        <v>207</v>
      </c>
      <c r="B30" s="9" t="s">
        <v>2088</v>
      </c>
      <c r="C30" s="8" t="s">
        <v>2313</v>
      </c>
      <c r="D30" s="9" t="s">
        <v>2649</v>
      </c>
      <c r="E30" s="9">
        <v>8</v>
      </c>
      <c r="F30" s="9" t="s">
        <v>1287</v>
      </c>
      <c r="G30" s="130" t="s">
        <v>2659</v>
      </c>
      <c r="H30" s="15"/>
      <c r="I30" s="9"/>
      <c r="J30" s="9"/>
      <c r="K30" s="16"/>
    </row>
    <row r="31" spans="1:11" ht="45" x14ac:dyDescent="0.25">
      <c r="A31" s="99" t="s">
        <v>207</v>
      </c>
      <c r="B31" s="9" t="s">
        <v>2088</v>
      </c>
      <c r="C31" s="8" t="s">
        <v>2313</v>
      </c>
      <c r="D31" s="9" t="s">
        <v>2649</v>
      </c>
      <c r="E31" s="9">
        <v>8</v>
      </c>
      <c r="F31" s="9" t="s">
        <v>1289</v>
      </c>
      <c r="G31" s="130" t="s">
        <v>2660</v>
      </c>
      <c r="H31" s="15"/>
      <c r="I31" s="9"/>
      <c r="J31" s="9"/>
      <c r="K31" s="16"/>
    </row>
    <row r="32" spans="1:11" ht="30" x14ac:dyDescent="0.25">
      <c r="A32" s="100" t="s">
        <v>207</v>
      </c>
      <c r="B32" s="66" t="s">
        <v>2088</v>
      </c>
      <c r="C32" s="65" t="s">
        <v>1228</v>
      </c>
      <c r="D32" s="66" t="s">
        <v>2649</v>
      </c>
      <c r="E32" s="66">
        <v>9</v>
      </c>
      <c r="F32" s="66"/>
      <c r="G32" s="65" t="s">
        <v>1839</v>
      </c>
      <c r="H32" s="15"/>
      <c r="I32" s="9"/>
      <c r="J32" s="9"/>
      <c r="K32" s="16"/>
    </row>
    <row r="33" spans="1:11" ht="45" x14ac:dyDescent="0.25">
      <c r="A33" s="126" t="s">
        <v>1372</v>
      </c>
      <c r="B33" s="44" t="s">
        <v>2088</v>
      </c>
      <c r="C33" s="68" t="s">
        <v>2597</v>
      </c>
      <c r="D33" s="44" t="s">
        <v>2649</v>
      </c>
      <c r="E33" s="44">
        <v>10</v>
      </c>
      <c r="F33" s="44"/>
      <c r="G33" s="68" t="s">
        <v>1761</v>
      </c>
      <c r="H33" s="15"/>
      <c r="I33" s="9"/>
      <c r="J33" s="9"/>
      <c r="K33" s="16"/>
    </row>
    <row r="34" spans="1:11" ht="45" x14ac:dyDescent="0.25">
      <c r="A34" s="134" t="s">
        <v>1372</v>
      </c>
      <c r="B34" s="9" t="s">
        <v>2088</v>
      </c>
      <c r="C34" s="8" t="s">
        <v>2597</v>
      </c>
      <c r="D34" s="9" t="s">
        <v>2649</v>
      </c>
      <c r="E34" s="9">
        <v>10</v>
      </c>
      <c r="F34" s="9" t="s">
        <v>1798</v>
      </c>
      <c r="G34" s="130" t="s">
        <v>2661</v>
      </c>
      <c r="H34" s="15"/>
      <c r="I34" s="9"/>
      <c r="J34" s="9"/>
      <c r="K34" s="16"/>
    </row>
    <row r="35" spans="1:11" ht="60" x14ac:dyDescent="0.25">
      <c r="A35" s="134" t="s">
        <v>1372</v>
      </c>
      <c r="B35" s="9" t="s">
        <v>2088</v>
      </c>
      <c r="C35" s="8" t="s">
        <v>2597</v>
      </c>
      <c r="D35" s="9" t="s">
        <v>2649</v>
      </c>
      <c r="E35" s="9">
        <v>10</v>
      </c>
      <c r="F35" s="9" t="s">
        <v>1800</v>
      </c>
      <c r="G35" s="130" t="s">
        <v>2662</v>
      </c>
      <c r="H35" s="15"/>
      <c r="I35" s="9"/>
      <c r="J35" s="9"/>
      <c r="K35" s="16"/>
    </row>
    <row r="36" spans="1:11" ht="30" x14ac:dyDescent="0.25">
      <c r="A36" s="127" t="s">
        <v>1372</v>
      </c>
      <c r="B36" s="66" t="s">
        <v>2088</v>
      </c>
      <c r="C36" s="65" t="s">
        <v>2599</v>
      </c>
      <c r="D36" s="66" t="s">
        <v>2649</v>
      </c>
      <c r="E36" s="66">
        <v>11</v>
      </c>
      <c r="F36" s="66"/>
      <c r="G36" s="65" t="s">
        <v>1831</v>
      </c>
      <c r="H36" s="15"/>
      <c r="I36" s="9"/>
      <c r="J36" s="9"/>
      <c r="K36" s="16"/>
    </row>
    <row r="37" spans="1:11" ht="45" x14ac:dyDescent="0.25">
      <c r="A37" s="104" t="s">
        <v>479</v>
      </c>
      <c r="B37" s="44" t="s">
        <v>2088</v>
      </c>
      <c r="C37" s="68" t="s">
        <v>2313</v>
      </c>
      <c r="D37" s="44" t="s">
        <v>2649</v>
      </c>
      <c r="E37" s="44">
        <v>12</v>
      </c>
      <c r="F37" s="44"/>
      <c r="G37" s="68" t="s">
        <v>853</v>
      </c>
      <c r="H37" s="15"/>
      <c r="I37" s="9"/>
      <c r="J37" s="9"/>
      <c r="K37" s="16"/>
    </row>
    <row r="38" spans="1:11" ht="45" x14ac:dyDescent="0.25">
      <c r="A38" s="119" t="s">
        <v>479</v>
      </c>
      <c r="B38" s="9" t="s">
        <v>2088</v>
      </c>
      <c r="C38" s="8" t="s">
        <v>2313</v>
      </c>
      <c r="D38" s="9" t="s">
        <v>2649</v>
      </c>
      <c r="E38" s="9">
        <v>12</v>
      </c>
      <c r="F38" s="9" t="s">
        <v>1507</v>
      </c>
      <c r="G38" s="130" t="s">
        <v>2663</v>
      </c>
      <c r="H38" s="15"/>
      <c r="I38" s="9"/>
      <c r="J38" s="9"/>
      <c r="K38" s="16"/>
    </row>
    <row r="39" spans="1:11" ht="45" x14ac:dyDescent="0.25">
      <c r="A39" s="119" t="s">
        <v>479</v>
      </c>
      <c r="B39" s="9" t="s">
        <v>2088</v>
      </c>
      <c r="C39" s="8" t="s">
        <v>2313</v>
      </c>
      <c r="D39" s="9" t="s">
        <v>2649</v>
      </c>
      <c r="E39" s="9">
        <v>12</v>
      </c>
      <c r="F39" s="9" t="s">
        <v>1509</v>
      </c>
      <c r="G39" s="130" t="s">
        <v>2664</v>
      </c>
      <c r="H39" s="15"/>
      <c r="I39" s="9"/>
      <c r="J39" s="9"/>
      <c r="K39" s="16"/>
    </row>
    <row r="40" spans="1:11" ht="45" x14ac:dyDescent="0.25">
      <c r="A40" s="119" t="s">
        <v>479</v>
      </c>
      <c r="B40" s="9" t="s">
        <v>2088</v>
      </c>
      <c r="C40" s="8" t="s">
        <v>2313</v>
      </c>
      <c r="D40" s="9" t="s">
        <v>2649</v>
      </c>
      <c r="E40" s="9">
        <v>12</v>
      </c>
      <c r="F40" s="9" t="s">
        <v>1511</v>
      </c>
      <c r="G40" s="130" t="s">
        <v>2665</v>
      </c>
      <c r="H40" s="15"/>
      <c r="I40" s="9"/>
      <c r="J40" s="9"/>
      <c r="K40" s="16"/>
    </row>
    <row r="41" spans="1:11" ht="45" x14ac:dyDescent="0.25">
      <c r="A41" s="119" t="s">
        <v>479</v>
      </c>
      <c r="B41" s="9" t="s">
        <v>2088</v>
      </c>
      <c r="C41" s="8" t="s">
        <v>2313</v>
      </c>
      <c r="D41" s="9" t="s">
        <v>2649</v>
      </c>
      <c r="E41" s="9">
        <v>12</v>
      </c>
      <c r="F41" s="9" t="s">
        <v>1513</v>
      </c>
      <c r="G41" s="130" t="s">
        <v>2666</v>
      </c>
      <c r="H41" s="15"/>
      <c r="I41" s="9"/>
      <c r="J41" s="9"/>
      <c r="K41" s="16"/>
    </row>
    <row r="42" spans="1:11" ht="45" x14ac:dyDescent="0.25">
      <c r="A42" s="119" t="s">
        <v>479</v>
      </c>
      <c r="B42" s="9" t="s">
        <v>2088</v>
      </c>
      <c r="C42" s="8" t="s">
        <v>2313</v>
      </c>
      <c r="D42" s="9" t="s">
        <v>2649</v>
      </c>
      <c r="E42" s="9">
        <v>12</v>
      </c>
      <c r="F42" s="9" t="s">
        <v>1515</v>
      </c>
      <c r="G42" s="130" t="s">
        <v>2667</v>
      </c>
      <c r="H42" s="15"/>
      <c r="I42" s="9"/>
      <c r="J42" s="9"/>
      <c r="K42" s="16"/>
    </row>
    <row r="43" spans="1:11" ht="30" x14ac:dyDescent="0.25">
      <c r="A43" s="105" t="s">
        <v>479</v>
      </c>
      <c r="B43" s="66" t="s">
        <v>2088</v>
      </c>
      <c r="C43" s="65" t="s">
        <v>1228</v>
      </c>
      <c r="D43" s="66" t="s">
        <v>2649</v>
      </c>
      <c r="E43" s="66">
        <v>13</v>
      </c>
      <c r="F43" s="66"/>
      <c r="G43" s="65" t="s">
        <v>1839</v>
      </c>
      <c r="H43" s="15"/>
      <c r="I43" s="9"/>
      <c r="J43" s="9"/>
      <c r="K43" s="16"/>
    </row>
    <row r="44" spans="1:11" ht="60" x14ac:dyDescent="0.25">
      <c r="A44" s="125" t="s">
        <v>2268</v>
      </c>
      <c r="B44" s="117" t="s">
        <v>2088</v>
      </c>
      <c r="C44" s="118" t="s">
        <v>2668</v>
      </c>
      <c r="D44" s="117" t="s">
        <v>2649</v>
      </c>
      <c r="E44" s="117">
        <v>14</v>
      </c>
      <c r="F44" s="117"/>
      <c r="G44" s="118" t="s">
        <v>1831</v>
      </c>
      <c r="H44" s="15"/>
      <c r="I44" s="9"/>
      <c r="J44" s="9"/>
      <c r="K44" s="16"/>
    </row>
    <row r="45" spans="1:11" ht="75" x14ac:dyDescent="0.25">
      <c r="A45" s="109" t="s">
        <v>1743</v>
      </c>
      <c r="B45" s="44" t="s">
        <v>2088</v>
      </c>
      <c r="C45" s="68" t="s">
        <v>2669</v>
      </c>
      <c r="D45" s="44" t="s">
        <v>2649</v>
      </c>
      <c r="E45" s="44">
        <v>15</v>
      </c>
      <c r="F45" s="44"/>
      <c r="G45" s="68" t="s">
        <v>2670</v>
      </c>
      <c r="H45" s="15"/>
      <c r="I45" s="9"/>
      <c r="J45" s="9"/>
      <c r="K45" s="16"/>
    </row>
    <row r="46" spans="1:11" ht="45" x14ac:dyDescent="0.25">
      <c r="A46" s="131" t="s">
        <v>1743</v>
      </c>
      <c r="B46" s="9" t="s">
        <v>2088</v>
      </c>
      <c r="C46" s="8" t="s">
        <v>2534</v>
      </c>
      <c r="D46" s="9" t="s">
        <v>2649</v>
      </c>
      <c r="E46" s="9">
        <v>16</v>
      </c>
      <c r="F46" s="9"/>
      <c r="G46" s="8" t="s">
        <v>1969</v>
      </c>
      <c r="H46" s="15"/>
      <c r="I46" s="9"/>
      <c r="J46" s="9"/>
      <c r="K46" s="16"/>
    </row>
    <row r="47" spans="1:11" ht="18.75" x14ac:dyDescent="0.25">
      <c r="H47" s="176">
        <f>COUNTA(H13:H46)</f>
        <v>0</v>
      </c>
      <c r="I47" s="176">
        <f t="shared" ref="I47:J47" si="1">COUNTA(I13:I46)</f>
        <v>0</v>
      </c>
      <c r="J47" s="176">
        <f t="shared" si="1"/>
        <v>0</v>
      </c>
    </row>
    <row r="48" spans="1:11" ht="43.5" customHeight="1" x14ac:dyDescent="0.25">
      <c r="A48" s="641" t="s">
        <v>2671</v>
      </c>
      <c r="B48" s="642"/>
      <c r="C48" s="642"/>
      <c r="D48" s="642"/>
      <c r="E48" s="643"/>
    </row>
    <row r="49" spans="1:5" ht="45" x14ac:dyDescent="0.25">
      <c r="A49" s="168" t="s">
        <v>177</v>
      </c>
      <c r="B49" s="169" t="s">
        <v>503</v>
      </c>
      <c r="C49" s="169" t="s">
        <v>504</v>
      </c>
      <c r="D49" s="169" t="s">
        <v>505</v>
      </c>
      <c r="E49" s="169" t="s">
        <v>506</v>
      </c>
    </row>
    <row r="50" spans="1:5" ht="15.75" x14ac:dyDescent="0.25">
      <c r="A50" s="171" t="s">
        <v>865</v>
      </c>
      <c r="B50" s="170">
        <f>COUNTIFS($A$13:$A$46,$A50,H$13:H$46,"&lt;&gt;")</f>
        <v>0</v>
      </c>
      <c r="C50" s="170">
        <f t="shared" ref="C50:D50" si="2">COUNTIFS($A$13:$A$46,$A50,I$13:I$46,"&lt;&gt;")</f>
        <v>0</v>
      </c>
      <c r="D50" s="170">
        <f t="shared" si="2"/>
        <v>0</v>
      </c>
      <c r="E50" s="174" t="str">
        <f>IFERROR(B50/(B50+C50),"")</f>
        <v/>
      </c>
    </row>
    <row r="51" spans="1:5" ht="15.75" x14ac:dyDescent="0.25">
      <c r="A51" s="171" t="s">
        <v>507</v>
      </c>
      <c r="B51" s="170">
        <f t="shared" ref="B51:B56" si="3">COUNTIFS($A$13:$A$46,$A51,H$13:H$46,"&lt;&gt;")</f>
        <v>0</v>
      </c>
      <c r="C51" s="170">
        <f t="shared" ref="C51:C56" si="4">COUNTIFS($A$13:$A$46,$A51,I$13:I$46,"&lt;&gt;")</f>
        <v>0</v>
      </c>
      <c r="D51" s="170">
        <f t="shared" ref="D51:D56" si="5">COUNTIFS($A$13:$A$46,$A51,J$13:J$46,"&lt;&gt;")</f>
        <v>0</v>
      </c>
      <c r="E51" s="174" t="str">
        <f t="shared" ref="E51:E57" si="6">IFERROR(B51/(B51+C51),"")</f>
        <v/>
      </c>
    </row>
    <row r="52" spans="1:5" ht="15.75" x14ac:dyDescent="0.25">
      <c r="A52" s="171" t="s">
        <v>207</v>
      </c>
      <c r="B52" s="170">
        <f t="shared" si="3"/>
        <v>0</v>
      </c>
      <c r="C52" s="170">
        <f t="shared" si="4"/>
        <v>0</v>
      </c>
      <c r="D52" s="170">
        <f t="shared" si="5"/>
        <v>0</v>
      </c>
      <c r="E52" s="174" t="str">
        <f t="shared" si="6"/>
        <v/>
      </c>
    </row>
    <row r="53" spans="1:5" ht="31.5" x14ac:dyDescent="0.25">
      <c r="A53" s="171" t="s">
        <v>1372</v>
      </c>
      <c r="B53" s="170">
        <f t="shared" si="3"/>
        <v>0</v>
      </c>
      <c r="C53" s="170">
        <f t="shared" si="4"/>
        <v>0</v>
      </c>
      <c r="D53" s="170">
        <f t="shared" si="5"/>
        <v>0</v>
      </c>
      <c r="E53" s="174" t="str">
        <f t="shared" si="6"/>
        <v/>
      </c>
    </row>
    <row r="54" spans="1:5" ht="31.5" x14ac:dyDescent="0.25">
      <c r="A54" s="171" t="s">
        <v>479</v>
      </c>
      <c r="B54" s="170">
        <f t="shared" si="3"/>
        <v>0</v>
      </c>
      <c r="C54" s="170">
        <f t="shared" si="4"/>
        <v>0</v>
      </c>
      <c r="D54" s="170">
        <f t="shared" si="5"/>
        <v>0</v>
      </c>
      <c r="E54" s="174" t="str">
        <f t="shared" si="6"/>
        <v/>
      </c>
    </row>
    <row r="55" spans="1:5" ht="31.5" x14ac:dyDescent="0.25">
      <c r="A55" s="171" t="s">
        <v>2268</v>
      </c>
      <c r="B55" s="170">
        <f t="shared" si="3"/>
        <v>0</v>
      </c>
      <c r="C55" s="170">
        <f t="shared" si="4"/>
        <v>0</v>
      </c>
      <c r="D55" s="170">
        <f t="shared" si="5"/>
        <v>0</v>
      </c>
      <c r="E55" s="174" t="str">
        <f t="shared" si="6"/>
        <v/>
      </c>
    </row>
    <row r="56" spans="1:5" ht="15.75" x14ac:dyDescent="0.25">
      <c r="A56" s="171" t="s">
        <v>1743</v>
      </c>
      <c r="B56" s="170">
        <f t="shared" si="3"/>
        <v>0</v>
      </c>
      <c r="C56" s="170">
        <f t="shared" si="4"/>
        <v>0</v>
      </c>
      <c r="D56" s="170">
        <f t="shared" si="5"/>
        <v>0</v>
      </c>
      <c r="E56" s="174" t="str">
        <f t="shared" si="6"/>
        <v/>
      </c>
    </row>
    <row r="57" spans="1:5" ht="18.75" x14ac:dyDescent="0.25">
      <c r="A57" s="173" t="s">
        <v>501</v>
      </c>
      <c r="B57" s="172">
        <f>SUM(B50:B56)</f>
        <v>0</v>
      </c>
      <c r="C57" s="172">
        <f t="shared" ref="C57:D57" si="7">SUM(C50:C56)</f>
        <v>0</v>
      </c>
      <c r="D57" s="172">
        <f t="shared" si="7"/>
        <v>0</v>
      </c>
      <c r="E57" s="175" t="str">
        <f t="shared" si="6"/>
        <v/>
      </c>
    </row>
  </sheetData>
  <mergeCells count="10">
    <mergeCell ref="A48:E48"/>
    <mergeCell ref="B4:I4"/>
    <mergeCell ref="A7:B7"/>
    <mergeCell ref="A8:B8"/>
    <mergeCell ref="A1:B3"/>
    <mergeCell ref="C1:E3"/>
    <mergeCell ref="F1:G1"/>
    <mergeCell ref="H1:J3"/>
    <mergeCell ref="F2:G2"/>
    <mergeCell ref="F3:G3"/>
  </mergeCells>
  <conditionalFormatting sqref="H13:J46">
    <cfRule type="duplicateValues" dxfId="484" priority="30"/>
  </conditionalFormatting>
  <conditionalFormatting sqref="G5:I11">
    <cfRule type="duplicateValues" dxfId="483" priority="29"/>
  </conditionalFormatting>
  <hyperlinks>
    <hyperlink ref="G13" location="'Lineamientos de Verificacion'!A70" tooltip="LINEAMIENTOS DE VERIFICACION" display="Cumple con los criterios que le sean aplicables de todos los servicios y adicionalmente cuenta con:"/>
  </hyperlinks>
  <pageMargins left="0.31496062992125984" right="0.11811023622047245" top="0.15748031496062992" bottom="0.35433070866141736" header="0.31496062992125984" footer="0.31496062992125984"/>
  <pageSetup scale="56" fitToHeight="20" orientation="landscape" r:id="rId1"/>
  <drawing r:id="rId2"/>
  <legacyDrawing r:id="rId3"/>
  <tableParts count="1">
    <tablePart r:id="rId4"/>
  </tablePart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7">
    <tabColor rgb="FFFF6699"/>
    <pageSetUpPr fitToPage="1"/>
  </sheetPr>
  <dimension ref="A1:K121"/>
  <sheetViews>
    <sheetView showGridLines="0" zoomScale="55" zoomScaleNormal="55"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7" style="3" customWidth="1"/>
    <col min="9" max="10" width="17" style="4" customWidth="1"/>
    <col min="11" max="11" width="49.85546875" style="4" customWidth="1"/>
    <col min="12" max="12" width="2.85546875" style="1" customWidth="1"/>
    <col min="13" max="16384" width="11.42578125" style="1"/>
  </cols>
  <sheetData>
    <row r="1" spans="1:11" ht="51.75" customHeight="1" x14ac:dyDescent="0.25">
      <c r="A1" s="718"/>
      <c r="B1" s="718"/>
      <c r="C1" s="767" t="s">
        <v>24</v>
      </c>
      <c r="D1" s="767"/>
      <c r="E1" s="767"/>
      <c r="F1" s="768" t="s">
        <v>1</v>
      </c>
      <c r="G1" s="768"/>
      <c r="H1" s="769"/>
      <c r="I1" s="769"/>
      <c r="J1" s="769"/>
    </row>
    <row r="2" spans="1:11" ht="51.75" customHeight="1" x14ac:dyDescent="0.25">
      <c r="A2" s="718"/>
      <c r="B2" s="718"/>
      <c r="C2" s="767"/>
      <c r="D2" s="767"/>
      <c r="E2" s="767"/>
      <c r="F2" s="767" t="s">
        <v>39</v>
      </c>
      <c r="G2" s="767"/>
      <c r="H2" s="769"/>
      <c r="I2" s="769"/>
      <c r="J2" s="769"/>
    </row>
    <row r="3" spans="1:11" ht="51.75" customHeight="1" x14ac:dyDescent="0.25">
      <c r="A3" s="718"/>
      <c r="B3" s="718"/>
      <c r="C3" s="767"/>
      <c r="D3" s="767"/>
      <c r="E3" s="767"/>
      <c r="F3" s="768" t="s">
        <v>3</v>
      </c>
      <c r="G3" s="768"/>
      <c r="H3" s="769"/>
      <c r="I3" s="769"/>
      <c r="J3" s="769"/>
    </row>
    <row r="4" spans="1:11" ht="56.25" customHeight="1" x14ac:dyDescent="0.25">
      <c r="B4" s="746" t="s">
        <v>2672</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COUNTA(H13:H110)</f>
        <v>0</v>
      </c>
      <c r="D7" s="28">
        <f t="shared" ref="D7:E7" si="0">COUNTA(I13:I110)</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2373</v>
      </c>
      <c r="C13" s="8" t="s">
        <v>2313</v>
      </c>
      <c r="D13" s="9" t="s">
        <v>2673</v>
      </c>
      <c r="E13" s="9">
        <v>1</v>
      </c>
      <c r="F13" s="9"/>
      <c r="G13" s="8" t="s">
        <v>2146</v>
      </c>
      <c r="H13" s="15"/>
      <c r="I13" s="9"/>
      <c r="J13" s="9"/>
      <c r="K13" s="16"/>
    </row>
    <row r="14" spans="1:11" ht="90" x14ac:dyDescent="0.25">
      <c r="A14" s="96" t="s">
        <v>865</v>
      </c>
      <c r="B14" s="9" t="s">
        <v>2373</v>
      </c>
      <c r="C14" s="8" t="s">
        <v>2313</v>
      </c>
      <c r="D14" s="9" t="s">
        <v>2673</v>
      </c>
      <c r="E14" s="9">
        <v>1</v>
      </c>
      <c r="F14" s="9" t="s">
        <v>1253</v>
      </c>
      <c r="G14" s="130" t="s">
        <v>2674</v>
      </c>
      <c r="H14" s="15"/>
      <c r="I14" s="9"/>
      <c r="J14" s="9"/>
      <c r="K14" s="16"/>
    </row>
    <row r="15" spans="1:11" ht="60" x14ac:dyDescent="0.25">
      <c r="A15" s="96" t="s">
        <v>865</v>
      </c>
      <c r="B15" s="9" t="s">
        <v>2373</v>
      </c>
      <c r="C15" s="8" t="s">
        <v>2313</v>
      </c>
      <c r="D15" s="9" t="s">
        <v>2673</v>
      </c>
      <c r="E15" s="9">
        <v>1</v>
      </c>
      <c r="F15" s="9" t="s">
        <v>1255</v>
      </c>
      <c r="G15" s="130" t="s">
        <v>2675</v>
      </c>
      <c r="H15" s="15"/>
      <c r="I15" s="9"/>
      <c r="J15" s="9"/>
      <c r="K15" s="16"/>
    </row>
    <row r="16" spans="1:11" ht="45" x14ac:dyDescent="0.25">
      <c r="A16" s="96" t="s">
        <v>865</v>
      </c>
      <c r="B16" s="9" t="s">
        <v>2373</v>
      </c>
      <c r="C16" s="8" t="s">
        <v>2313</v>
      </c>
      <c r="D16" s="9" t="s">
        <v>2673</v>
      </c>
      <c r="E16" s="9">
        <v>1</v>
      </c>
      <c r="F16" s="9" t="s">
        <v>1257</v>
      </c>
      <c r="G16" s="130" t="s">
        <v>2676</v>
      </c>
      <c r="H16" s="15"/>
      <c r="I16" s="9"/>
      <c r="J16" s="9"/>
      <c r="K16" s="16"/>
    </row>
    <row r="17" spans="1:11" ht="45" x14ac:dyDescent="0.25">
      <c r="A17" s="96" t="s">
        <v>865</v>
      </c>
      <c r="B17" s="9" t="s">
        <v>2373</v>
      </c>
      <c r="C17" s="8" t="s">
        <v>2313</v>
      </c>
      <c r="D17" s="9" t="s">
        <v>2673</v>
      </c>
      <c r="E17" s="9">
        <v>2</v>
      </c>
      <c r="F17" s="9"/>
      <c r="G17" s="8" t="s">
        <v>2677</v>
      </c>
      <c r="H17" s="15"/>
      <c r="I17" s="9"/>
      <c r="J17" s="9"/>
      <c r="K17" s="16"/>
    </row>
    <row r="18" spans="1:11" ht="30" x14ac:dyDescent="0.25">
      <c r="A18" s="96" t="s">
        <v>865</v>
      </c>
      <c r="B18" s="9" t="s">
        <v>2373</v>
      </c>
      <c r="C18" s="8" t="s">
        <v>1228</v>
      </c>
      <c r="D18" s="9" t="s">
        <v>2673</v>
      </c>
      <c r="E18" s="9">
        <v>3</v>
      </c>
      <c r="F18" s="9"/>
      <c r="G18" s="8" t="s">
        <v>1839</v>
      </c>
      <c r="H18" s="15"/>
      <c r="I18" s="9"/>
      <c r="J18" s="9"/>
      <c r="K18" s="16"/>
    </row>
    <row r="19" spans="1:11" ht="135" x14ac:dyDescent="0.25">
      <c r="A19" s="97" t="s">
        <v>865</v>
      </c>
      <c r="B19" s="66" t="s">
        <v>2373</v>
      </c>
      <c r="C19" s="65" t="s">
        <v>1228</v>
      </c>
      <c r="D19" s="66" t="s">
        <v>2673</v>
      </c>
      <c r="E19" s="66">
        <v>4</v>
      </c>
      <c r="F19" s="66"/>
      <c r="G19" s="65" t="s">
        <v>2678</v>
      </c>
      <c r="H19" s="15"/>
      <c r="I19" s="9"/>
      <c r="J19" s="9"/>
      <c r="K19" s="16"/>
    </row>
    <row r="20" spans="1:11" ht="45" x14ac:dyDescent="0.25">
      <c r="A20" s="112" t="s">
        <v>507</v>
      </c>
      <c r="B20" s="44" t="s">
        <v>2373</v>
      </c>
      <c r="C20" s="68" t="s">
        <v>2313</v>
      </c>
      <c r="D20" s="44" t="s">
        <v>2673</v>
      </c>
      <c r="E20" s="44">
        <v>5</v>
      </c>
      <c r="F20" s="44"/>
      <c r="G20" s="68" t="s">
        <v>2146</v>
      </c>
      <c r="H20" s="15"/>
      <c r="I20" s="9"/>
      <c r="J20" s="9"/>
      <c r="K20" s="16"/>
    </row>
    <row r="21" spans="1:11" ht="45" x14ac:dyDescent="0.25">
      <c r="A21" s="113" t="s">
        <v>507</v>
      </c>
      <c r="B21" s="9" t="s">
        <v>2373</v>
      </c>
      <c r="C21" s="8" t="s">
        <v>2313</v>
      </c>
      <c r="D21" s="9" t="s">
        <v>2673</v>
      </c>
      <c r="E21" s="9">
        <v>5</v>
      </c>
      <c r="F21" s="9" t="s">
        <v>929</v>
      </c>
      <c r="G21" s="130" t="s">
        <v>2679</v>
      </c>
      <c r="H21" s="15"/>
      <c r="I21" s="9"/>
      <c r="J21" s="9"/>
      <c r="K21" s="16"/>
    </row>
    <row r="22" spans="1:11" ht="45" x14ac:dyDescent="0.25">
      <c r="A22" s="113" t="s">
        <v>507</v>
      </c>
      <c r="B22" s="9" t="s">
        <v>2373</v>
      </c>
      <c r="C22" s="8" t="s">
        <v>2313</v>
      </c>
      <c r="D22" s="9" t="s">
        <v>2673</v>
      </c>
      <c r="E22" s="9">
        <v>5</v>
      </c>
      <c r="F22" s="9" t="s">
        <v>931</v>
      </c>
      <c r="G22" s="130" t="s">
        <v>2680</v>
      </c>
      <c r="H22" s="15"/>
      <c r="I22" s="9"/>
      <c r="J22" s="9"/>
      <c r="K22" s="16"/>
    </row>
    <row r="23" spans="1:11" ht="45" x14ac:dyDescent="0.25">
      <c r="A23" s="113" t="s">
        <v>507</v>
      </c>
      <c r="B23" s="9" t="s">
        <v>2373</v>
      </c>
      <c r="C23" s="8" t="s">
        <v>2313</v>
      </c>
      <c r="D23" s="9" t="s">
        <v>2673</v>
      </c>
      <c r="E23" s="9">
        <v>5</v>
      </c>
      <c r="F23" s="9" t="s">
        <v>933</v>
      </c>
      <c r="G23" s="130" t="s">
        <v>2681</v>
      </c>
      <c r="H23" s="15"/>
      <c r="I23" s="9"/>
      <c r="J23" s="9"/>
      <c r="K23" s="16"/>
    </row>
    <row r="24" spans="1:11" ht="45" x14ac:dyDescent="0.25">
      <c r="A24" s="113" t="s">
        <v>507</v>
      </c>
      <c r="B24" s="9" t="s">
        <v>2373</v>
      </c>
      <c r="C24" s="8" t="s">
        <v>2313</v>
      </c>
      <c r="D24" s="9" t="s">
        <v>2673</v>
      </c>
      <c r="E24" s="9">
        <v>5</v>
      </c>
      <c r="F24" s="9" t="s">
        <v>935</v>
      </c>
      <c r="G24" s="130" t="s">
        <v>2682</v>
      </c>
      <c r="H24" s="15"/>
      <c r="I24" s="9"/>
      <c r="J24" s="9"/>
      <c r="K24" s="16"/>
    </row>
    <row r="25" spans="1:11" ht="45" x14ac:dyDescent="0.25">
      <c r="A25" s="113" t="s">
        <v>507</v>
      </c>
      <c r="B25" s="9" t="s">
        <v>2373</v>
      </c>
      <c r="C25" s="8" t="s">
        <v>2313</v>
      </c>
      <c r="D25" s="9" t="s">
        <v>2673</v>
      </c>
      <c r="E25" s="9">
        <v>5</v>
      </c>
      <c r="F25" s="9" t="s">
        <v>2284</v>
      </c>
      <c r="G25" s="130" t="s">
        <v>1076</v>
      </c>
      <c r="H25" s="15"/>
      <c r="I25" s="9"/>
      <c r="J25" s="9"/>
      <c r="K25" s="16"/>
    </row>
    <row r="26" spans="1:11" ht="45" x14ac:dyDescent="0.25">
      <c r="A26" s="113" t="s">
        <v>507</v>
      </c>
      <c r="B26" s="9" t="s">
        <v>2373</v>
      </c>
      <c r="C26" s="8" t="s">
        <v>2313</v>
      </c>
      <c r="D26" s="9" t="s">
        <v>2673</v>
      </c>
      <c r="E26" s="9">
        <v>6</v>
      </c>
      <c r="F26" s="9"/>
      <c r="G26" s="8" t="s">
        <v>2683</v>
      </c>
      <c r="H26" s="15"/>
      <c r="I26" s="9"/>
      <c r="J26" s="9"/>
      <c r="K26" s="16"/>
    </row>
    <row r="27" spans="1:11" ht="45" x14ac:dyDescent="0.25">
      <c r="A27" s="113" t="s">
        <v>507</v>
      </c>
      <c r="B27" s="9" t="s">
        <v>2373</v>
      </c>
      <c r="C27" s="8" t="s">
        <v>2313</v>
      </c>
      <c r="D27" s="9" t="s">
        <v>2673</v>
      </c>
      <c r="E27" s="9">
        <v>6</v>
      </c>
      <c r="F27" s="9" t="s">
        <v>2183</v>
      </c>
      <c r="G27" s="130" t="s">
        <v>2684</v>
      </c>
      <c r="H27" s="15"/>
      <c r="I27" s="9"/>
      <c r="J27" s="9"/>
      <c r="K27" s="16"/>
    </row>
    <row r="28" spans="1:11" ht="45" x14ac:dyDescent="0.25">
      <c r="A28" s="113" t="s">
        <v>507</v>
      </c>
      <c r="B28" s="9" t="s">
        <v>2373</v>
      </c>
      <c r="C28" s="8" t="s">
        <v>2313</v>
      </c>
      <c r="D28" s="9" t="s">
        <v>2673</v>
      </c>
      <c r="E28" s="9">
        <v>6</v>
      </c>
      <c r="F28" s="9" t="s">
        <v>2185</v>
      </c>
      <c r="G28" s="130" t="s">
        <v>2685</v>
      </c>
      <c r="H28" s="15"/>
      <c r="I28" s="9"/>
      <c r="J28" s="9"/>
      <c r="K28" s="16"/>
    </row>
    <row r="29" spans="1:11" ht="45" x14ac:dyDescent="0.25">
      <c r="A29" s="113" t="s">
        <v>507</v>
      </c>
      <c r="B29" s="9" t="s">
        <v>2373</v>
      </c>
      <c r="C29" s="8" t="s">
        <v>2313</v>
      </c>
      <c r="D29" s="9" t="s">
        <v>2673</v>
      </c>
      <c r="E29" s="9">
        <v>6</v>
      </c>
      <c r="F29" s="9" t="s">
        <v>2187</v>
      </c>
      <c r="G29" s="130" t="s">
        <v>2686</v>
      </c>
      <c r="H29" s="15"/>
      <c r="I29" s="9"/>
      <c r="J29" s="9"/>
      <c r="K29" s="16"/>
    </row>
    <row r="30" spans="1:11" ht="45" x14ac:dyDescent="0.25">
      <c r="A30" s="113" t="s">
        <v>507</v>
      </c>
      <c r="B30" s="9" t="s">
        <v>2373</v>
      </c>
      <c r="C30" s="8" t="s">
        <v>2313</v>
      </c>
      <c r="D30" s="9" t="s">
        <v>2673</v>
      </c>
      <c r="E30" s="9">
        <v>6</v>
      </c>
      <c r="F30" s="9" t="s">
        <v>2472</v>
      </c>
      <c r="G30" s="130" t="s">
        <v>2687</v>
      </c>
      <c r="H30" s="15"/>
      <c r="I30" s="9"/>
      <c r="J30" s="9"/>
      <c r="K30" s="16"/>
    </row>
    <row r="31" spans="1:11" ht="45" x14ac:dyDescent="0.25">
      <c r="A31" s="113" t="s">
        <v>507</v>
      </c>
      <c r="B31" s="9" t="s">
        <v>2373</v>
      </c>
      <c r="C31" s="8" t="s">
        <v>2313</v>
      </c>
      <c r="D31" s="9" t="s">
        <v>2673</v>
      </c>
      <c r="E31" s="9">
        <v>6</v>
      </c>
      <c r="F31" s="9" t="s">
        <v>2474</v>
      </c>
      <c r="G31" s="130" t="s">
        <v>2688</v>
      </c>
      <c r="H31" s="15"/>
      <c r="I31" s="9"/>
      <c r="J31" s="9"/>
      <c r="K31" s="16"/>
    </row>
    <row r="32" spans="1:11" ht="45" x14ac:dyDescent="0.25">
      <c r="A32" s="113" t="s">
        <v>507</v>
      </c>
      <c r="B32" s="9" t="s">
        <v>2373</v>
      </c>
      <c r="C32" s="8" t="s">
        <v>2313</v>
      </c>
      <c r="D32" s="9" t="s">
        <v>2673</v>
      </c>
      <c r="E32" s="9">
        <v>7</v>
      </c>
      <c r="F32" s="9"/>
      <c r="G32" s="422" t="s">
        <v>2689</v>
      </c>
      <c r="H32" s="15"/>
      <c r="I32" s="9"/>
      <c r="J32" s="9"/>
      <c r="K32" s="16"/>
    </row>
    <row r="33" spans="1:11" ht="45" x14ac:dyDescent="0.25">
      <c r="A33" s="113" t="s">
        <v>507</v>
      </c>
      <c r="B33" s="9" t="s">
        <v>2373</v>
      </c>
      <c r="C33" s="8" t="s">
        <v>2313</v>
      </c>
      <c r="D33" s="9" t="s">
        <v>2673</v>
      </c>
      <c r="E33" s="9">
        <v>7</v>
      </c>
      <c r="F33" s="9" t="s">
        <v>2189</v>
      </c>
      <c r="G33" s="130" t="s">
        <v>2569</v>
      </c>
      <c r="H33" s="15"/>
      <c r="I33" s="9"/>
      <c r="J33" s="9"/>
      <c r="K33" s="16"/>
    </row>
    <row r="34" spans="1:11" ht="45" x14ac:dyDescent="0.25">
      <c r="A34" s="113" t="s">
        <v>507</v>
      </c>
      <c r="B34" s="9" t="s">
        <v>2373</v>
      </c>
      <c r="C34" s="8" t="s">
        <v>2313</v>
      </c>
      <c r="D34" s="9" t="s">
        <v>2673</v>
      </c>
      <c r="E34" s="9">
        <v>7</v>
      </c>
      <c r="F34" s="9" t="s">
        <v>2191</v>
      </c>
      <c r="G34" s="130" t="s">
        <v>1121</v>
      </c>
      <c r="H34" s="15"/>
      <c r="I34" s="9"/>
      <c r="J34" s="9"/>
      <c r="K34" s="16"/>
    </row>
    <row r="35" spans="1:11" ht="45" x14ac:dyDescent="0.25">
      <c r="A35" s="113" t="s">
        <v>507</v>
      </c>
      <c r="B35" s="9" t="s">
        <v>2373</v>
      </c>
      <c r="C35" s="8" t="s">
        <v>2313</v>
      </c>
      <c r="D35" s="9" t="s">
        <v>2673</v>
      </c>
      <c r="E35" s="9">
        <v>7</v>
      </c>
      <c r="F35" s="9" t="s">
        <v>2192</v>
      </c>
      <c r="G35" s="130" t="s">
        <v>1084</v>
      </c>
      <c r="H35" s="15"/>
      <c r="I35" s="9"/>
      <c r="J35" s="9"/>
      <c r="K35" s="16"/>
    </row>
    <row r="36" spans="1:11" ht="45" x14ac:dyDescent="0.25">
      <c r="A36" s="113" t="s">
        <v>507</v>
      </c>
      <c r="B36" s="9" t="s">
        <v>2373</v>
      </c>
      <c r="C36" s="8" t="s">
        <v>2313</v>
      </c>
      <c r="D36" s="9" t="s">
        <v>2673</v>
      </c>
      <c r="E36" s="9">
        <v>8</v>
      </c>
      <c r="F36" s="9"/>
      <c r="G36" s="422" t="s">
        <v>2690</v>
      </c>
      <c r="H36" s="15"/>
      <c r="I36" s="9"/>
      <c r="J36" s="9"/>
      <c r="K36" s="16"/>
    </row>
    <row r="37" spans="1:11" ht="45" x14ac:dyDescent="0.25">
      <c r="A37" s="113" t="s">
        <v>507</v>
      </c>
      <c r="B37" s="9" t="s">
        <v>2373</v>
      </c>
      <c r="C37" s="8" t="s">
        <v>2313</v>
      </c>
      <c r="D37" s="9" t="s">
        <v>2673</v>
      </c>
      <c r="E37" s="9">
        <v>8</v>
      </c>
      <c r="F37" s="9" t="s">
        <v>1285</v>
      </c>
      <c r="G37" s="130" t="s">
        <v>2691</v>
      </c>
      <c r="H37" s="15"/>
      <c r="I37" s="9"/>
      <c r="J37" s="9"/>
      <c r="K37" s="16"/>
    </row>
    <row r="38" spans="1:11" ht="45" x14ac:dyDescent="0.25">
      <c r="A38" s="113" t="s">
        <v>507</v>
      </c>
      <c r="B38" s="9" t="s">
        <v>2373</v>
      </c>
      <c r="C38" s="8" t="s">
        <v>2313</v>
      </c>
      <c r="D38" s="9" t="s">
        <v>2673</v>
      </c>
      <c r="E38" s="9">
        <v>8</v>
      </c>
      <c r="F38" s="9" t="s">
        <v>1287</v>
      </c>
      <c r="G38" s="130" t="s">
        <v>1125</v>
      </c>
      <c r="H38" s="15"/>
      <c r="I38" s="9"/>
      <c r="J38" s="9"/>
      <c r="K38" s="16"/>
    </row>
    <row r="39" spans="1:11" ht="60" x14ac:dyDescent="0.25">
      <c r="A39" s="113" t="s">
        <v>507</v>
      </c>
      <c r="B39" s="9" t="s">
        <v>2373</v>
      </c>
      <c r="C39" s="8" t="s">
        <v>2313</v>
      </c>
      <c r="D39" s="9" t="s">
        <v>2673</v>
      </c>
      <c r="E39" s="9">
        <v>8</v>
      </c>
      <c r="F39" s="9" t="s">
        <v>1289</v>
      </c>
      <c r="G39" s="130" t="s">
        <v>2692</v>
      </c>
      <c r="H39" s="15"/>
      <c r="I39" s="9"/>
      <c r="J39" s="9"/>
      <c r="K39" s="16"/>
    </row>
    <row r="40" spans="1:11" ht="45" x14ac:dyDescent="0.25">
      <c r="A40" s="113" t="s">
        <v>507</v>
      </c>
      <c r="B40" s="9" t="s">
        <v>2373</v>
      </c>
      <c r="C40" s="8" t="s">
        <v>2313</v>
      </c>
      <c r="D40" s="9" t="s">
        <v>2673</v>
      </c>
      <c r="E40" s="9">
        <v>9</v>
      </c>
      <c r="F40" s="9"/>
      <c r="G40" s="422" t="s">
        <v>1085</v>
      </c>
      <c r="H40" s="15"/>
      <c r="I40" s="9"/>
      <c r="J40" s="9"/>
      <c r="K40" s="16"/>
    </row>
    <row r="41" spans="1:11" ht="45" x14ac:dyDescent="0.25">
      <c r="A41" s="113" t="s">
        <v>507</v>
      </c>
      <c r="B41" s="9" t="s">
        <v>2373</v>
      </c>
      <c r="C41" s="8" t="s">
        <v>2313</v>
      </c>
      <c r="D41" s="9" t="s">
        <v>2673</v>
      </c>
      <c r="E41" s="9">
        <v>9</v>
      </c>
      <c r="F41" s="9" t="s">
        <v>947</v>
      </c>
      <c r="G41" s="130" t="s">
        <v>2257</v>
      </c>
      <c r="H41" s="15"/>
      <c r="I41" s="9"/>
      <c r="J41" s="9"/>
      <c r="K41" s="16"/>
    </row>
    <row r="42" spans="1:11" ht="45" x14ac:dyDescent="0.25">
      <c r="A42" s="113" t="s">
        <v>507</v>
      </c>
      <c r="B42" s="9" t="s">
        <v>2373</v>
      </c>
      <c r="C42" s="8" t="s">
        <v>2313</v>
      </c>
      <c r="D42" s="9" t="s">
        <v>2673</v>
      </c>
      <c r="E42" s="9">
        <v>9</v>
      </c>
      <c r="F42" s="9" t="s">
        <v>949</v>
      </c>
      <c r="G42" s="130" t="s">
        <v>2316</v>
      </c>
      <c r="H42" s="15"/>
      <c r="I42" s="9"/>
      <c r="J42" s="9"/>
      <c r="K42" s="16"/>
    </row>
    <row r="43" spans="1:11" ht="30" x14ac:dyDescent="0.25">
      <c r="A43" s="115" t="s">
        <v>507</v>
      </c>
      <c r="B43" s="66" t="s">
        <v>2373</v>
      </c>
      <c r="C43" s="65" t="s">
        <v>1228</v>
      </c>
      <c r="D43" s="66" t="s">
        <v>2673</v>
      </c>
      <c r="E43" s="66">
        <v>10</v>
      </c>
      <c r="F43" s="66"/>
      <c r="G43" s="65" t="s">
        <v>1831</v>
      </c>
      <c r="H43" s="15"/>
      <c r="I43" s="9"/>
      <c r="J43" s="9"/>
      <c r="K43" s="16"/>
    </row>
    <row r="44" spans="1:11" ht="60" x14ac:dyDescent="0.25">
      <c r="A44" s="98" t="s">
        <v>207</v>
      </c>
      <c r="B44" s="44" t="s">
        <v>2373</v>
      </c>
      <c r="C44" s="68" t="s">
        <v>2693</v>
      </c>
      <c r="D44" s="44" t="s">
        <v>2673</v>
      </c>
      <c r="E44" s="44">
        <v>11</v>
      </c>
      <c r="F44" s="44"/>
      <c r="G44" s="68" t="s">
        <v>2694</v>
      </c>
      <c r="H44" s="15"/>
      <c r="I44" s="9"/>
      <c r="J44" s="9"/>
      <c r="K44" s="16"/>
    </row>
    <row r="45" spans="1:11" ht="45" x14ac:dyDescent="0.25">
      <c r="A45" s="99" t="s">
        <v>207</v>
      </c>
      <c r="B45" s="9" t="s">
        <v>2373</v>
      </c>
      <c r="C45" s="8" t="s">
        <v>2693</v>
      </c>
      <c r="D45" s="9" t="s">
        <v>2673</v>
      </c>
      <c r="E45" s="9">
        <v>11</v>
      </c>
      <c r="F45" s="9" t="s">
        <v>1670</v>
      </c>
      <c r="G45" s="62" t="s">
        <v>2695</v>
      </c>
      <c r="H45" s="15"/>
      <c r="I45" s="9"/>
      <c r="J45" s="9"/>
      <c r="K45" s="16"/>
    </row>
    <row r="46" spans="1:11" ht="45" x14ac:dyDescent="0.25">
      <c r="A46" s="99" t="s">
        <v>207</v>
      </c>
      <c r="B46" s="9" t="s">
        <v>2373</v>
      </c>
      <c r="C46" s="8" t="s">
        <v>2693</v>
      </c>
      <c r="D46" s="9" t="s">
        <v>2673</v>
      </c>
      <c r="E46" s="9">
        <v>11</v>
      </c>
      <c r="F46" s="9" t="s">
        <v>867</v>
      </c>
      <c r="G46" s="146" t="s">
        <v>2696</v>
      </c>
      <c r="H46" s="15"/>
      <c r="I46" s="9"/>
      <c r="J46" s="9"/>
      <c r="K46" s="16"/>
    </row>
    <row r="47" spans="1:11" ht="45" x14ac:dyDescent="0.25">
      <c r="A47" s="99" t="s">
        <v>207</v>
      </c>
      <c r="B47" s="9" t="s">
        <v>2373</v>
      </c>
      <c r="C47" s="8" t="s">
        <v>2693</v>
      </c>
      <c r="D47" s="9" t="s">
        <v>2673</v>
      </c>
      <c r="E47" s="9">
        <v>11</v>
      </c>
      <c r="F47" s="9" t="s">
        <v>918</v>
      </c>
      <c r="G47" s="437" t="s">
        <v>2697</v>
      </c>
      <c r="H47" s="15"/>
      <c r="I47" s="9"/>
      <c r="J47" s="9"/>
      <c r="K47" s="16"/>
    </row>
    <row r="48" spans="1:11" ht="45" x14ac:dyDescent="0.25">
      <c r="A48" s="99" t="s">
        <v>207</v>
      </c>
      <c r="B48" s="9" t="s">
        <v>2373</v>
      </c>
      <c r="C48" s="8" t="s">
        <v>2693</v>
      </c>
      <c r="D48" s="9" t="s">
        <v>2673</v>
      </c>
      <c r="E48" s="9">
        <v>11</v>
      </c>
      <c r="F48" s="9" t="s">
        <v>2698</v>
      </c>
      <c r="G48" s="114" t="s">
        <v>2699</v>
      </c>
      <c r="H48" s="15"/>
      <c r="I48" s="9"/>
      <c r="J48" s="9"/>
      <c r="K48" s="16"/>
    </row>
    <row r="49" spans="1:11" ht="45" x14ac:dyDescent="0.25">
      <c r="A49" s="99" t="s">
        <v>207</v>
      </c>
      <c r="B49" s="9" t="s">
        <v>2373</v>
      </c>
      <c r="C49" s="8" t="s">
        <v>2693</v>
      </c>
      <c r="D49" s="9" t="s">
        <v>2673</v>
      </c>
      <c r="E49" s="9">
        <v>11</v>
      </c>
      <c r="F49" s="9" t="s">
        <v>2700</v>
      </c>
      <c r="G49" s="114" t="s">
        <v>2324</v>
      </c>
      <c r="H49" s="15"/>
      <c r="I49" s="9"/>
      <c r="J49" s="9"/>
      <c r="K49" s="16"/>
    </row>
    <row r="50" spans="1:11" ht="45" x14ac:dyDescent="0.25">
      <c r="A50" s="99" t="s">
        <v>207</v>
      </c>
      <c r="B50" s="9" t="s">
        <v>2373</v>
      </c>
      <c r="C50" s="8" t="s">
        <v>2693</v>
      </c>
      <c r="D50" s="9" t="s">
        <v>2673</v>
      </c>
      <c r="E50" s="9">
        <v>11</v>
      </c>
      <c r="F50" s="9" t="s">
        <v>2701</v>
      </c>
      <c r="G50" s="114" t="s">
        <v>2388</v>
      </c>
      <c r="H50" s="15"/>
      <c r="I50" s="9"/>
      <c r="J50" s="9"/>
      <c r="K50" s="16"/>
    </row>
    <row r="51" spans="1:11" ht="45" x14ac:dyDescent="0.25">
      <c r="A51" s="99" t="s">
        <v>207</v>
      </c>
      <c r="B51" s="9" t="s">
        <v>2373</v>
      </c>
      <c r="C51" s="8" t="s">
        <v>2693</v>
      </c>
      <c r="D51" s="9" t="s">
        <v>2673</v>
      </c>
      <c r="E51" s="9">
        <v>11</v>
      </c>
      <c r="F51" s="9" t="s">
        <v>2702</v>
      </c>
      <c r="G51" s="114" t="s">
        <v>2703</v>
      </c>
      <c r="H51" s="15"/>
      <c r="I51" s="9"/>
      <c r="J51" s="9"/>
      <c r="K51" s="16"/>
    </row>
    <row r="52" spans="1:11" ht="45" x14ac:dyDescent="0.25">
      <c r="A52" s="99" t="s">
        <v>207</v>
      </c>
      <c r="B52" s="9" t="s">
        <v>2373</v>
      </c>
      <c r="C52" s="8" t="s">
        <v>2693</v>
      </c>
      <c r="D52" s="9" t="s">
        <v>2673</v>
      </c>
      <c r="E52" s="9">
        <v>11</v>
      </c>
      <c r="F52" s="9" t="s">
        <v>2704</v>
      </c>
      <c r="G52" s="114" t="s">
        <v>2705</v>
      </c>
      <c r="H52" s="15"/>
      <c r="I52" s="9"/>
      <c r="J52" s="9"/>
      <c r="K52" s="16"/>
    </row>
    <row r="53" spans="1:11" ht="45" x14ac:dyDescent="0.25">
      <c r="A53" s="99" t="s">
        <v>207</v>
      </c>
      <c r="B53" s="9" t="s">
        <v>2373</v>
      </c>
      <c r="C53" s="8" t="s">
        <v>2693</v>
      </c>
      <c r="D53" s="9" t="s">
        <v>2673</v>
      </c>
      <c r="E53" s="9">
        <v>11</v>
      </c>
      <c r="F53" s="9" t="s">
        <v>1250</v>
      </c>
      <c r="G53" s="146" t="s">
        <v>2706</v>
      </c>
      <c r="H53" s="15"/>
      <c r="I53" s="9"/>
      <c r="J53" s="9"/>
      <c r="K53" s="16"/>
    </row>
    <row r="54" spans="1:11" ht="45" x14ac:dyDescent="0.25">
      <c r="A54" s="99" t="s">
        <v>207</v>
      </c>
      <c r="B54" s="9" t="s">
        <v>2373</v>
      </c>
      <c r="C54" s="8" t="s">
        <v>2693</v>
      </c>
      <c r="D54" s="9" t="s">
        <v>2673</v>
      </c>
      <c r="E54" s="9">
        <v>11</v>
      </c>
      <c r="F54" s="9" t="s">
        <v>1373</v>
      </c>
      <c r="G54" s="146" t="s">
        <v>2707</v>
      </c>
      <c r="H54" s="15"/>
      <c r="I54" s="9"/>
      <c r="J54" s="9"/>
      <c r="K54" s="16"/>
    </row>
    <row r="55" spans="1:11" ht="45" x14ac:dyDescent="0.25">
      <c r="A55" s="99" t="s">
        <v>207</v>
      </c>
      <c r="B55" s="9" t="s">
        <v>2373</v>
      </c>
      <c r="C55" s="8" t="s">
        <v>2693</v>
      </c>
      <c r="D55" s="9" t="s">
        <v>2673</v>
      </c>
      <c r="E55" s="9">
        <v>11</v>
      </c>
      <c r="F55" s="9" t="s">
        <v>1471</v>
      </c>
      <c r="G55" s="146" t="s">
        <v>2708</v>
      </c>
      <c r="H55" s="15"/>
      <c r="I55" s="9"/>
      <c r="J55" s="9"/>
      <c r="K55" s="16"/>
    </row>
    <row r="56" spans="1:11" ht="45" x14ac:dyDescent="0.25">
      <c r="A56" s="99" t="s">
        <v>207</v>
      </c>
      <c r="B56" s="9" t="s">
        <v>2373</v>
      </c>
      <c r="C56" s="8" t="s">
        <v>2693</v>
      </c>
      <c r="D56" s="9" t="s">
        <v>2673</v>
      </c>
      <c r="E56" s="9">
        <v>11</v>
      </c>
      <c r="F56" s="9" t="s">
        <v>1648</v>
      </c>
      <c r="G56" s="146" t="s">
        <v>2709</v>
      </c>
      <c r="H56" s="15"/>
      <c r="I56" s="9"/>
      <c r="J56" s="9"/>
      <c r="K56" s="16"/>
    </row>
    <row r="57" spans="1:11" ht="45" x14ac:dyDescent="0.25">
      <c r="A57" s="99" t="s">
        <v>207</v>
      </c>
      <c r="B57" s="9" t="s">
        <v>2373</v>
      </c>
      <c r="C57" s="8" t="s">
        <v>2693</v>
      </c>
      <c r="D57" s="9" t="s">
        <v>2673</v>
      </c>
      <c r="E57" s="9">
        <v>11</v>
      </c>
      <c r="F57" s="9" t="s">
        <v>1744</v>
      </c>
      <c r="G57" s="146" t="s">
        <v>2710</v>
      </c>
      <c r="H57" s="15"/>
      <c r="I57" s="9"/>
      <c r="J57" s="9"/>
      <c r="K57" s="16"/>
    </row>
    <row r="58" spans="1:11" ht="45" x14ac:dyDescent="0.25">
      <c r="A58" s="99" t="s">
        <v>207</v>
      </c>
      <c r="B58" s="9" t="s">
        <v>2373</v>
      </c>
      <c r="C58" s="8" t="s">
        <v>2693</v>
      </c>
      <c r="D58" s="9" t="s">
        <v>2673</v>
      </c>
      <c r="E58" s="9">
        <v>11</v>
      </c>
      <c r="F58" s="9" t="s">
        <v>2711</v>
      </c>
      <c r="G58" s="114" t="s">
        <v>2712</v>
      </c>
      <c r="H58" s="15"/>
      <c r="I58" s="9"/>
      <c r="J58" s="9"/>
      <c r="K58" s="16"/>
    </row>
    <row r="59" spans="1:11" ht="45" x14ac:dyDescent="0.25">
      <c r="A59" s="99" t="s">
        <v>207</v>
      </c>
      <c r="B59" s="9" t="s">
        <v>2373</v>
      </c>
      <c r="C59" s="8" t="s">
        <v>2693</v>
      </c>
      <c r="D59" s="9" t="s">
        <v>2673</v>
      </c>
      <c r="E59" s="9">
        <v>11</v>
      </c>
      <c r="F59" s="9" t="s">
        <v>2713</v>
      </c>
      <c r="G59" s="114" t="s">
        <v>1296</v>
      </c>
      <c r="H59" s="15"/>
      <c r="I59" s="9"/>
      <c r="J59" s="9"/>
      <c r="K59" s="16"/>
    </row>
    <row r="60" spans="1:11" ht="45" x14ac:dyDescent="0.25">
      <c r="A60" s="99" t="s">
        <v>207</v>
      </c>
      <c r="B60" s="9" t="s">
        <v>2373</v>
      </c>
      <c r="C60" s="8" t="s">
        <v>2693</v>
      </c>
      <c r="D60" s="9" t="s">
        <v>2673</v>
      </c>
      <c r="E60" s="9">
        <v>11</v>
      </c>
      <c r="F60" s="9" t="s">
        <v>2714</v>
      </c>
      <c r="G60" s="114" t="s">
        <v>2715</v>
      </c>
      <c r="H60" s="15"/>
      <c r="I60" s="9"/>
      <c r="J60" s="9"/>
      <c r="K60" s="16"/>
    </row>
    <row r="61" spans="1:11" ht="45" x14ac:dyDescent="0.25">
      <c r="A61" s="99" t="s">
        <v>207</v>
      </c>
      <c r="B61" s="9" t="s">
        <v>2373</v>
      </c>
      <c r="C61" s="8" t="s">
        <v>2693</v>
      </c>
      <c r="D61" s="9" t="s">
        <v>2673</v>
      </c>
      <c r="E61" s="9">
        <v>11</v>
      </c>
      <c r="F61" s="9" t="s">
        <v>2716</v>
      </c>
      <c r="G61" s="114" t="s">
        <v>2717</v>
      </c>
      <c r="H61" s="15"/>
      <c r="I61" s="9"/>
      <c r="J61" s="9"/>
      <c r="K61" s="16"/>
    </row>
    <row r="62" spans="1:11" ht="45" x14ac:dyDescent="0.25">
      <c r="A62" s="99" t="s">
        <v>207</v>
      </c>
      <c r="B62" s="9" t="s">
        <v>2373</v>
      </c>
      <c r="C62" s="8" t="s">
        <v>2693</v>
      </c>
      <c r="D62" s="9" t="s">
        <v>2673</v>
      </c>
      <c r="E62" s="9">
        <v>11</v>
      </c>
      <c r="F62" s="9" t="s">
        <v>2718</v>
      </c>
      <c r="G62" s="114" t="s">
        <v>2719</v>
      </c>
      <c r="H62" s="15"/>
      <c r="I62" s="9"/>
      <c r="J62" s="9"/>
      <c r="K62" s="16"/>
    </row>
    <row r="63" spans="1:11" ht="45" x14ac:dyDescent="0.25">
      <c r="A63" s="99" t="s">
        <v>207</v>
      </c>
      <c r="B63" s="9" t="s">
        <v>2373</v>
      </c>
      <c r="C63" s="8" t="s">
        <v>2693</v>
      </c>
      <c r="D63" s="9" t="s">
        <v>2673</v>
      </c>
      <c r="E63" s="9">
        <v>11</v>
      </c>
      <c r="F63" s="9" t="s">
        <v>2720</v>
      </c>
      <c r="G63" s="114" t="s">
        <v>1300</v>
      </c>
      <c r="H63" s="15"/>
      <c r="I63" s="9"/>
      <c r="J63" s="9"/>
      <c r="K63" s="16"/>
    </row>
    <row r="64" spans="1:11" ht="45" x14ac:dyDescent="0.25">
      <c r="A64" s="99" t="s">
        <v>207</v>
      </c>
      <c r="B64" s="9" t="s">
        <v>2373</v>
      </c>
      <c r="C64" s="8" t="s">
        <v>2693</v>
      </c>
      <c r="D64" s="9" t="s">
        <v>2673</v>
      </c>
      <c r="E64" s="9">
        <v>11</v>
      </c>
      <c r="F64" s="9" t="s">
        <v>2721</v>
      </c>
      <c r="G64" s="437" t="s">
        <v>2722</v>
      </c>
      <c r="H64" s="15"/>
      <c r="I64" s="9"/>
      <c r="J64" s="9"/>
      <c r="K64" s="16"/>
    </row>
    <row r="65" spans="1:11" ht="45" x14ac:dyDescent="0.25">
      <c r="A65" s="99" t="s">
        <v>207</v>
      </c>
      <c r="B65" s="9" t="s">
        <v>2373</v>
      </c>
      <c r="C65" s="8" t="s">
        <v>2693</v>
      </c>
      <c r="D65" s="9" t="s">
        <v>2673</v>
      </c>
      <c r="E65" s="9">
        <v>11</v>
      </c>
      <c r="F65" s="9" t="s">
        <v>2723</v>
      </c>
      <c r="G65" s="114" t="s">
        <v>2724</v>
      </c>
      <c r="H65" s="15"/>
      <c r="I65" s="9"/>
      <c r="J65" s="9"/>
      <c r="K65" s="16"/>
    </row>
    <row r="66" spans="1:11" ht="45" x14ac:dyDescent="0.25">
      <c r="A66" s="99" t="s">
        <v>207</v>
      </c>
      <c r="B66" s="9" t="s">
        <v>2373</v>
      </c>
      <c r="C66" s="8" t="s">
        <v>2693</v>
      </c>
      <c r="D66" s="9" t="s">
        <v>2673</v>
      </c>
      <c r="E66" s="9">
        <v>11</v>
      </c>
      <c r="F66" s="9" t="s">
        <v>2725</v>
      </c>
      <c r="G66" s="114" t="s">
        <v>2726</v>
      </c>
      <c r="H66" s="15"/>
      <c r="I66" s="9"/>
      <c r="J66" s="9"/>
      <c r="K66" s="16"/>
    </row>
    <row r="67" spans="1:11" ht="45" x14ac:dyDescent="0.25">
      <c r="A67" s="99" t="s">
        <v>207</v>
      </c>
      <c r="B67" s="9" t="s">
        <v>2373</v>
      </c>
      <c r="C67" s="8" t="s">
        <v>2693</v>
      </c>
      <c r="D67" s="9" t="s">
        <v>2673</v>
      </c>
      <c r="E67" s="9">
        <v>11</v>
      </c>
      <c r="F67" s="9" t="s">
        <v>2727</v>
      </c>
      <c r="G67" s="114" t="s">
        <v>2728</v>
      </c>
      <c r="H67" s="15"/>
      <c r="I67" s="9"/>
      <c r="J67" s="9"/>
      <c r="K67" s="16"/>
    </row>
    <row r="68" spans="1:11" ht="45" x14ac:dyDescent="0.25">
      <c r="A68" s="99" t="s">
        <v>207</v>
      </c>
      <c r="B68" s="9" t="s">
        <v>2373</v>
      </c>
      <c r="C68" s="8" t="s">
        <v>2693</v>
      </c>
      <c r="D68" s="9" t="s">
        <v>2673</v>
      </c>
      <c r="E68" s="9">
        <v>11</v>
      </c>
      <c r="F68" s="9" t="s">
        <v>2729</v>
      </c>
      <c r="G68" s="114" t="s">
        <v>2730</v>
      </c>
      <c r="H68" s="15"/>
      <c r="I68" s="9"/>
      <c r="J68" s="9"/>
      <c r="K68" s="16"/>
    </row>
    <row r="69" spans="1:11" ht="45" x14ac:dyDescent="0.25">
      <c r="A69" s="99" t="s">
        <v>207</v>
      </c>
      <c r="B69" s="9" t="s">
        <v>2373</v>
      </c>
      <c r="C69" s="8" t="s">
        <v>2693</v>
      </c>
      <c r="D69" s="9" t="s">
        <v>2673</v>
      </c>
      <c r="E69" s="9">
        <v>11</v>
      </c>
      <c r="F69" s="9" t="s">
        <v>2731</v>
      </c>
      <c r="G69" s="146" t="s">
        <v>2732</v>
      </c>
      <c r="H69" s="15"/>
      <c r="I69" s="9"/>
      <c r="J69" s="9"/>
      <c r="K69" s="16"/>
    </row>
    <row r="70" spans="1:11" ht="45" x14ac:dyDescent="0.25">
      <c r="A70" s="99" t="s">
        <v>207</v>
      </c>
      <c r="B70" s="9" t="s">
        <v>2373</v>
      </c>
      <c r="C70" s="8" t="s">
        <v>2693</v>
      </c>
      <c r="D70" s="9" t="s">
        <v>2673</v>
      </c>
      <c r="E70" s="9">
        <v>11</v>
      </c>
      <c r="F70" s="9" t="s">
        <v>2733</v>
      </c>
      <c r="G70" s="146" t="s">
        <v>2734</v>
      </c>
      <c r="H70" s="15"/>
      <c r="I70" s="9"/>
      <c r="J70" s="9"/>
      <c r="K70" s="16"/>
    </row>
    <row r="71" spans="1:11" ht="75" x14ac:dyDescent="0.25">
      <c r="A71" s="99" t="s">
        <v>207</v>
      </c>
      <c r="B71" s="9" t="s">
        <v>2373</v>
      </c>
      <c r="C71" s="8" t="s">
        <v>2693</v>
      </c>
      <c r="D71" s="9" t="s">
        <v>2673</v>
      </c>
      <c r="E71" s="9">
        <v>11</v>
      </c>
      <c r="F71" s="9" t="s">
        <v>2735</v>
      </c>
      <c r="G71" s="146" t="s">
        <v>2736</v>
      </c>
      <c r="H71" s="15"/>
      <c r="I71" s="9"/>
      <c r="J71" s="9"/>
      <c r="K71" s="16"/>
    </row>
    <row r="72" spans="1:11" ht="45" x14ac:dyDescent="0.25">
      <c r="A72" s="99" t="s">
        <v>207</v>
      </c>
      <c r="B72" s="9" t="s">
        <v>2373</v>
      </c>
      <c r="C72" s="8" t="s">
        <v>2693</v>
      </c>
      <c r="D72" s="9" t="s">
        <v>2673</v>
      </c>
      <c r="E72" s="9">
        <v>11</v>
      </c>
      <c r="F72" s="9" t="s">
        <v>2737</v>
      </c>
      <c r="G72" s="146" t="s">
        <v>2738</v>
      </c>
      <c r="H72" s="15"/>
      <c r="I72" s="9"/>
      <c r="J72" s="9"/>
      <c r="K72" s="16"/>
    </row>
    <row r="73" spans="1:11" ht="45" x14ac:dyDescent="0.25">
      <c r="A73" s="99" t="s">
        <v>207</v>
      </c>
      <c r="B73" s="9" t="s">
        <v>2373</v>
      </c>
      <c r="C73" s="8" t="s">
        <v>2693</v>
      </c>
      <c r="D73" s="9" t="s">
        <v>2673</v>
      </c>
      <c r="E73" s="9">
        <v>11</v>
      </c>
      <c r="F73" s="9" t="s">
        <v>1672</v>
      </c>
      <c r="G73" s="422" t="s">
        <v>2739</v>
      </c>
      <c r="H73" s="15"/>
      <c r="I73" s="9"/>
      <c r="J73" s="9"/>
      <c r="K73" s="16"/>
    </row>
    <row r="74" spans="1:11" ht="45" x14ac:dyDescent="0.25">
      <c r="A74" s="99" t="s">
        <v>207</v>
      </c>
      <c r="B74" s="9" t="s">
        <v>2373</v>
      </c>
      <c r="C74" s="8" t="s">
        <v>2693</v>
      </c>
      <c r="D74" s="9" t="s">
        <v>2673</v>
      </c>
      <c r="E74" s="9">
        <v>11</v>
      </c>
      <c r="F74" s="9" t="s">
        <v>1756</v>
      </c>
      <c r="G74" s="130" t="s">
        <v>2740</v>
      </c>
      <c r="H74" s="15"/>
      <c r="I74" s="9"/>
      <c r="J74" s="9"/>
      <c r="K74" s="16"/>
    </row>
    <row r="75" spans="1:11" ht="45" x14ac:dyDescent="0.25">
      <c r="A75" s="99" t="s">
        <v>207</v>
      </c>
      <c r="B75" s="9" t="s">
        <v>2373</v>
      </c>
      <c r="C75" s="8" t="s">
        <v>2693</v>
      </c>
      <c r="D75" s="9" t="s">
        <v>2673</v>
      </c>
      <c r="E75" s="9">
        <v>11</v>
      </c>
      <c r="F75" s="9" t="s">
        <v>1758</v>
      </c>
      <c r="G75" s="130" t="s">
        <v>2741</v>
      </c>
      <c r="H75" s="15"/>
      <c r="I75" s="9"/>
      <c r="J75" s="9"/>
      <c r="K75" s="16"/>
    </row>
    <row r="76" spans="1:11" ht="45" x14ac:dyDescent="0.25">
      <c r="A76" s="99" t="s">
        <v>207</v>
      </c>
      <c r="B76" s="9" t="s">
        <v>2373</v>
      </c>
      <c r="C76" s="8" t="s">
        <v>2693</v>
      </c>
      <c r="D76" s="9" t="s">
        <v>2673</v>
      </c>
      <c r="E76" s="9">
        <v>11</v>
      </c>
      <c r="F76" s="9" t="s">
        <v>2141</v>
      </c>
      <c r="G76" s="130" t="s">
        <v>2742</v>
      </c>
      <c r="H76" s="15"/>
      <c r="I76" s="9"/>
      <c r="J76" s="9"/>
      <c r="K76" s="16"/>
    </row>
    <row r="77" spans="1:11" ht="45" x14ac:dyDescent="0.25">
      <c r="A77" s="99" t="s">
        <v>207</v>
      </c>
      <c r="B77" s="9" t="s">
        <v>2373</v>
      </c>
      <c r="C77" s="8" t="s">
        <v>2693</v>
      </c>
      <c r="D77" s="9" t="s">
        <v>2673</v>
      </c>
      <c r="E77" s="9">
        <v>11</v>
      </c>
      <c r="F77" s="9" t="s">
        <v>2212</v>
      </c>
      <c r="G77" s="130" t="s">
        <v>2743</v>
      </c>
      <c r="H77" s="15"/>
      <c r="I77" s="9"/>
      <c r="J77" s="9"/>
      <c r="K77" s="16"/>
    </row>
    <row r="78" spans="1:11" ht="45" x14ac:dyDescent="0.25">
      <c r="A78" s="99" t="s">
        <v>207</v>
      </c>
      <c r="B78" s="9" t="s">
        <v>2373</v>
      </c>
      <c r="C78" s="8" t="s">
        <v>2693</v>
      </c>
      <c r="D78" s="9" t="s">
        <v>2673</v>
      </c>
      <c r="E78" s="9">
        <v>11</v>
      </c>
      <c r="F78" s="9" t="s">
        <v>2744</v>
      </c>
      <c r="G78" s="130" t="s">
        <v>2745</v>
      </c>
      <c r="H78" s="15"/>
      <c r="I78" s="9"/>
      <c r="J78" s="9"/>
      <c r="K78" s="16"/>
    </row>
    <row r="79" spans="1:11" ht="45" x14ac:dyDescent="0.25">
      <c r="A79" s="99" t="s">
        <v>207</v>
      </c>
      <c r="B79" s="9" t="s">
        <v>2373</v>
      </c>
      <c r="C79" s="8" t="s">
        <v>2693</v>
      </c>
      <c r="D79" s="9" t="s">
        <v>2673</v>
      </c>
      <c r="E79" s="9">
        <v>11</v>
      </c>
      <c r="F79" s="9" t="s">
        <v>2746</v>
      </c>
      <c r="G79" s="137" t="s">
        <v>2712</v>
      </c>
      <c r="H79" s="15"/>
      <c r="I79" s="9"/>
      <c r="J79" s="9"/>
      <c r="K79" s="16"/>
    </row>
    <row r="80" spans="1:11" ht="45" x14ac:dyDescent="0.25">
      <c r="A80" s="99" t="s">
        <v>207</v>
      </c>
      <c r="B80" s="9" t="s">
        <v>2373</v>
      </c>
      <c r="C80" s="8" t="s">
        <v>2693</v>
      </c>
      <c r="D80" s="9" t="s">
        <v>2673</v>
      </c>
      <c r="E80" s="9">
        <v>11</v>
      </c>
      <c r="F80" s="9" t="s">
        <v>2747</v>
      </c>
      <c r="G80" s="137" t="s">
        <v>1296</v>
      </c>
      <c r="H80" s="15"/>
      <c r="I80" s="9"/>
      <c r="J80" s="9"/>
      <c r="K80" s="16"/>
    </row>
    <row r="81" spans="1:11" ht="45" x14ac:dyDescent="0.25">
      <c r="A81" s="99" t="s">
        <v>207</v>
      </c>
      <c r="B81" s="9" t="s">
        <v>2373</v>
      </c>
      <c r="C81" s="8" t="s">
        <v>2693</v>
      </c>
      <c r="D81" s="9" t="s">
        <v>2673</v>
      </c>
      <c r="E81" s="9">
        <v>11</v>
      </c>
      <c r="F81" s="9" t="s">
        <v>2748</v>
      </c>
      <c r="G81" s="137" t="s">
        <v>2717</v>
      </c>
      <c r="H81" s="15"/>
      <c r="I81" s="9"/>
      <c r="J81" s="9"/>
      <c r="K81" s="16"/>
    </row>
    <row r="82" spans="1:11" ht="45" x14ac:dyDescent="0.25">
      <c r="A82" s="99" t="s">
        <v>207</v>
      </c>
      <c r="B82" s="9" t="s">
        <v>2373</v>
      </c>
      <c r="C82" s="8" t="s">
        <v>2693</v>
      </c>
      <c r="D82" s="9" t="s">
        <v>2673</v>
      </c>
      <c r="E82" s="9">
        <v>11</v>
      </c>
      <c r="F82" s="9" t="s">
        <v>2749</v>
      </c>
      <c r="G82" s="137" t="s">
        <v>2719</v>
      </c>
      <c r="H82" s="15"/>
      <c r="I82" s="9"/>
      <c r="J82" s="9"/>
      <c r="K82" s="16"/>
    </row>
    <row r="83" spans="1:11" ht="45" x14ac:dyDescent="0.25">
      <c r="A83" s="99" t="s">
        <v>207</v>
      </c>
      <c r="B83" s="9" t="s">
        <v>2373</v>
      </c>
      <c r="C83" s="8" t="s">
        <v>2693</v>
      </c>
      <c r="D83" s="9" t="s">
        <v>2673</v>
      </c>
      <c r="E83" s="9">
        <v>11</v>
      </c>
      <c r="F83" s="9" t="s">
        <v>2750</v>
      </c>
      <c r="G83" s="137" t="s">
        <v>1300</v>
      </c>
      <c r="H83" s="15"/>
      <c r="I83" s="9"/>
      <c r="J83" s="9"/>
      <c r="K83" s="16"/>
    </row>
    <row r="84" spans="1:11" ht="45" x14ac:dyDescent="0.25">
      <c r="A84" s="99" t="s">
        <v>207</v>
      </c>
      <c r="B84" s="9" t="s">
        <v>2373</v>
      </c>
      <c r="C84" s="8" t="s">
        <v>2693</v>
      </c>
      <c r="D84" s="9" t="s">
        <v>2673</v>
      </c>
      <c r="E84" s="9">
        <v>11</v>
      </c>
      <c r="F84" s="9" t="s">
        <v>2751</v>
      </c>
      <c r="G84" s="130" t="s">
        <v>2752</v>
      </c>
      <c r="H84" s="15"/>
      <c r="I84" s="9"/>
      <c r="J84" s="9"/>
      <c r="K84" s="16"/>
    </row>
    <row r="85" spans="1:11" ht="45" x14ac:dyDescent="0.25">
      <c r="A85" s="99" t="s">
        <v>207</v>
      </c>
      <c r="B85" s="9" t="s">
        <v>2373</v>
      </c>
      <c r="C85" s="8" t="s">
        <v>2693</v>
      </c>
      <c r="D85" s="9" t="s">
        <v>2673</v>
      </c>
      <c r="E85" s="9">
        <v>11</v>
      </c>
      <c r="F85" s="9" t="s">
        <v>2753</v>
      </c>
      <c r="G85" s="130" t="s">
        <v>2754</v>
      </c>
      <c r="H85" s="15"/>
      <c r="I85" s="9"/>
      <c r="J85" s="9"/>
      <c r="K85" s="16"/>
    </row>
    <row r="86" spans="1:11" ht="45" x14ac:dyDescent="0.25">
      <c r="A86" s="99" t="s">
        <v>207</v>
      </c>
      <c r="B86" s="9" t="s">
        <v>2373</v>
      </c>
      <c r="C86" s="8" t="s">
        <v>2693</v>
      </c>
      <c r="D86" s="9" t="s">
        <v>2673</v>
      </c>
      <c r="E86" s="9">
        <v>11</v>
      </c>
      <c r="F86" s="9" t="s">
        <v>2755</v>
      </c>
      <c r="G86" s="130" t="s">
        <v>2756</v>
      </c>
      <c r="H86" s="15"/>
      <c r="I86" s="9"/>
      <c r="J86" s="9"/>
      <c r="K86" s="16"/>
    </row>
    <row r="87" spans="1:11" ht="45" x14ac:dyDescent="0.25">
      <c r="A87" s="99" t="s">
        <v>207</v>
      </c>
      <c r="B87" s="9" t="s">
        <v>2373</v>
      </c>
      <c r="C87" s="8" t="s">
        <v>2693</v>
      </c>
      <c r="D87" s="9" t="s">
        <v>2673</v>
      </c>
      <c r="E87" s="9">
        <v>11</v>
      </c>
      <c r="F87" s="9" t="s">
        <v>1674</v>
      </c>
      <c r="G87" s="144" t="s">
        <v>2757</v>
      </c>
      <c r="H87" s="15"/>
      <c r="I87" s="9"/>
      <c r="J87" s="9"/>
      <c r="K87" s="16"/>
    </row>
    <row r="88" spans="1:11" ht="45" x14ac:dyDescent="0.25">
      <c r="A88" s="99" t="s">
        <v>207</v>
      </c>
      <c r="B88" s="9" t="s">
        <v>2373</v>
      </c>
      <c r="C88" s="8" t="s">
        <v>2693</v>
      </c>
      <c r="D88" s="9" t="s">
        <v>2673</v>
      </c>
      <c r="E88" s="9">
        <v>11</v>
      </c>
      <c r="F88" s="9" t="s">
        <v>2240</v>
      </c>
      <c r="G88" s="130" t="s">
        <v>2758</v>
      </c>
      <c r="H88" s="15"/>
      <c r="I88" s="9"/>
      <c r="J88" s="9"/>
      <c r="K88" s="16"/>
    </row>
    <row r="89" spans="1:11" ht="45" x14ac:dyDescent="0.25">
      <c r="A89" s="99" t="s">
        <v>207</v>
      </c>
      <c r="B89" s="9" t="s">
        <v>2373</v>
      </c>
      <c r="C89" s="8" t="s">
        <v>2693</v>
      </c>
      <c r="D89" s="9" t="s">
        <v>2673</v>
      </c>
      <c r="E89" s="9">
        <v>11</v>
      </c>
      <c r="F89" s="9" t="s">
        <v>2274</v>
      </c>
      <c r="G89" s="130" t="s">
        <v>2759</v>
      </c>
      <c r="H89" s="15"/>
      <c r="I89" s="9"/>
      <c r="J89" s="9"/>
      <c r="K89" s="16"/>
    </row>
    <row r="90" spans="1:11" ht="30" x14ac:dyDescent="0.25">
      <c r="A90" s="100" t="s">
        <v>207</v>
      </c>
      <c r="B90" s="66" t="s">
        <v>2373</v>
      </c>
      <c r="C90" s="65" t="s">
        <v>1228</v>
      </c>
      <c r="D90" s="66" t="s">
        <v>2673</v>
      </c>
      <c r="E90" s="66">
        <v>12</v>
      </c>
      <c r="F90" s="66"/>
      <c r="G90" s="65" t="s">
        <v>1839</v>
      </c>
      <c r="H90" s="15"/>
      <c r="I90" s="9"/>
      <c r="J90" s="9"/>
      <c r="K90" s="16"/>
    </row>
    <row r="91" spans="1:11" ht="60" x14ac:dyDescent="0.25">
      <c r="A91" s="126" t="s">
        <v>1372</v>
      </c>
      <c r="B91" s="44" t="s">
        <v>2373</v>
      </c>
      <c r="C91" s="68" t="s">
        <v>2597</v>
      </c>
      <c r="D91" s="44" t="s">
        <v>2673</v>
      </c>
      <c r="E91" s="44">
        <v>13</v>
      </c>
      <c r="F91" s="44"/>
      <c r="G91" s="68" t="s">
        <v>2760</v>
      </c>
      <c r="H91" s="15"/>
      <c r="I91" s="9"/>
      <c r="J91" s="9"/>
      <c r="K91" s="16"/>
    </row>
    <row r="92" spans="1:11" ht="30" x14ac:dyDescent="0.25">
      <c r="A92" s="127" t="s">
        <v>1372</v>
      </c>
      <c r="B92" s="66" t="s">
        <v>2373</v>
      </c>
      <c r="C92" s="65" t="s">
        <v>1228</v>
      </c>
      <c r="D92" s="66" t="s">
        <v>2673</v>
      </c>
      <c r="E92" s="66">
        <v>14</v>
      </c>
      <c r="F92" s="66"/>
      <c r="G92" s="65" t="s">
        <v>1831</v>
      </c>
      <c r="H92" s="15"/>
      <c r="I92" s="9"/>
      <c r="J92" s="9"/>
      <c r="K92" s="16"/>
    </row>
    <row r="93" spans="1:11" ht="45" x14ac:dyDescent="0.25">
      <c r="A93" s="104" t="s">
        <v>479</v>
      </c>
      <c r="B93" s="44" t="s">
        <v>2373</v>
      </c>
      <c r="C93" s="68" t="s">
        <v>2313</v>
      </c>
      <c r="D93" s="44" t="s">
        <v>2673</v>
      </c>
      <c r="E93" s="44">
        <v>15</v>
      </c>
      <c r="F93" s="44"/>
      <c r="G93" s="68" t="s">
        <v>2404</v>
      </c>
      <c r="H93" s="15"/>
      <c r="I93" s="9"/>
      <c r="J93" s="9"/>
      <c r="K93" s="16"/>
    </row>
    <row r="94" spans="1:11" ht="45" x14ac:dyDescent="0.25">
      <c r="A94" s="119" t="s">
        <v>479</v>
      </c>
      <c r="B94" s="9" t="s">
        <v>2373</v>
      </c>
      <c r="C94" s="8" t="s">
        <v>2313</v>
      </c>
      <c r="D94" s="9" t="s">
        <v>2673</v>
      </c>
      <c r="E94" s="9">
        <v>15</v>
      </c>
      <c r="F94" s="9" t="s">
        <v>1727</v>
      </c>
      <c r="G94" s="130" t="s">
        <v>2761</v>
      </c>
      <c r="H94" s="15"/>
      <c r="I94" s="9"/>
      <c r="J94" s="9"/>
      <c r="K94" s="16"/>
    </row>
    <row r="95" spans="1:11" ht="45" x14ac:dyDescent="0.25">
      <c r="A95" s="119" t="s">
        <v>479</v>
      </c>
      <c r="B95" s="9" t="s">
        <v>2373</v>
      </c>
      <c r="C95" s="8" t="s">
        <v>2313</v>
      </c>
      <c r="D95" s="9" t="s">
        <v>2673</v>
      </c>
      <c r="E95" s="9">
        <v>15</v>
      </c>
      <c r="F95" s="9" t="s">
        <v>1729</v>
      </c>
      <c r="G95" s="130" t="s">
        <v>2762</v>
      </c>
      <c r="H95" s="15"/>
      <c r="I95" s="9"/>
      <c r="J95" s="9"/>
      <c r="K95" s="16"/>
    </row>
    <row r="96" spans="1:11" ht="45" x14ac:dyDescent="0.25">
      <c r="A96" s="119" t="s">
        <v>479</v>
      </c>
      <c r="B96" s="9" t="s">
        <v>2373</v>
      </c>
      <c r="C96" s="8" t="s">
        <v>2313</v>
      </c>
      <c r="D96" s="9" t="s">
        <v>2673</v>
      </c>
      <c r="E96" s="9">
        <v>15</v>
      </c>
      <c r="F96" s="9" t="s">
        <v>1731</v>
      </c>
      <c r="G96" s="130" t="s">
        <v>2408</v>
      </c>
      <c r="H96" s="15"/>
      <c r="I96" s="9"/>
      <c r="J96" s="9"/>
      <c r="K96" s="16"/>
    </row>
    <row r="97" spans="1:11" ht="30" x14ac:dyDescent="0.25">
      <c r="A97" s="105" t="s">
        <v>479</v>
      </c>
      <c r="B97" s="66" t="s">
        <v>2373</v>
      </c>
      <c r="C97" s="65" t="s">
        <v>1228</v>
      </c>
      <c r="D97" s="66" t="s">
        <v>2673</v>
      </c>
      <c r="E97" s="66">
        <v>16</v>
      </c>
      <c r="F97" s="66"/>
      <c r="G97" s="65" t="s">
        <v>1839</v>
      </c>
      <c r="H97" s="15"/>
      <c r="I97" s="9"/>
      <c r="J97" s="9"/>
      <c r="K97" s="16"/>
    </row>
    <row r="98" spans="1:11" ht="45" x14ac:dyDescent="0.25">
      <c r="A98" s="106" t="s">
        <v>2268</v>
      </c>
      <c r="B98" s="44" t="s">
        <v>2373</v>
      </c>
      <c r="C98" s="68" t="s">
        <v>2313</v>
      </c>
      <c r="D98" s="44" t="s">
        <v>2673</v>
      </c>
      <c r="E98" s="44">
        <v>17</v>
      </c>
      <c r="F98" s="44"/>
      <c r="G98" s="68" t="s">
        <v>2608</v>
      </c>
      <c r="H98" s="15"/>
      <c r="I98" s="9"/>
      <c r="J98" s="9"/>
      <c r="K98" s="16"/>
    </row>
    <row r="99" spans="1:11" ht="45" x14ac:dyDescent="0.25">
      <c r="A99" s="107" t="s">
        <v>2268</v>
      </c>
      <c r="B99" s="9" t="s">
        <v>2373</v>
      </c>
      <c r="C99" s="8" t="s">
        <v>2313</v>
      </c>
      <c r="D99" s="9" t="s">
        <v>2673</v>
      </c>
      <c r="E99" s="9">
        <v>17</v>
      </c>
      <c r="F99" s="9" t="s">
        <v>1340</v>
      </c>
      <c r="G99" s="130" t="s">
        <v>2763</v>
      </c>
      <c r="H99" s="15"/>
      <c r="I99" s="9"/>
      <c r="J99" s="9"/>
      <c r="K99" s="16"/>
    </row>
    <row r="100" spans="1:11" ht="45" x14ac:dyDescent="0.25">
      <c r="A100" s="107" t="s">
        <v>2268</v>
      </c>
      <c r="B100" s="9" t="s">
        <v>2373</v>
      </c>
      <c r="C100" s="8" t="s">
        <v>2313</v>
      </c>
      <c r="D100" s="9" t="s">
        <v>2673</v>
      </c>
      <c r="E100" s="9">
        <v>17</v>
      </c>
      <c r="F100" s="9" t="s">
        <v>1360</v>
      </c>
      <c r="G100" s="130" t="s">
        <v>2764</v>
      </c>
      <c r="H100" s="15"/>
      <c r="I100" s="9"/>
      <c r="J100" s="9"/>
      <c r="K100" s="16"/>
    </row>
    <row r="101" spans="1:11" ht="45" x14ac:dyDescent="0.25">
      <c r="A101" s="107" t="s">
        <v>2268</v>
      </c>
      <c r="B101" s="9" t="s">
        <v>2373</v>
      </c>
      <c r="C101" s="8" t="s">
        <v>2313</v>
      </c>
      <c r="D101" s="9" t="s">
        <v>2673</v>
      </c>
      <c r="E101" s="9">
        <v>17</v>
      </c>
      <c r="F101" s="9" t="s">
        <v>1553</v>
      </c>
      <c r="G101" s="130" t="s">
        <v>2418</v>
      </c>
      <c r="H101" s="15"/>
      <c r="I101" s="9"/>
      <c r="J101" s="9"/>
      <c r="K101" s="16"/>
    </row>
    <row r="102" spans="1:11" ht="45" x14ac:dyDescent="0.25">
      <c r="A102" s="107" t="s">
        <v>2268</v>
      </c>
      <c r="B102" s="9" t="s">
        <v>2373</v>
      </c>
      <c r="C102" s="8" t="s">
        <v>2313</v>
      </c>
      <c r="D102" s="9" t="s">
        <v>2673</v>
      </c>
      <c r="E102" s="9">
        <v>17</v>
      </c>
      <c r="F102" s="9" t="s">
        <v>2765</v>
      </c>
      <c r="G102" s="130" t="s">
        <v>2766</v>
      </c>
      <c r="H102" s="15"/>
      <c r="I102" s="9"/>
      <c r="J102" s="9"/>
      <c r="K102" s="16"/>
    </row>
    <row r="103" spans="1:11" ht="30" x14ac:dyDescent="0.25">
      <c r="A103" s="108" t="s">
        <v>2268</v>
      </c>
      <c r="B103" s="66" t="s">
        <v>2373</v>
      </c>
      <c r="C103" s="65" t="s">
        <v>1228</v>
      </c>
      <c r="D103" s="66" t="s">
        <v>2673</v>
      </c>
      <c r="E103" s="66">
        <v>18</v>
      </c>
      <c r="F103" s="66"/>
      <c r="G103" s="65" t="s">
        <v>1831</v>
      </c>
      <c r="H103" s="15"/>
      <c r="I103" s="9"/>
      <c r="J103" s="9"/>
      <c r="K103" s="16"/>
    </row>
    <row r="104" spans="1:11" ht="30" x14ac:dyDescent="0.25">
      <c r="A104" s="109" t="s">
        <v>1743</v>
      </c>
      <c r="B104" s="44" t="s">
        <v>2373</v>
      </c>
      <c r="C104" s="68" t="s">
        <v>2669</v>
      </c>
      <c r="D104" s="44" t="s">
        <v>2673</v>
      </c>
      <c r="E104" s="44">
        <v>19</v>
      </c>
      <c r="F104" s="44"/>
      <c r="G104" s="68" t="s">
        <v>2146</v>
      </c>
      <c r="H104" s="15"/>
      <c r="I104" s="9"/>
      <c r="J104" s="9"/>
      <c r="K104" s="16"/>
    </row>
    <row r="105" spans="1:11" x14ac:dyDescent="0.25">
      <c r="A105" s="131" t="s">
        <v>1743</v>
      </c>
      <c r="B105" s="9" t="s">
        <v>2373</v>
      </c>
      <c r="C105" s="8" t="s">
        <v>2669</v>
      </c>
      <c r="D105" s="9" t="s">
        <v>2673</v>
      </c>
      <c r="E105" s="9">
        <v>19</v>
      </c>
      <c r="F105" s="9" t="s">
        <v>1593</v>
      </c>
      <c r="G105" s="130" t="s">
        <v>2640</v>
      </c>
      <c r="H105" s="15"/>
      <c r="I105" s="9"/>
      <c r="J105" s="9"/>
      <c r="K105" s="16"/>
    </row>
    <row r="106" spans="1:11" x14ac:dyDescent="0.25">
      <c r="A106" s="131" t="s">
        <v>1743</v>
      </c>
      <c r="B106" s="9" t="s">
        <v>2373</v>
      </c>
      <c r="C106" s="8" t="s">
        <v>2669</v>
      </c>
      <c r="D106" s="9" t="s">
        <v>2673</v>
      </c>
      <c r="E106" s="9">
        <v>19</v>
      </c>
      <c r="F106" s="9" t="s">
        <v>1595</v>
      </c>
      <c r="G106" s="130" t="s">
        <v>2767</v>
      </c>
      <c r="H106" s="15"/>
      <c r="I106" s="9"/>
      <c r="J106" s="9"/>
      <c r="K106" s="16"/>
    </row>
    <row r="107" spans="1:11" ht="45" x14ac:dyDescent="0.25">
      <c r="A107" s="131" t="s">
        <v>1743</v>
      </c>
      <c r="B107" s="9" t="s">
        <v>2373</v>
      </c>
      <c r="C107" s="8" t="s">
        <v>2669</v>
      </c>
      <c r="D107" s="9" t="s">
        <v>2673</v>
      </c>
      <c r="E107" s="9">
        <v>19</v>
      </c>
      <c r="F107" s="9" t="s">
        <v>1597</v>
      </c>
      <c r="G107" s="130" t="s">
        <v>2768</v>
      </c>
      <c r="H107" s="15"/>
      <c r="I107" s="9"/>
      <c r="J107" s="9"/>
      <c r="K107" s="16"/>
    </row>
    <row r="108" spans="1:11" x14ac:dyDescent="0.25">
      <c r="A108" s="131" t="s">
        <v>1743</v>
      </c>
      <c r="B108" s="9" t="s">
        <v>2373</v>
      </c>
      <c r="C108" s="8" t="s">
        <v>2669</v>
      </c>
      <c r="D108" s="9" t="s">
        <v>2673</v>
      </c>
      <c r="E108" s="9">
        <v>19</v>
      </c>
      <c r="F108" s="9" t="s">
        <v>1916</v>
      </c>
      <c r="G108" s="130" t="s">
        <v>2769</v>
      </c>
      <c r="H108" s="15"/>
      <c r="I108" s="9"/>
      <c r="J108" s="9"/>
      <c r="K108" s="16"/>
    </row>
    <row r="109" spans="1:11" x14ac:dyDescent="0.25">
      <c r="A109" s="131" t="s">
        <v>1743</v>
      </c>
      <c r="B109" s="9" t="s">
        <v>2373</v>
      </c>
      <c r="C109" s="8" t="s">
        <v>2669</v>
      </c>
      <c r="D109" s="9" t="s">
        <v>2673</v>
      </c>
      <c r="E109" s="9">
        <v>19</v>
      </c>
      <c r="F109" s="9" t="s">
        <v>1918</v>
      </c>
      <c r="G109" s="130" t="s">
        <v>2770</v>
      </c>
      <c r="H109" s="15"/>
      <c r="I109" s="9"/>
      <c r="J109" s="9"/>
      <c r="K109" s="16"/>
    </row>
    <row r="110" spans="1:11" ht="45" x14ac:dyDescent="0.25">
      <c r="A110" s="131" t="s">
        <v>1743</v>
      </c>
      <c r="B110" s="9" t="s">
        <v>2373</v>
      </c>
      <c r="C110" s="8" t="s">
        <v>2534</v>
      </c>
      <c r="D110" s="9" t="s">
        <v>2673</v>
      </c>
      <c r="E110" s="9">
        <v>20</v>
      </c>
      <c r="F110" s="9"/>
      <c r="G110" s="8" t="s">
        <v>1969</v>
      </c>
      <c r="H110" s="15"/>
      <c r="I110" s="9"/>
      <c r="J110" s="9"/>
      <c r="K110" s="16"/>
    </row>
    <row r="111" spans="1:11" ht="18.75" x14ac:dyDescent="0.25">
      <c r="H111" s="176">
        <f>COUNTA(H13:H110)</f>
        <v>0</v>
      </c>
      <c r="I111" s="176">
        <f t="shared" ref="I111:J111" si="1">COUNTA(I13:I110)</f>
        <v>0</v>
      </c>
      <c r="J111" s="176">
        <f t="shared" si="1"/>
        <v>0</v>
      </c>
    </row>
    <row r="112" spans="1:11" ht="45" customHeight="1" x14ac:dyDescent="0.25">
      <c r="A112" s="641" t="s">
        <v>2771</v>
      </c>
      <c r="B112" s="642"/>
      <c r="C112" s="642"/>
      <c r="D112" s="642"/>
      <c r="E112" s="643"/>
    </row>
    <row r="113" spans="1:5" ht="45" x14ac:dyDescent="0.25">
      <c r="A113" s="168" t="s">
        <v>177</v>
      </c>
      <c r="B113" s="169" t="s">
        <v>503</v>
      </c>
      <c r="C113" s="169" t="s">
        <v>504</v>
      </c>
      <c r="D113" s="169" t="s">
        <v>505</v>
      </c>
      <c r="E113" s="169" t="s">
        <v>506</v>
      </c>
    </row>
    <row r="114" spans="1:5" ht="15.75" x14ac:dyDescent="0.25">
      <c r="A114" s="171" t="s">
        <v>865</v>
      </c>
      <c r="B114" s="170">
        <f>COUNTIFS($A$13:$A$110,$A114,H$13:H$110,"&lt;&gt;")</f>
        <v>0</v>
      </c>
      <c r="C114" s="170">
        <f t="shared" ref="C114:D114" si="2">COUNTIFS($A$13:$A$110,$A114,I$13:I$110,"&lt;&gt;")</f>
        <v>0</v>
      </c>
      <c r="D114" s="170">
        <f t="shared" si="2"/>
        <v>0</v>
      </c>
      <c r="E114" s="174" t="str">
        <f>IFERROR(B114/(B114+C114),"")</f>
        <v/>
      </c>
    </row>
    <row r="115" spans="1:5" ht="15.75" x14ac:dyDescent="0.25">
      <c r="A115" s="171" t="s">
        <v>507</v>
      </c>
      <c r="B115" s="170">
        <f t="shared" ref="B115:B120" si="3">COUNTIFS($A$13:$A$110,$A115,H$13:H$110,"&lt;&gt;")</f>
        <v>0</v>
      </c>
      <c r="C115" s="170">
        <f t="shared" ref="C115:C120" si="4">COUNTIFS($A$13:$A$110,$A115,I$13:I$110,"&lt;&gt;")</f>
        <v>0</v>
      </c>
      <c r="D115" s="170">
        <f t="shared" ref="D115:D120" si="5">COUNTIFS($A$13:$A$110,$A115,J$13:J$110,"&lt;&gt;")</f>
        <v>0</v>
      </c>
      <c r="E115" s="174" t="str">
        <f t="shared" ref="E115:E121" si="6">IFERROR(B115/(B115+C115),"")</f>
        <v/>
      </c>
    </row>
    <row r="116" spans="1:5" ht="15.75" x14ac:dyDescent="0.25">
      <c r="A116" s="171" t="s">
        <v>207</v>
      </c>
      <c r="B116" s="170">
        <f t="shared" si="3"/>
        <v>0</v>
      </c>
      <c r="C116" s="170">
        <f t="shared" si="4"/>
        <v>0</v>
      </c>
      <c r="D116" s="170">
        <f t="shared" si="5"/>
        <v>0</v>
      </c>
      <c r="E116" s="174" t="str">
        <f t="shared" si="6"/>
        <v/>
      </c>
    </row>
    <row r="117" spans="1:5" ht="31.5" x14ac:dyDescent="0.25">
      <c r="A117" s="171" t="s">
        <v>1372</v>
      </c>
      <c r="B117" s="170">
        <f t="shared" si="3"/>
        <v>0</v>
      </c>
      <c r="C117" s="170">
        <f t="shared" si="4"/>
        <v>0</v>
      </c>
      <c r="D117" s="170">
        <f t="shared" si="5"/>
        <v>0</v>
      </c>
      <c r="E117" s="174" t="str">
        <f t="shared" si="6"/>
        <v/>
      </c>
    </row>
    <row r="118" spans="1:5" ht="31.5" x14ac:dyDescent="0.25">
      <c r="A118" s="171" t="s">
        <v>479</v>
      </c>
      <c r="B118" s="170">
        <f t="shared" si="3"/>
        <v>0</v>
      </c>
      <c r="C118" s="170">
        <f t="shared" si="4"/>
        <v>0</v>
      </c>
      <c r="D118" s="170">
        <f t="shared" si="5"/>
        <v>0</v>
      </c>
      <c r="E118" s="174" t="str">
        <f t="shared" si="6"/>
        <v/>
      </c>
    </row>
    <row r="119" spans="1:5" ht="31.5" x14ac:dyDescent="0.25">
      <c r="A119" s="171" t="s">
        <v>2268</v>
      </c>
      <c r="B119" s="170">
        <f t="shared" si="3"/>
        <v>0</v>
      </c>
      <c r="C119" s="170">
        <f t="shared" si="4"/>
        <v>0</v>
      </c>
      <c r="D119" s="170">
        <f t="shared" si="5"/>
        <v>0</v>
      </c>
      <c r="E119" s="174" t="str">
        <f t="shared" si="6"/>
        <v/>
      </c>
    </row>
    <row r="120" spans="1:5" ht="15.75" x14ac:dyDescent="0.25">
      <c r="A120" s="171" t="s">
        <v>1743</v>
      </c>
      <c r="B120" s="170">
        <f t="shared" si="3"/>
        <v>0</v>
      </c>
      <c r="C120" s="170">
        <f t="shared" si="4"/>
        <v>0</v>
      </c>
      <c r="D120" s="170">
        <f t="shared" si="5"/>
        <v>0</v>
      </c>
      <c r="E120" s="174" t="str">
        <f t="shared" si="6"/>
        <v/>
      </c>
    </row>
    <row r="121" spans="1:5" ht="18.75" x14ac:dyDescent="0.25">
      <c r="A121" s="173" t="s">
        <v>501</v>
      </c>
      <c r="B121" s="172">
        <f>SUM(B114:B120)</f>
        <v>0</v>
      </c>
      <c r="C121" s="172">
        <f t="shared" ref="C121:D121" si="7">SUM(C114:C120)</f>
        <v>0</v>
      </c>
      <c r="D121" s="172">
        <f t="shared" si="7"/>
        <v>0</v>
      </c>
      <c r="E121" s="175" t="str">
        <f t="shared" si="6"/>
        <v/>
      </c>
    </row>
  </sheetData>
  <mergeCells count="10">
    <mergeCell ref="A112:E112"/>
    <mergeCell ref="B4:I4"/>
    <mergeCell ref="A7:B7"/>
    <mergeCell ref="A8:B8"/>
    <mergeCell ref="A1:B3"/>
    <mergeCell ref="C1:E3"/>
    <mergeCell ref="F1:G1"/>
    <mergeCell ref="H1:J3"/>
    <mergeCell ref="F2:G2"/>
    <mergeCell ref="F3:G3"/>
  </mergeCells>
  <conditionalFormatting sqref="H13:J110">
    <cfRule type="duplicateValues" dxfId="466" priority="31"/>
  </conditionalFormatting>
  <pageMargins left="0.31496062992125984" right="0.11811023622047245" top="0.15748031496062992" bottom="0.35433070866141736" header="0.31496062992125984" footer="0.31496062992125984"/>
  <pageSetup scale="54" fitToHeight="20" orientation="landscape" r:id="rId1"/>
  <drawing r:id="rId2"/>
  <legacyDrawing r:id="rId3"/>
  <tableParts count="1">
    <tablePart r:id="rId4"/>
  </tableParts>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rgb="FFFF6699"/>
    <pageSetUpPr fitToPage="1"/>
  </sheetPr>
  <dimension ref="A1:K64"/>
  <sheetViews>
    <sheetView showGridLines="0" zoomScale="80" zoomScaleNormal="8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8554687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36.140625" style="4" customWidth="1"/>
    <col min="12" max="12" width="3"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83" t="s">
        <v>2772</v>
      </c>
      <c r="C4" s="783"/>
      <c r="D4" s="783"/>
      <c r="E4" s="783"/>
      <c r="F4" s="783"/>
      <c r="G4" s="783"/>
      <c r="H4" s="783"/>
      <c r="I4" s="783"/>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COUNTA(H13:H53)</f>
        <v>0</v>
      </c>
      <c r="D7" s="28">
        <f t="shared" ref="D7:E7" si="0">COUNTA(I13:I53)</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1969</v>
      </c>
      <c r="C13" s="8" t="s">
        <v>2773</v>
      </c>
      <c r="D13" s="9" t="s">
        <v>2774</v>
      </c>
      <c r="E13" s="9">
        <v>1</v>
      </c>
      <c r="F13" s="9"/>
      <c r="G13" s="207" t="s">
        <v>2775</v>
      </c>
      <c r="H13" s="15"/>
      <c r="I13" s="9"/>
      <c r="J13" s="9"/>
      <c r="K13" s="16"/>
    </row>
    <row r="14" spans="1:11" ht="30" x14ac:dyDescent="0.25">
      <c r="A14" s="96" t="s">
        <v>865</v>
      </c>
      <c r="B14" s="9" t="s">
        <v>1969</v>
      </c>
      <c r="C14" s="8" t="s">
        <v>2773</v>
      </c>
      <c r="D14" s="9" t="s">
        <v>2774</v>
      </c>
      <c r="E14" s="9">
        <v>1</v>
      </c>
      <c r="F14" s="9" t="s">
        <v>1253</v>
      </c>
      <c r="G14" s="130" t="s">
        <v>2776</v>
      </c>
      <c r="H14" s="15"/>
      <c r="I14" s="9"/>
      <c r="J14" s="9"/>
      <c r="K14" s="16"/>
    </row>
    <row r="15" spans="1:11" ht="30" x14ac:dyDescent="0.25">
      <c r="A15" s="96" t="s">
        <v>865</v>
      </c>
      <c r="B15" s="9" t="s">
        <v>1969</v>
      </c>
      <c r="C15" s="8" t="s">
        <v>2773</v>
      </c>
      <c r="D15" s="9" t="s">
        <v>2774</v>
      </c>
      <c r="E15" s="9">
        <v>1</v>
      </c>
      <c r="F15" s="9" t="s">
        <v>1255</v>
      </c>
      <c r="G15" s="130" t="s">
        <v>2777</v>
      </c>
      <c r="H15" s="15"/>
      <c r="I15" s="9"/>
      <c r="J15" s="9"/>
      <c r="K15" s="16"/>
    </row>
    <row r="16" spans="1:11" ht="45" x14ac:dyDescent="0.25">
      <c r="A16" s="97" t="s">
        <v>865</v>
      </c>
      <c r="B16" s="66" t="s">
        <v>1969</v>
      </c>
      <c r="C16" s="65" t="s">
        <v>2773</v>
      </c>
      <c r="D16" s="66" t="s">
        <v>2774</v>
      </c>
      <c r="E16" s="66">
        <v>2</v>
      </c>
      <c r="F16" s="66"/>
      <c r="G16" s="65" t="s">
        <v>2778</v>
      </c>
      <c r="H16" s="15"/>
      <c r="I16" s="9"/>
      <c r="J16" s="9"/>
      <c r="K16" s="16"/>
    </row>
    <row r="17" spans="1:11" ht="30" x14ac:dyDescent="0.25">
      <c r="A17" s="112" t="s">
        <v>507</v>
      </c>
      <c r="B17" s="44" t="s">
        <v>1969</v>
      </c>
      <c r="C17" s="68" t="s">
        <v>2773</v>
      </c>
      <c r="D17" s="44" t="s">
        <v>2774</v>
      </c>
      <c r="E17" s="44">
        <v>3</v>
      </c>
      <c r="F17" s="44"/>
      <c r="G17" s="207" t="s">
        <v>1757</v>
      </c>
      <c r="H17" s="15"/>
      <c r="I17" s="9"/>
      <c r="J17" s="9"/>
      <c r="K17" s="16"/>
    </row>
    <row r="18" spans="1:11" x14ac:dyDescent="0.25">
      <c r="A18" s="113" t="s">
        <v>507</v>
      </c>
      <c r="B18" s="9" t="s">
        <v>1969</v>
      </c>
      <c r="C18" s="8" t="s">
        <v>2773</v>
      </c>
      <c r="D18" s="9" t="s">
        <v>2774</v>
      </c>
      <c r="E18" s="9">
        <v>4</v>
      </c>
      <c r="F18" s="9"/>
      <c r="G18" s="422" t="s">
        <v>840</v>
      </c>
      <c r="H18" s="15"/>
      <c r="I18" s="9"/>
      <c r="J18" s="9"/>
      <c r="K18" s="16"/>
    </row>
    <row r="19" spans="1:11" ht="30" x14ac:dyDescent="0.25">
      <c r="A19" s="113" t="s">
        <v>507</v>
      </c>
      <c r="B19" s="9" t="s">
        <v>1969</v>
      </c>
      <c r="C19" s="8" t="s">
        <v>2773</v>
      </c>
      <c r="D19" s="9" t="s">
        <v>2774</v>
      </c>
      <c r="E19" s="9">
        <v>4</v>
      </c>
      <c r="F19" s="9" t="s">
        <v>876</v>
      </c>
      <c r="G19" s="130" t="s">
        <v>2779</v>
      </c>
      <c r="H19" s="15"/>
      <c r="I19" s="9"/>
      <c r="J19" s="9"/>
      <c r="K19" s="16"/>
    </row>
    <row r="20" spans="1:11" ht="30" x14ac:dyDescent="0.25">
      <c r="A20" s="113" t="s">
        <v>507</v>
      </c>
      <c r="B20" s="9" t="s">
        <v>1969</v>
      </c>
      <c r="C20" s="8" t="s">
        <v>2773</v>
      </c>
      <c r="D20" s="9" t="s">
        <v>2774</v>
      </c>
      <c r="E20" s="9">
        <v>4</v>
      </c>
      <c r="F20" s="9" t="s">
        <v>878</v>
      </c>
      <c r="G20" s="434" t="s">
        <v>2780</v>
      </c>
      <c r="H20" s="15"/>
      <c r="I20" s="9"/>
      <c r="J20" s="9"/>
      <c r="K20" s="16"/>
    </row>
    <row r="21" spans="1:11" x14ac:dyDescent="0.25">
      <c r="A21" s="113" t="s">
        <v>507</v>
      </c>
      <c r="B21" s="9" t="s">
        <v>1969</v>
      </c>
      <c r="C21" s="8" t="s">
        <v>2773</v>
      </c>
      <c r="D21" s="9" t="s">
        <v>2774</v>
      </c>
      <c r="E21" s="9">
        <v>4</v>
      </c>
      <c r="F21" s="9" t="s">
        <v>2156</v>
      </c>
      <c r="G21" s="137" t="s">
        <v>1084</v>
      </c>
      <c r="H21" s="15"/>
      <c r="I21" s="9"/>
      <c r="J21" s="9"/>
      <c r="K21" s="16"/>
    </row>
    <row r="22" spans="1:11" x14ac:dyDescent="0.25">
      <c r="A22" s="113" t="s">
        <v>507</v>
      </c>
      <c r="B22" s="9" t="s">
        <v>1969</v>
      </c>
      <c r="C22" s="8" t="s">
        <v>2773</v>
      </c>
      <c r="D22" s="9" t="s">
        <v>2774</v>
      </c>
      <c r="E22" s="9">
        <v>4</v>
      </c>
      <c r="F22" s="9" t="s">
        <v>2158</v>
      </c>
      <c r="G22" s="137" t="s">
        <v>1064</v>
      </c>
      <c r="H22" s="15"/>
      <c r="I22" s="9"/>
      <c r="J22" s="9"/>
      <c r="K22" s="16"/>
    </row>
    <row r="23" spans="1:11" ht="45" x14ac:dyDescent="0.25">
      <c r="A23" s="113" t="s">
        <v>507</v>
      </c>
      <c r="B23" s="9" t="s">
        <v>1969</v>
      </c>
      <c r="C23" s="8" t="s">
        <v>2773</v>
      </c>
      <c r="D23" s="9" t="s">
        <v>2774</v>
      </c>
      <c r="E23" s="9">
        <v>4</v>
      </c>
      <c r="F23" s="9" t="s">
        <v>2160</v>
      </c>
      <c r="G23" s="137" t="s">
        <v>2781</v>
      </c>
      <c r="H23" s="15"/>
      <c r="I23" s="9"/>
      <c r="J23" s="9"/>
      <c r="K23" s="16"/>
    </row>
    <row r="24" spans="1:11" x14ac:dyDescent="0.25">
      <c r="A24" s="115" t="s">
        <v>507</v>
      </c>
      <c r="B24" s="66" t="s">
        <v>1969</v>
      </c>
      <c r="C24" s="65" t="s">
        <v>2773</v>
      </c>
      <c r="D24" s="66" t="s">
        <v>2774</v>
      </c>
      <c r="E24" s="66">
        <v>4</v>
      </c>
      <c r="F24" s="66" t="s">
        <v>2162</v>
      </c>
      <c r="G24" s="147" t="s">
        <v>2782</v>
      </c>
      <c r="H24" s="15"/>
      <c r="I24" s="9"/>
      <c r="J24" s="9"/>
      <c r="K24" s="16"/>
    </row>
    <row r="25" spans="1:11" ht="30" x14ac:dyDescent="0.25">
      <c r="A25" s="98" t="s">
        <v>207</v>
      </c>
      <c r="B25" s="44" t="s">
        <v>1969</v>
      </c>
      <c r="C25" s="68" t="s">
        <v>2773</v>
      </c>
      <c r="D25" s="44" t="s">
        <v>2774</v>
      </c>
      <c r="E25" s="44">
        <v>5</v>
      </c>
      <c r="F25" s="44"/>
      <c r="G25" s="68" t="s">
        <v>2146</v>
      </c>
      <c r="H25" s="15"/>
      <c r="I25" s="9"/>
      <c r="J25" s="9"/>
      <c r="K25" s="16"/>
    </row>
    <row r="26" spans="1:11" ht="90" x14ac:dyDescent="0.25">
      <c r="A26" s="99" t="s">
        <v>207</v>
      </c>
      <c r="B26" s="9" t="s">
        <v>1969</v>
      </c>
      <c r="C26" s="8" t="s">
        <v>2773</v>
      </c>
      <c r="D26" s="9" t="s">
        <v>2774</v>
      </c>
      <c r="E26" s="9">
        <v>5</v>
      </c>
      <c r="F26" s="9" t="s">
        <v>929</v>
      </c>
      <c r="G26" s="130" t="s">
        <v>2783</v>
      </c>
      <c r="H26" s="15"/>
      <c r="I26" s="9"/>
      <c r="J26" s="9"/>
      <c r="K26" s="16"/>
    </row>
    <row r="27" spans="1:11" ht="30" x14ac:dyDescent="0.25">
      <c r="A27" s="99" t="s">
        <v>207</v>
      </c>
      <c r="B27" s="9" t="s">
        <v>1969</v>
      </c>
      <c r="C27" s="8" t="s">
        <v>2773</v>
      </c>
      <c r="D27" s="9" t="s">
        <v>2774</v>
      </c>
      <c r="E27" s="9">
        <v>5</v>
      </c>
      <c r="F27" s="9" t="s">
        <v>931</v>
      </c>
      <c r="G27" s="130" t="s">
        <v>2784</v>
      </c>
      <c r="H27" s="15"/>
      <c r="I27" s="9"/>
      <c r="J27" s="9"/>
      <c r="K27" s="16"/>
    </row>
    <row r="28" spans="1:11" ht="90" x14ac:dyDescent="0.25">
      <c r="A28" s="99" t="s">
        <v>207</v>
      </c>
      <c r="B28" s="9" t="s">
        <v>1969</v>
      </c>
      <c r="C28" s="8" t="s">
        <v>2773</v>
      </c>
      <c r="D28" s="9" t="s">
        <v>2774</v>
      </c>
      <c r="E28" s="9">
        <v>5</v>
      </c>
      <c r="F28" s="9" t="s">
        <v>933</v>
      </c>
      <c r="G28" s="130" t="s">
        <v>2785</v>
      </c>
      <c r="H28" s="15"/>
      <c r="I28" s="9"/>
      <c r="J28" s="9"/>
      <c r="K28" s="16"/>
    </row>
    <row r="29" spans="1:11" ht="45" x14ac:dyDescent="0.25">
      <c r="A29" s="99" t="s">
        <v>207</v>
      </c>
      <c r="B29" s="9" t="s">
        <v>1969</v>
      </c>
      <c r="C29" s="8" t="s">
        <v>2773</v>
      </c>
      <c r="D29" s="9" t="s">
        <v>2774</v>
      </c>
      <c r="E29" s="9">
        <v>5</v>
      </c>
      <c r="F29" s="9" t="s">
        <v>935</v>
      </c>
      <c r="G29" s="130" t="s">
        <v>2786</v>
      </c>
      <c r="H29" s="15"/>
      <c r="I29" s="9"/>
      <c r="J29" s="9"/>
      <c r="K29" s="16"/>
    </row>
    <row r="30" spans="1:11" x14ac:dyDescent="0.25">
      <c r="A30" s="99" t="s">
        <v>207</v>
      </c>
      <c r="B30" s="9" t="s">
        <v>1969</v>
      </c>
      <c r="C30" s="8" t="s">
        <v>2773</v>
      </c>
      <c r="D30" s="9" t="s">
        <v>2774</v>
      </c>
      <c r="E30" s="9">
        <v>5</v>
      </c>
      <c r="F30" s="9" t="s">
        <v>2284</v>
      </c>
      <c r="G30" s="130" t="s">
        <v>2787</v>
      </c>
      <c r="H30" s="15"/>
      <c r="I30" s="9"/>
      <c r="J30" s="9"/>
      <c r="K30" s="16"/>
    </row>
    <row r="31" spans="1:11" ht="45" x14ac:dyDescent="0.25">
      <c r="A31" s="99" t="s">
        <v>207</v>
      </c>
      <c r="B31" s="9" t="s">
        <v>1969</v>
      </c>
      <c r="C31" s="8" t="s">
        <v>2773</v>
      </c>
      <c r="D31" s="9" t="s">
        <v>2774</v>
      </c>
      <c r="E31" s="9">
        <v>5</v>
      </c>
      <c r="F31" s="9" t="s">
        <v>2286</v>
      </c>
      <c r="G31" s="130" t="s">
        <v>2788</v>
      </c>
      <c r="H31" s="15"/>
      <c r="I31" s="9"/>
      <c r="J31" s="9"/>
      <c r="K31" s="16"/>
    </row>
    <row r="32" spans="1:11" ht="45" x14ac:dyDescent="0.25">
      <c r="A32" s="99" t="s">
        <v>207</v>
      </c>
      <c r="B32" s="9" t="s">
        <v>1969</v>
      </c>
      <c r="C32" s="8" t="s">
        <v>2773</v>
      </c>
      <c r="D32" s="9" t="s">
        <v>2774</v>
      </c>
      <c r="E32" s="9">
        <v>5</v>
      </c>
      <c r="F32" s="9" t="s">
        <v>2288</v>
      </c>
      <c r="G32" s="130" t="s">
        <v>2789</v>
      </c>
      <c r="H32" s="15"/>
      <c r="I32" s="9"/>
      <c r="J32" s="9"/>
      <c r="K32" s="16"/>
    </row>
    <row r="33" spans="1:11" ht="45" x14ac:dyDescent="0.25">
      <c r="A33" s="99" t="s">
        <v>207</v>
      </c>
      <c r="B33" s="9" t="s">
        <v>1969</v>
      </c>
      <c r="C33" s="8" t="s">
        <v>2773</v>
      </c>
      <c r="D33" s="9" t="s">
        <v>2774</v>
      </c>
      <c r="E33" s="9">
        <v>5</v>
      </c>
      <c r="F33" s="9" t="s">
        <v>2290</v>
      </c>
      <c r="G33" s="130" t="s">
        <v>2790</v>
      </c>
      <c r="H33" s="15"/>
      <c r="I33" s="9"/>
      <c r="J33" s="9"/>
      <c r="K33" s="16"/>
    </row>
    <row r="34" spans="1:11" ht="30" x14ac:dyDescent="0.25">
      <c r="A34" s="99" t="s">
        <v>207</v>
      </c>
      <c r="B34" s="9" t="s">
        <v>1969</v>
      </c>
      <c r="C34" s="8" t="s">
        <v>2773</v>
      </c>
      <c r="D34" s="9" t="s">
        <v>2774</v>
      </c>
      <c r="E34" s="9">
        <v>5</v>
      </c>
      <c r="F34" s="9" t="s">
        <v>2573</v>
      </c>
      <c r="G34" s="130" t="s">
        <v>2791</v>
      </c>
      <c r="H34" s="15"/>
      <c r="I34" s="9"/>
      <c r="J34" s="9"/>
      <c r="K34" s="16"/>
    </row>
    <row r="35" spans="1:11" ht="30" x14ac:dyDescent="0.25">
      <c r="A35" s="100" t="s">
        <v>207</v>
      </c>
      <c r="B35" s="66" t="s">
        <v>1969</v>
      </c>
      <c r="C35" s="65" t="s">
        <v>2773</v>
      </c>
      <c r="D35" s="66" t="s">
        <v>2774</v>
      </c>
      <c r="E35" s="66">
        <v>5</v>
      </c>
      <c r="F35" s="148" t="s">
        <v>2792</v>
      </c>
      <c r="G35" s="142" t="s">
        <v>2793</v>
      </c>
      <c r="H35" s="15"/>
      <c r="I35" s="9"/>
      <c r="J35" s="9"/>
      <c r="K35" s="16"/>
    </row>
    <row r="36" spans="1:11" ht="75" x14ac:dyDescent="0.25">
      <c r="A36" s="116" t="s">
        <v>1372</v>
      </c>
      <c r="B36" s="117" t="s">
        <v>1969</v>
      </c>
      <c r="C36" s="118" t="s">
        <v>2773</v>
      </c>
      <c r="D36" s="117" t="s">
        <v>2774</v>
      </c>
      <c r="E36" s="117">
        <v>6</v>
      </c>
      <c r="F36" s="117"/>
      <c r="G36" s="118" t="s">
        <v>2794</v>
      </c>
      <c r="H36" s="15"/>
      <c r="I36" s="9"/>
      <c r="J36" s="9"/>
      <c r="K36" s="16"/>
    </row>
    <row r="37" spans="1:11" ht="45" x14ac:dyDescent="0.25">
      <c r="A37" s="104" t="s">
        <v>479</v>
      </c>
      <c r="B37" s="44" t="s">
        <v>1969</v>
      </c>
      <c r="C37" s="68" t="s">
        <v>2773</v>
      </c>
      <c r="D37" s="44" t="s">
        <v>2774</v>
      </c>
      <c r="E37" s="44">
        <v>7</v>
      </c>
      <c r="F37" s="44"/>
      <c r="G37" s="68" t="s">
        <v>2404</v>
      </c>
      <c r="H37" s="15"/>
      <c r="I37" s="9"/>
      <c r="J37" s="9"/>
      <c r="K37" s="16"/>
    </row>
    <row r="38" spans="1:11" ht="30" x14ac:dyDescent="0.25">
      <c r="A38" s="119" t="s">
        <v>479</v>
      </c>
      <c r="B38" s="9" t="s">
        <v>1969</v>
      </c>
      <c r="C38" s="8" t="s">
        <v>2773</v>
      </c>
      <c r="D38" s="9" t="s">
        <v>2774</v>
      </c>
      <c r="E38" s="9">
        <v>7</v>
      </c>
      <c r="F38" s="9" t="s">
        <v>2189</v>
      </c>
      <c r="G38" s="130" t="s">
        <v>2795</v>
      </c>
      <c r="H38" s="15"/>
      <c r="I38" s="9"/>
      <c r="J38" s="9"/>
      <c r="K38" s="16"/>
    </row>
    <row r="39" spans="1:11" ht="60" x14ac:dyDescent="0.25">
      <c r="A39" s="119" t="s">
        <v>479</v>
      </c>
      <c r="B39" s="9" t="s">
        <v>1969</v>
      </c>
      <c r="C39" s="8" t="s">
        <v>2773</v>
      </c>
      <c r="D39" s="9" t="s">
        <v>2774</v>
      </c>
      <c r="E39" s="9">
        <v>7</v>
      </c>
      <c r="F39" s="9" t="s">
        <v>2191</v>
      </c>
      <c r="G39" s="130" t="s">
        <v>2796</v>
      </c>
      <c r="H39" s="15"/>
      <c r="I39" s="9"/>
      <c r="J39" s="9"/>
      <c r="K39" s="16"/>
    </row>
    <row r="40" spans="1:11" ht="45" x14ac:dyDescent="0.25">
      <c r="A40" s="119" t="s">
        <v>479</v>
      </c>
      <c r="B40" s="9" t="s">
        <v>1969</v>
      </c>
      <c r="C40" s="8" t="s">
        <v>2773</v>
      </c>
      <c r="D40" s="9" t="s">
        <v>2774</v>
      </c>
      <c r="E40" s="9">
        <v>7</v>
      </c>
      <c r="F40" s="9" t="s">
        <v>2192</v>
      </c>
      <c r="G40" s="130" t="s">
        <v>2797</v>
      </c>
      <c r="H40" s="15"/>
      <c r="I40" s="9"/>
      <c r="J40" s="9"/>
      <c r="K40" s="16"/>
    </row>
    <row r="41" spans="1:11" ht="30" x14ac:dyDescent="0.25">
      <c r="A41" s="119" t="s">
        <v>479</v>
      </c>
      <c r="B41" s="9" t="s">
        <v>1969</v>
      </c>
      <c r="C41" s="8" t="s">
        <v>2773</v>
      </c>
      <c r="D41" s="9" t="s">
        <v>2774</v>
      </c>
      <c r="E41" s="9">
        <v>7</v>
      </c>
      <c r="F41" s="9" t="s">
        <v>2221</v>
      </c>
      <c r="G41" s="130" t="s">
        <v>2798</v>
      </c>
      <c r="H41" s="15"/>
      <c r="I41" s="9"/>
      <c r="J41" s="9"/>
      <c r="K41" s="16"/>
    </row>
    <row r="42" spans="1:11" ht="30" x14ac:dyDescent="0.25">
      <c r="A42" s="119" t="s">
        <v>479</v>
      </c>
      <c r="B42" s="9" t="s">
        <v>1969</v>
      </c>
      <c r="C42" s="8" t="s">
        <v>2773</v>
      </c>
      <c r="D42" s="9" t="s">
        <v>2774</v>
      </c>
      <c r="E42" s="9">
        <v>7</v>
      </c>
      <c r="F42" s="9" t="s">
        <v>2223</v>
      </c>
      <c r="G42" s="130" t="s">
        <v>2799</v>
      </c>
      <c r="H42" s="15"/>
      <c r="I42" s="9"/>
      <c r="J42" s="9"/>
      <c r="K42" s="16"/>
    </row>
    <row r="43" spans="1:11" ht="30" x14ac:dyDescent="0.25">
      <c r="A43" s="119" t="s">
        <v>479</v>
      </c>
      <c r="B43" s="9" t="s">
        <v>1969</v>
      </c>
      <c r="C43" s="8" t="s">
        <v>2773</v>
      </c>
      <c r="D43" s="9" t="s">
        <v>2774</v>
      </c>
      <c r="E43" s="9">
        <v>7</v>
      </c>
      <c r="F43" s="9" t="s">
        <v>2224</v>
      </c>
      <c r="G43" s="130" t="s">
        <v>1622</v>
      </c>
      <c r="H43" s="15"/>
      <c r="I43" s="9"/>
      <c r="J43" s="9"/>
      <c r="K43" s="16"/>
    </row>
    <row r="44" spans="1:11" ht="45" x14ac:dyDescent="0.25">
      <c r="A44" s="119" t="s">
        <v>479</v>
      </c>
      <c r="B44" s="9" t="s">
        <v>1969</v>
      </c>
      <c r="C44" s="8" t="s">
        <v>2773</v>
      </c>
      <c r="D44" s="9" t="s">
        <v>2774</v>
      </c>
      <c r="E44" s="9">
        <v>7</v>
      </c>
      <c r="F44" s="9" t="s">
        <v>2225</v>
      </c>
      <c r="G44" s="130" t="s">
        <v>2800</v>
      </c>
      <c r="H44" s="15"/>
      <c r="I44" s="9"/>
      <c r="J44" s="9"/>
      <c r="K44" s="16"/>
    </row>
    <row r="45" spans="1:11" ht="30" x14ac:dyDescent="0.25">
      <c r="A45" s="105" t="s">
        <v>479</v>
      </c>
      <c r="B45" s="66" t="s">
        <v>1969</v>
      </c>
      <c r="C45" s="65" t="s">
        <v>2773</v>
      </c>
      <c r="D45" s="66" t="s">
        <v>2774</v>
      </c>
      <c r="E45" s="66">
        <v>7</v>
      </c>
      <c r="F45" s="66" t="s">
        <v>2227</v>
      </c>
      <c r="G45" s="142" t="s">
        <v>2801</v>
      </c>
      <c r="H45" s="15"/>
      <c r="I45" s="9"/>
      <c r="J45" s="9"/>
      <c r="K45" s="16"/>
    </row>
    <row r="46" spans="1:11" ht="45" x14ac:dyDescent="0.25">
      <c r="A46" s="106" t="s">
        <v>2268</v>
      </c>
      <c r="B46" s="44" t="s">
        <v>1969</v>
      </c>
      <c r="C46" s="68" t="s">
        <v>2773</v>
      </c>
      <c r="D46" s="44" t="s">
        <v>2774</v>
      </c>
      <c r="E46" s="44">
        <v>8</v>
      </c>
      <c r="F46" s="44"/>
      <c r="G46" s="68" t="s">
        <v>2608</v>
      </c>
      <c r="H46" s="15"/>
      <c r="I46" s="9"/>
      <c r="J46" s="9"/>
      <c r="K46" s="16"/>
    </row>
    <row r="47" spans="1:11" ht="30" x14ac:dyDescent="0.25">
      <c r="A47" s="107" t="s">
        <v>2268</v>
      </c>
      <c r="B47" s="9" t="s">
        <v>1969</v>
      </c>
      <c r="C47" s="8" t="s">
        <v>2773</v>
      </c>
      <c r="D47" s="9" t="s">
        <v>2774</v>
      </c>
      <c r="E47" s="9">
        <v>8</v>
      </c>
      <c r="F47" s="9" t="s">
        <v>1285</v>
      </c>
      <c r="G47" s="130" t="s">
        <v>2802</v>
      </c>
      <c r="H47" s="15"/>
      <c r="I47" s="9"/>
      <c r="J47" s="9"/>
      <c r="K47" s="16"/>
    </row>
    <row r="48" spans="1:11" ht="30" x14ac:dyDescent="0.25">
      <c r="A48" s="107" t="s">
        <v>2268</v>
      </c>
      <c r="B48" s="9" t="s">
        <v>1969</v>
      </c>
      <c r="C48" s="8" t="s">
        <v>2773</v>
      </c>
      <c r="D48" s="9" t="s">
        <v>2774</v>
      </c>
      <c r="E48" s="9">
        <v>8</v>
      </c>
      <c r="F48" s="9" t="s">
        <v>1287</v>
      </c>
      <c r="G48" s="130" t="s">
        <v>2803</v>
      </c>
      <c r="H48" s="15"/>
      <c r="I48" s="9"/>
      <c r="J48" s="9"/>
      <c r="K48" s="16"/>
    </row>
    <row r="49" spans="1:11" ht="30" x14ac:dyDescent="0.25">
      <c r="A49" s="107" t="s">
        <v>2268</v>
      </c>
      <c r="B49" s="9" t="s">
        <v>1969</v>
      </c>
      <c r="C49" s="8" t="s">
        <v>2773</v>
      </c>
      <c r="D49" s="9" t="s">
        <v>2774</v>
      </c>
      <c r="E49" s="9">
        <v>8</v>
      </c>
      <c r="F49" s="9" t="s">
        <v>1289</v>
      </c>
      <c r="G49" s="130" t="s">
        <v>2804</v>
      </c>
      <c r="H49" s="15"/>
      <c r="I49" s="9"/>
      <c r="J49" s="9"/>
      <c r="K49" s="16"/>
    </row>
    <row r="50" spans="1:11" ht="30" x14ac:dyDescent="0.25">
      <c r="A50" s="107" t="s">
        <v>2268</v>
      </c>
      <c r="B50" s="9" t="s">
        <v>1969</v>
      </c>
      <c r="C50" s="8" t="s">
        <v>2773</v>
      </c>
      <c r="D50" s="9" t="s">
        <v>2774</v>
      </c>
      <c r="E50" s="9">
        <v>8</v>
      </c>
      <c r="F50" s="9" t="s">
        <v>1291</v>
      </c>
      <c r="G50" s="130" t="s">
        <v>2805</v>
      </c>
      <c r="H50" s="15"/>
      <c r="I50" s="9"/>
      <c r="J50" s="9"/>
      <c r="K50" s="16"/>
    </row>
    <row r="51" spans="1:11" ht="30" x14ac:dyDescent="0.25">
      <c r="A51" s="107" t="s">
        <v>2268</v>
      </c>
      <c r="B51" s="9" t="s">
        <v>1969</v>
      </c>
      <c r="C51" s="8" t="s">
        <v>2773</v>
      </c>
      <c r="D51" s="9" t="s">
        <v>2774</v>
      </c>
      <c r="E51" s="9">
        <v>8</v>
      </c>
      <c r="F51" s="9" t="s">
        <v>1301</v>
      </c>
      <c r="G51" s="130" t="s">
        <v>2806</v>
      </c>
      <c r="H51" s="15"/>
      <c r="I51" s="9"/>
      <c r="J51" s="9"/>
      <c r="K51" s="16"/>
    </row>
    <row r="52" spans="1:11" ht="60" x14ac:dyDescent="0.25">
      <c r="A52" s="108" t="s">
        <v>2268</v>
      </c>
      <c r="B52" s="66" t="s">
        <v>1969</v>
      </c>
      <c r="C52" s="65" t="s">
        <v>2773</v>
      </c>
      <c r="D52" s="66" t="s">
        <v>2774</v>
      </c>
      <c r="E52" s="66">
        <v>8</v>
      </c>
      <c r="F52" s="66" t="s">
        <v>1303</v>
      </c>
      <c r="G52" s="142" t="s">
        <v>2807</v>
      </c>
      <c r="H52" s="15"/>
      <c r="I52" s="9"/>
      <c r="J52" s="9"/>
      <c r="K52" s="16"/>
    </row>
    <row r="53" spans="1:11" x14ac:dyDescent="0.25">
      <c r="A53" s="109" t="s">
        <v>1743</v>
      </c>
      <c r="B53" s="44" t="s">
        <v>1969</v>
      </c>
      <c r="C53" s="68" t="s">
        <v>2773</v>
      </c>
      <c r="D53" s="44" t="s">
        <v>2774</v>
      </c>
      <c r="E53" s="44">
        <v>9</v>
      </c>
      <c r="F53" s="44"/>
      <c r="G53" s="68" t="s">
        <v>1969</v>
      </c>
      <c r="H53" s="15"/>
      <c r="I53" s="9"/>
      <c r="J53" s="9"/>
      <c r="K53" s="16"/>
    </row>
    <row r="54" spans="1:11" ht="18.75" x14ac:dyDescent="0.25">
      <c r="H54" s="176">
        <f>COUNTA(H13:H53)</f>
        <v>0</v>
      </c>
      <c r="I54" s="176">
        <f t="shared" ref="I54:J54" si="1">COUNTA(I13:I53)</f>
        <v>0</v>
      </c>
      <c r="J54" s="176">
        <f t="shared" si="1"/>
        <v>0</v>
      </c>
    </row>
    <row r="55" spans="1:11" ht="48.75" customHeight="1" x14ac:dyDescent="0.25">
      <c r="A55" s="641" t="s">
        <v>2808</v>
      </c>
      <c r="B55" s="642"/>
      <c r="C55" s="642"/>
      <c r="D55" s="642"/>
      <c r="E55" s="643"/>
    </row>
    <row r="56" spans="1:11" ht="45" x14ac:dyDescent="0.25">
      <c r="A56" s="168" t="s">
        <v>177</v>
      </c>
      <c r="B56" s="169" t="s">
        <v>503</v>
      </c>
      <c r="C56" s="169" t="s">
        <v>504</v>
      </c>
      <c r="D56" s="169" t="s">
        <v>505</v>
      </c>
      <c r="E56" s="169" t="s">
        <v>506</v>
      </c>
    </row>
    <row r="57" spans="1:11" ht="19.5" customHeight="1" x14ac:dyDescent="0.25">
      <c r="A57" s="171" t="s">
        <v>865</v>
      </c>
      <c r="B57" s="170">
        <f>COUNTIFS($A$13:$A$53,$A57,H$13:H$53,"&lt;&gt;")</f>
        <v>0</v>
      </c>
      <c r="C57" s="170">
        <f t="shared" ref="C57:D57" si="2">COUNTIFS($A$13:$A$53,$A57,I$13:I$53,"&lt;&gt;")</f>
        <v>0</v>
      </c>
      <c r="D57" s="170">
        <f t="shared" si="2"/>
        <v>0</v>
      </c>
      <c r="E57" s="174" t="str">
        <f>IFERROR(B57/(B57+C57),"")</f>
        <v/>
      </c>
    </row>
    <row r="58" spans="1:11" ht="21" customHeight="1" x14ac:dyDescent="0.25">
      <c r="A58" s="171" t="s">
        <v>507</v>
      </c>
      <c r="B58" s="170">
        <f t="shared" ref="B58:B63" si="3">COUNTIFS($A$13:$A$53,$A58,H$13:H$53,"&lt;&gt;")</f>
        <v>0</v>
      </c>
      <c r="C58" s="170">
        <f t="shared" ref="C58:C63" si="4">COUNTIFS($A$13:$A$53,$A58,I$13:I$53,"&lt;&gt;")</f>
        <v>0</v>
      </c>
      <c r="D58" s="170">
        <f t="shared" ref="D58:D63" si="5">COUNTIFS($A$13:$A$53,$A58,J$13:J$53,"&lt;&gt;")</f>
        <v>0</v>
      </c>
      <c r="E58" s="174" t="str">
        <f t="shared" ref="E58:E64" si="6">IFERROR(B58/(B58+C58),"")</f>
        <v/>
      </c>
    </row>
    <row r="59" spans="1:11" ht="21.75" customHeight="1" x14ac:dyDescent="0.25">
      <c r="A59" s="171" t="s">
        <v>207</v>
      </c>
      <c r="B59" s="170">
        <f t="shared" si="3"/>
        <v>0</v>
      </c>
      <c r="C59" s="170">
        <f t="shared" si="4"/>
        <v>0</v>
      </c>
      <c r="D59" s="170">
        <f t="shared" si="5"/>
        <v>0</v>
      </c>
      <c r="E59" s="174" t="str">
        <f t="shared" si="6"/>
        <v/>
      </c>
    </row>
    <row r="60" spans="1:11" ht="31.5" x14ac:dyDescent="0.25">
      <c r="A60" s="171" t="s">
        <v>1372</v>
      </c>
      <c r="B60" s="170">
        <f t="shared" si="3"/>
        <v>0</v>
      </c>
      <c r="C60" s="170">
        <f t="shared" si="4"/>
        <v>0</v>
      </c>
      <c r="D60" s="170">
        <f t="shared" si="5"/>
        <v>0</v>
      </c>
      <c r="E60" s="174" t="str">
        <f t="shared" si="6"/>
        <v/>
      </c>
    </row>
    <row r="61" spans="1:11" ht="31.5" x14ac:dyDescent="0.25">
      <c r="A61" s="171" t="s">
        <v>479</v>
      </c>
      <c r="B61" s="170">
        <f t="shared" si="3"/>
        <v>0</v>
      </c>
      <c r="C61" s="170">
        <f t="shared" si="4"/>
        <v>0</v>
      </c>
      <c r="D61" s="170">
        <f t="shared" si="5"/>
        <v>0</v>
      </c>
      <c r="E61" s="174" t="str">
        <f t="shared" si="6"/>
        <v/>
      </c>
    </row>
    <row r="62" spans="1:11" ht="31.5" x14ac:dyDescent="0.25">
      <c r="A62" s="171" t="s">
        <v>2268</v>
      </c>
      <c r="B62" s="170">
        <f t="shared" si="3"/>
        <v>0</v>
      </c>
      <c r="C62" s="170">
        <f t="shared" si="4"/>
        <v>0</v>
      </c>
      <c r="D62" s="170">
        <f t="shared" si="5"/>
        <v>0</v>
      </c>
      <c r="E62" s="174" t="str">
        <f t="shared" si="6"/>
        <v/>
      </c>
    </row>
    <row r="63" spans="1:11" ht="15.75" x14ac:dyDescent="0.25">
      <c r="A63" s="171" t="s">
        <v>1743</v>
      </c>
      <c r="B63" s="170">
        <f t="shared" si="3"/>
        <v>0</v>
      </c>
      <c r="C63" s="170">
        <f t="shared" si="4"/>
        <v>0</v>
      </c>
      <c r="D63" s="170">
        <f t="shared" si="5"/>
        <v>0</v>
      </c>
      <c r="E63" s="174" t="str">
        <f t="shared" si="6"/>
        <v/>
      </c>
    </row>
    <row r="64" spans="1:11" ht="18.75" x14ac:dyDescent="0.25">
      <c r="A64" s="173" t="s">
        <v>501</v>
      </c>
      <c r="B64" s="172">
        <f>SUM(B57:B63)</f>
        <v>0</v>
      </c>
      <c r="C64" s="172">
        <f t="shared" ref="C64:D64" si="7">SUM(C57:C63)</f>
        <v>0</v>
      </c>
      <c r="D64" s="172">
        <f t="shared" si="7"/>
        <v>0</v>
      </c>
      <c r="E64" s="175" t="str">
        <f t="shared" si="6"/>
        <v/>
      </c>
    </row>
  </sheetData>
  <mergeCells count="10">
    <mergeCell ref="A55:E55"/>
    <mergeCell ref="B4:I4"/>
    <mergeCell ref="A7:B7"/>
    <mergeCell ref="A8:B8"/>
    <mergeCell ref="A1:B3"/>
    <mergeCell ref="C1:E3"/>
    <mergeCell ref="F1:G1"/>
    <mergeCell ref="H1:J3"/>
    <mergeCell ref="F2:G2"/>
    <mergeCell ref="F3:G3"/>
  </mergeCells>
  <conditionalFormatting sqref="H13:J53">
    <cfRule type="duplicateValues" dxfId="449" priority="30"/>
  </conditionalFormatting>
  <hyperlinks>
    <hyperlink ref="G13" location="'Lineamientos de Verificacion'!A74" tooltip="LINEAMIENTOS DE VERIFICACION" display="Cumple con los criterios que le sean aplicables de todos los servicios y adicionalmente, cuando el servicio de gestión pre- transfusional sea interdependiente de:"/>
    <hyperlink ref="G17" location="'Lineamientos de Verificacion'!A75" tooltip="LINEAMIENTOS DE VERIFICACION" display="Cumple con los criterios que le sean aplicables de todos los servicios y adicionalmente,"/>
  </hyperlinks>
  <pageMargins left="0.31496062992125984" right="0.11811023622047245" top="0.15748031496062992" bottom="0.35433070866141736" header="0.31496062992125984" footer="0.31496062992125984"/>
  <pageSetup scale="57" fitToHeight="20" orientation="landscape" r:id="rId1"/>
  <drawing r:id="rId2"/>
  <legacyDrawing r:id="rId3"/>
  <tableParts count="1">
    <tablePart r:id="rId4"/>
  </tableParts>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
    <tabColor rgb="FFFF6699"/>
    <pageSetUpPr fitToPage="1"/>
  </sheetPr>
  <dimension ref="A1:K50"/>
  <sheetViews>
    <sheetView showGridLines="0" zoomScale="80" zoomScaleNormal="80" zoomScaleSheetLayoutView="8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42.5703125" style="4" customWidth="1"/>
    <col min="12" max="12" width="4.2851562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2809</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COUNTA(H13:H39)</f>
        <v>0</v>
      </c>
      <c r="D7" s="28">
        <f t="shared" ref="D7:E7" si="0">COUNTA(I13:I39)</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60" x14ac:dyDescent="0.25">
      <c r="A13" s="96" t="s">
        <v>865</v>
      </c>
      <c r="B13" s="9" t="s">
        <v>1969</v>
      </c>
      <c r="C13" s="8" t="s">
        <v>1755</v>
      </c>
      <c r="D13" s="9" t="s">
        <v>2810</v>
      </c>
      <c r="E13" s="9">
        <v>1</v>
      </c>
      <c r="F13" s="9"/>
      <c r="G13" s="207" t="s">
        <v>2811</v>
      </c>
      <c r="H13" s="15"/>
      <c r="I13" s="15"/>
      <c r="J13" s="9"/>
      <c r="K13" s="16"/>
    </row>
    <row r="14" spans="1:11" ht="60" x14ac:dyDescent="0.25">
      <c r="A14" s="97" t="s">
        <v>865</v>
      </c>
      <c r="B14" s="66" t="s">
        <v>1969</v>
      </c>
      <c r="C14" s="65" t="s">
        <v>1755</v>
      </c>
      <c r="D14" s="66" t="s">
        <v>2810</v>
      </c>
      <c r="E14" s="66">
        <v>2</v>
      </c>
      <c r="F14" s="66"/>
      <c r="G14" s="207" t="s">
        <v>2812</v>
      </c>
      <c r="H14" s="15"/>
      <c r="I14" s="15"/>
      <c r="J14" s="9"/>
      <c r="K14" s="16"/>
    </row>
    <row r="15" spans="1:11" ht="30" x14ac:dyDescent="0.25">
      <c r="A15" s="112" t="s">
        <v>507</v>
      </c>
      <c r="B15" s="44" t="s">
        <v>1969</v>
      </c>
      <c r="C15" s="68" t="s">
        <v>1760</v>
      </c>
      <c r="D15" s="44" t="s">
        <v>2810</v>
      </c>
      <c r="E15" s="44">
        <v>3</v>
      </c>
      <c r="F15" s="44"/>
      <c r="G15" s="195" t="s">
        <v>2093</v>
      </c>
      <c r="H15" s="15"/>
      <c r="I15" s="15"/>
      <c r="J15" s="9"/>
      <c r="K15" s="16"/>
    </row>
    <row r="16" spans="1:11" x14ac:dyDescent="0.25">
      <c r="A16" s="113" t="s">
        <v>507</v>
      </c>
      <c r="B16" s="9" t="s">
        <v>1969</v>
      </c>
      <c r="C16" s="8" t="s">
        <v>1760</v>
      </c>
      <c r="D16" s="9" t="s">
        <v>2810</v>
      </c>
      <c r="E16" s="9">
        <v>4</v>
      </c>
      <c r="F16" s="9"/>
      <c r="G16" s="422" t="s">
        <v>840</v>
      </c>
      <c r="H16" s="15"/>
      <c r="I16" s="15"/>
      <c r="J16" s="9"/>
      <c r="K16" s="16"/>
    </row>
    <row r="17" spans="1:11" ht="30" x14ac:dyDescent="0.25">
      <c r="A17" s="113" t="s">
        <v>507</v>
      </c>
      <c r="B17" s="9" t="s">
        <v>1969</v>
      </c>
      <c r="C17" s="8" t="s">
        <v>1760</v>
      </c>
      <c r="D17" s="9" t="s">
        <v>2810</v>
      </c>
      <c r="E17" s="9">
        <v>4</v>
      </c>
      <c r="F17" s="9" t="s">
        <v>876</v>
      </c>
      <c r="G17" s="130" t="s">
        <v>2813</v>
      </c>
      <c r="H17" s="15"/>
      <c r="I17" s="15"/>
      <c r="J17" s="9"/>
      <c r="K17" s="16"/>
    </row>
    <row r="18" spans="1:11" x14ac:dyDescent="0.25">
      <c r="A18" s="113" t="s">
        <v>507</v>
      </c>
      <c r="B18" s="9" t="s">
        <v>1969</v>
      </c>
      <c r="C18" s="8" t="s">
        <v>1760</v>
      </c>
      <c r="D18" s="9" t="s">
        <v>2810</v>
      </c>
      <c r="E18" s="9">
        <v>4</v>
      </c>
      <c r="F18" s="9" t="s">
        <v>878</v>
      </c>
      <c r="G18" s="130" t="s">
        <v>2814</v>
      </c>
      <c r="H18" s="15"/>
      <c r="I18" s="15"/>
      <c r="J18" s="9"/>
      <c r="K18" s="16"/>
    </row>
    <row r="19" spans="1:11" ht="45" x14ac:dyDescent="0.25">
      <c r="A19" s="113" t="s">
        <v>507</v>
      </c>
      <c r="B19" s="9" t="s">
        <v>1969</v>
      </c>
      <c r="C19" s="8" t="s">
        <v>1760</v>
      </c>
      <c r="D19" s="9" t="s">
        <v>2810</v>
      </c>
      <c r="E19" s="9">
        <v>4</v>
      </c>
      <c r="F19" s="9" t="s">
        <v>880</v>
      </c>
      <c r="G19" s="130" t="s">
        <v>2815</v>
      </c>
      <c r="H19" s="15"/>
      <c r="I19" s="15"/>
      <c r="J19" s="9"/>
      <c r="K19" s="16"/>
    </row>
    <row r="20" spans="1:11" x14ac:dyDescent="0.25">
      <c r="A20" s="113" t="s">
        <v>507</v>
      </c>
      <c r="B20" s="9" t="s">
        <v>1969</v>
      </c>
      <c r="C20" s="8" t="s">
        <v>1760</v>
      </c>
      <c r="D20" s="9" t="s">
        <v>2810</v>
      </c>
      <c r="E20" s="9">
        <v>4</v>
      </c>
      <c r="F20" s="9" t="s">
        <v>1422</v>
      </c>
      <c r="G20" s="130" t="s">
        <v>1084</v>
      </c>
      <c r="H20" s="15"/>
      <c r="I20" s="15"/>
      <c r="J20" s="9"/>
      <c r="K20" s="16"/>
    </row>
    <row r="21" spans="1:11" ht="30" x14ac:dyDescent="0.25">
      <c r="A21" s="113" t="s">
        <v>507</v>
      </c>
      <c r="B21" s="9" t="s">
        <v>1969</v>
      </c>
      <c r="C21" s="8" t="s">
        <v>1760</v>
      </c>
      <c r="D21" s="9" t="s">
        <v>2810</v>
      </c>
      <c r="E21" s="9">
        <v>4</v>
      </c>
      <c r="F21" s="9" t="s">
        <v>1424</v>
      </c>
      <c r="G21" s="434" t="s">
        <v>2816</v>
      </c>
      <c r="H21" s="15"/>
      <c r="I21" s="15"/>
      <c r="J21" s="9"/>
      <c r="K21" s="16"/>
    </row>
    <row r="22" spans="1:11" ht="30" x14ac:dyDescent="0.25">
      <c r="A22" s="113" t="s">
        <v>507</v>
      </c>
      <c r="B22" s="9" t="s">
        <v>1969</v>
      </c>
      <c r="C22" s="8" t="s">
        <v>1760</v>
      </c>
      <c r="D22" s="9" t="s">
        <v>2810</v>
      </c>
      <c r="E22" s="9">
        <v>4</v>
      </c>
      <c r="F22" s="9" t="s">
        <v>2177</v>
      </c>
      <c r="G22" s="137" t="s">
        <v>2817</v>
      </c>
      <c r="H22" s="15"/>
      <c r="I22" s="15"/>
      <c r="J22" s="9"/>
      <c r="K22" s="16"/>
    </row>
    <row r="23" spans="1:11" x14ac:dyDescent="0.25">
      <c r="A23" s="113" t="s">
        <v>507</v>
      </c>
      <c r="B23" s="9" t="s">
        <v>1969</v>
      </c>
      <c r="C23" s="8" t="s">
        <v>1760</v>
      </c>
      <c r="D23" s="9" t="s">
        <v>2810</v>
      </c>
      <c r="E23" s="9">
        <v>5</v>
      </c>
      <c r="F23" s="9"/>
      <c r="G23" s="434" t="s">
        <v>1085</v>
      </c>
      <c r="H23" s="15"/>
      <c r="I23" s="15"/>
      <c r="J23" s="9"/>
      <c r="K23" s="16"/>
    </row>
    <row r="24" spans="1:11" x14ac:dyDescent="0.25">
      <c r="A24" s="113" t="s">
        <v>507</v>
      </c>
      <c r="B24" s="9" t="s">
        <v>1969</v>
      </c>
      <c r="C24" s="8" t="s">
        <v>1760</v>
      </c>
      <c r="D24" s="9" t="s">
        <v>2810</v>
      </c>
      <c r="E24" s="9">
        <v>5</v>
      </c>
      <c r="F24" s="9" t="s">
        <v>929</v>
      </c>
      <c r="G24" s="130" t="s">
        <v>1799</v>
      </c>
      <c r="H24" s="15"/>
      <c r="I24" s="15"/>
      <c r="J24" s="9"/>
      <c r="K24" s="16"/>
    </row>
    <row r="25" spans="1:11" x14ac:dyDescent="0.25">
      <c r="A25" s="113" t="s">
        <v>507</v>
      </c>
      <c r="B25" s="9" t="s">
        <v>1969</v>
      </c>
      <c r="C25" s="8" t="s">
        <v>1760</v>
      </c>
      <c r="D25" s="9" t="s">
        <v>2810</v>
      </c>
      <c r="E25" s="9">
        <v>5</v>
      </c>
      <c r="F25" s="9" t="s">
        <v>931</v>
      </c>
      <c r="G25" s="130" t="s">
        <v>2316</v>
      </c>
      <c r="H25" s="15"/>
      <c r="I25" s="15"/>
      <c r="J25" s="9"/>
      <c r="K25" s="16"/>
    </row>
    <row r="26" spans="1:11" ht="45" x14ac:dyDescent="0.25">
      <c r="A26" s="115" t="s">
        <v>507</v>
      </c>
      <c r="B26" s="66" t="s">
        <v>1969</v>
      </c>
      <c r="C26" s="65" t="s">
        <v>2179</v>
      </c>
      <c r="D26" s="66" t="s">
        <v>2810</v>
      </c>
      <c r="E26" s="66">
        <v>6</v>
      </c>
      <c r="F26" s="66"/>
      <c r="G26" s="65" t="s">
        <v>1831</v>
      </c>
      <c r="H26" s="15"/>
      <c r="I26" s="15"/>
      <c r="J26" s="9"/>
      <c r="K26" s="16"/>
    </row>
    <row r="27" spans="1:11" ht="75" x14ac:dyDescent="0.25">
      <c r="A27" s="149" t="s">
        <v>207</v>
      </c>
      <c r="B27" s="117" t="s">
        <v>1969</v>
      </c>
      <c r="C27" s="118" t="s">
        <v>1755</v>
      </c>
      <c r="D27" s="117" t="s">
        <v>2810</v>
      </c>
      <c r="E27" s="117">
        <v>7</v>
      </c>
      <c r="F27" s="117"/>
      <c r="G27" s="118" t="s">
        <v>2818</v>
      </c>
      <c r="H27" s="15"/>
      <c r="I27" s="15"/>
      <c r="J27" s="9"/>
      <c r="K27" s="16"/>
    </row>
    <row r="28" spans="1:11" ht="75" x14ac:dyDescent="0.25">
      <c r="A28" s="116" t="s">
        <v>1372</v>
      </c>
      <c r="B28" s="117" t="s">
        <v>1969</v>
      </c>
      <c r="C28" s="118" t="s">
        <v>1755</v>
      </c>
      <c r="D28" s="117" t="s">
        <v>2810</v>
      </c>
      <c r="E28" s="117">
        <v>8</v>
      </c>
      <c r="F28" s="117"/>
      <c r="G28" s="118" t="s">
        <v>2819</v>
      </c>
      <c r="H28" s="15"/>
      <c r="I28" s="15"/>
      <c r="J28" s="9"/>
      <c r="K28" s="16"/>
    </row>
    <row r="29" spans="1:11" ht="60" x14ac:dyDescent="0.25">
      <c r="A29" s="150" t="s">
        <v>479</v>
      </c>
      <c r="B29" s="44" t="s">
        <v>1969</v>
      </c>
      <c r="C29" s="68" t="s">
        <v>1755</v>
      </c>
      <c r="D29" s="44" t="s">
        <v>2810</v>
      </c>
      <c r="E29" s="44">
        <v>9</v>
      </c>
      <c r="F29" s="44"/>
      <c r="G29" s="68" t="s">
        <v>2404</v>
      </c>
      <c r="H29" s="15"/>
      <c r="I29" s="15"/>
      <c r="J29" s="9"/>
      <c r="K29" s="16"/>
    </row>
    <row r="30" spans="1:11" ht="60" x14ac:dyDescent="0.25">
      <c r="A30" s="132" t="s">
        <v>479</v>
      </c>
      <c r="B30" s="9" t="s">
        <v>1969</v>
      </c>
      <c r="C30" s="8" t="s">
        <v>1755</v>
      </c>
      <c r="D30" s="9" t="s">
        <v>2810</v>
      </c>
      <c r="E30" s="9">
        <v>9</v>
      </c>
      <c r="F30" s="9" t="s">
        <v>947</v>
      </c>
      <c r="G30" s="130" t="s">
        <v>2820</v>
      </c>
      <c r="H30" s="15"/>
      <c r="I30" s="15"/>
      <c r="J30" s="9"/>
      <c r="K30" s="16"/>
    </row>
    <row r="31" spans="1:11" ht="60" x14ac:dyDescent="0.25">
      <c r="A31" s="132" t="s">
        <v>479</v>
      </c>
      <c r="B31" s="9" t="s">
        <v>1969</v>
      </c>
      <c r="C31" s="8" t="s">
        <v>1755</v>
      </c>
      <c r="D31" s="9" t="s">
        <v>2810</v>
      </c>
      <c r="E31" s="9">
        <v>9</v>
      </c>
      <c r="F31" s="9" t="s">
        <v>949</v>
      </c>
      <c r="G31" s="130" t="s">
        <v>2821</v>
      </c>
      <c r="H31" s="15"/>
      <c r="I31" s="15"/>
      <c r="J31" s="9"/>
      <c r="K31" s="16"/>
    </row>
    <row r="32" spans="1:11" ht="60" x14ac:dyDescent="0.25">
      <c r="A32" s="132" t="s">
        <v>479</v>
      </c>
      <c r="B32" s="9" t="s">
        <v>1969</v>
      </c>
      <c r="C32" s="8" t="s">
        <v>1755</v>
      </c>
      <c r="D32" s="9" t="s">
        <v>2810</v>
      </c>
      <c r="E32" s="9">
        <v>9</v>
      </c>
      <c r="F32" s="9" t="s">
        <v>951</v>
      </c>
      <c r="G32" s="130" t="s">
        <v>2822</v>
      </c>
      <c r="H32" s="15"/>
      <c r="I32" s="15"/>
      <c r="J32" s="9"/>
      <c r="K32" s="16"/>
    </row>
    <row r="33" spans="1:11" ht="60" x14ac:dyDescent="0.25">
      <c r="A33" s="133" t="s">
        <v>479</v>
      </c>
      <c r="B33" s="66" t="s">
        <v>1969</v>
      </c>
      <c r="C33" s="65" t="s">
        <v>1755</v>
      </c>
      <c r="D33" s="66" t="s">
        <v>2810</v>
      </c>
      <c r="E33" s="66">
        <v>9</v>
      </c>
      <c r="F33" s="66" t="s">
        <v>953</v>
      </c>
      <c r="G33" s="142" t="s">
        <v>2823</v>
      </c>
      <c r="H33" s="15"/>
      <c r="I33" s="15"/>
      <c r="J33" s="9"/>
      <c r="K33" s="16"/>
    </row>
    <row r="34" spans="1:11" ht="60" x14ac:dyDescent="0.25">
      <c r="A34" s="106" t="s">
        <v>2268</v>
      </c>
      <c r="B34" s="44" t="s">
        <v>1969</v>
      </c>
      <c r="C34" s="68" t="s">
        <v>1755</v>
      </c>
      <c r="D34" s="44" t="s">
        <v>2810</v>
      </c>
      <c r="E34" s="44">
        <v>10</v>
      </c>
      <c r="F34" s="44"/>
      <c r="G34" s="68" t="s">
        <v>2146</v>
      </c>
      <c r="H34" s="15"/>
      <c r="I34" s="15"/>
      <c r="J34" s="9"/>
      <c r="K34" s="16"/>
    </row>
    <row r="35" spans="1:11" ht="60" x14ac:dyDescent="0.25">
      <c r="A35" s="107" t="s">
        <v>2268</v>
      </c>
      <c r="B35" s="9" t="s">
        <v>1969</v>
      </c>
      <c r="C35" s="8" t="s">
        <v>1755</v>
      </c>
      <c r="D35" s="9" t="s">
        <v>2810</v>
      </c>
      <c r="E35" s="9">
        <v>10</v>
      </c>
      <c r="F35" s="9" t="s">
        <v>1798</v>
      </c>
      <c r="G35" s="130" t="s">
        <v>2824</v>
      </c>
      <c r="H35" s="15"/>
      <c r="I35" s="15"/>
      <c r="J35" s="9"/>
      <c r="K35" s="16"/>
    </row>
    <row r="36" spans="1:11" ht="60" x14ac:dyDescent="0.25">
      <c r="A36" s="107" t="s">
        <v>2268</v>
      </c>
      <c r="B36" s="9" t="s">
        <v>1969</v>
      </c>
      <c r="C36" s="8" t="s">
        <v>1755</v>
      </c>
      <c r="D36" s="9" t="s">
        <v>2810</v>
      </c>
      <c r="E36" s="9">
        <v>10</v>
      </c>
      <c r="F36" s="9" t="s">
        <v>1800</v>
      </c>
      <c r="G36" s="130" t="s">
        <v>2825</v>
      </c>
      <c r="H36" s="15"/>
      <c r="I36" s="15"/>
      <c r="J36" s="9"/>
      <c r="K36" s="16"/>
    </row>
    <row r="37" spans="1:11" ht="60" x14ac:dyDescent="0.25">
      <c r="A37" s="107" t="s">
        <v>2268</v>
      </c>
      <c r="B37" s="9" t="s">
        <v>1969</v>
      </c>
      <c r="C37" s="8" t="s">
        <v>1755</v>
      </c>
      <c r="D37" s="9" t="s">
        <v>2810</v>
      </c>
      <c r="E37" s="9">
        <v>10</v>
      </c>
      <c r="F37" s="9" t="s">
        <v>1802</v>
      </c>
      <c r="G37" s="130" t="s">
        <v>2826</v>
      </c>
      <c r="H37" s="15"/>
      <c r="I37" s="15"/>
      <c r="J37" s="9"/>
      <c r="K37" s="16"/>
    </row>
    <row r="38" spans="1:11" ht="90" x14ac:dyDescent="0.25">
      <c r="A38" s="151" t="s">
        <v>2268</v>
      </c>
      <c r="B38" s="13" t="s">
        <v>1969</v>
      </c>
      <c r="C38" s="12" t="s">
        <v>1755</v>
      </c>
      <c r="D38" s="13" t="s">
        <v>2810</v>
      </c>
      <c r="E38" s="13">
        <v>10</v>
      </c>
      <c r="F38" s="13" t="s">
        <v>2489</v>
      </c>
      <c r="G38" s="152" t="s">
        <v>2827</v>
      </c>
      <c r="H38" s="15"/>
      <c r="I38" s="15"/>
      <c r="J38" s="9"/>
      <c r="K38" s="16"/>
    </row>
    <row r="39" spans="1:11" ht="60" x14ac:dyDescent="0.25">
      <c r="A39" s="153" t="s">
        <v>1743</v>
      </c>
      <c r="B39" s="122" t="s">
        <v>1969</v>
      </c>
      <c r="C39" s="123" t="s">
        <v>1755</v>
      </c>
      <c r="D39" s="122" t="s">
        <v>2810</v>
      </c>
      <c r="E39" s="122">
        <v>11</v>
      </c>
      <c r="F39" s="122"/>
      <c r="G39" s="123" t="s">
        <v>2828</v>
      </c>
      <c r="H39" s="15"/>
      <c r="I39" s="15"/>
      <c r="J39" s="9"/>
      <c r="K39" s="16"/>
    </row>
    <row r="40" spans="1:11" ht="18.75" x14ac:dyDescent="0.25">
      <c r="H40" s="176">
        <f>COUNTA(H13:H39)</f>
        <v>0</v>
      </c>
      <c r="I40" s="176">
        <f t="shared" ref="I40:J40" si="1">COUNTA(I13:I39)</f>
        <v>0</v>
      </c>
      <c r="J40" s="176">
        <f t="shared" si="1"/>
        <v>0</v>
      </c>
    </row>
    <row r="41" spans="1:11" ht="45" customHeight="1" x14ac:dyDescent="0.25">
      <c r="A41" s="641" t="s">
        <v>2829</v>
      </c>
      <c r="B41" s="642"/>
      <c r="C41" s="642"/>
      <c r="D41" s="642"/>
      <c r="E41" s="643"/>
    </row>
    <row r="42" spans="1:11" ht="45" x14ac:dyDescent="0.25">
      <c r="A42" s="168" t="s">
        <v>177</v>
      </c>
      <c r="B42" s="169" t="s">
        <v>503</v>
      </c>
      <c r="C42" s="169" t="s">
        <v>504</v>
      </c>
      <c r="D42" s="169" t="s">
        <v>505</v>
      </c>
      <c r="E42" s="169" t="s">
        <v>506</v>
      </c>
    </row>
    <row r="43" spans="1:11" ht="15.75" x14ac:dyDescent="0.25">
      <c r="A43" s="171" t="s">
        <v>865</v>
      </c>
      <c r="B43" s="170">
        <f>COUNTIFS($A$13:$A$39,$A43,H$13:H$39,"&lt;&gt;")</f>
        <v>0</v>
      </c>
      <c r="C43" s="170">
        <f t="shared" ref="C43:D43" si="2">COUNTIFS($A$13:$A$39,$A43,I$13:I$39,"&lt;&gt;")</f>
        <v>0</v>
      </c>
      <c r="D43" s="170">
        <f t="shared" si="2"/>
        <v>0</v>
      </c>
      <c r="E43" s="174" t="str">
        <f>IFERROR(B43/(B43+C43),"")</f>
        <v/>
      </c>
    </row>
    <row r="44" spans="1:11" ht="15.75" x14ac:dyDescent="0.25">
      <c r="A44" s="171" t="s">
        <v>507</v>
      </c>
      <c r="B44" s="170">
        <f t="shared" ref="B44:B49" si="3">COUNTIFS($A$13:$A$39,$A44,H$13:H$39,"&lt;&gt;")</f>
        <v>0</v>
      </c>
      <c r="C44" s="170">
        <f t="shared" ref="C44:C49" si="4">COUNTIFS($A$13:$A$39,$A44,I$13:I$39,"&lt;&gt;")</f>
        <v>0</v>
      </c>
      <c r="D44" s="170">
        <f t="shared" ref="D44:D49" si="5">COUNTIFS($A$13:$A$39,$A44,J$13:J$39,"&lt;&gt;")</f>
        <v>0</v>
      </c>
      <c r="E44" s="174" t="str">
        <f t="shared" ref="E44:E50" si="6">IFERROR(B44/(B44+C44),"")</f>
        <v/>
      </c>
    </row>
    <row r="45" spans="1:11" ht="15.75" x14ac:dyDescent="0.25">
      <c r="A45" s="171" t="s">
        <v>207</v>
      </c>
      <c r="B45" s="170">
        <f t="shared" si="3"/>
        <v>0</v>
      </c>
      <c r="C45" s="170">
        <f t="shared" si="4"/>
        <v>0</v>
      </c>
      <c r="D45" s="170">
        <f t="shared" si="5"/>
        <v>0</v>
      </c>
      <c r="E45" s="174" t="str">
        <f t="shared" si="6"/>
        <v/>
      </c>
    </row>
    <row r="46" spans="1:11" ht="31.5" x14ac:dyDescent="0.25">
      <c r="A46" s="171" t="s">
        <v>1372</v>
      </c>
      <c r="B46" s="170">
        <f t="shared" si="3"/>
        <v>0</v>
      </c>
      <c r="C46" s="170">
        <f t="shared" si="4"/>
        <v>0</v>
      </c>
      <c r="D46" s="170">
        <f t="shared" si="5"/>
        <v>0</v>
      </c>
      <c r="E46" s="174" t="str">
        <f t="shared" si="6"/>
        <v/>
      </c>
    </row>
    <row r="47" spans="1:11" ht="31.5" x14ac:dyDescent="0.25">
      <c r="A47" s="171" t="s">
        <v>479</v>
      </c>
      <c r="B47" s="170">
        <f t="shared" si="3"/>
        <v>0</v>
      </c>
      <c r="C47" s="170">
        <f t="shared" si="4"/>
        <v>0</v>
      </c>
      <c r="D47" s="170">
        <f t="shared" si="5"/>
        <v>0</v>
      </c>
      <c r="E47" s="174" t="str">
        <f t="shared" si="6"/>
        <v/>
      </c>
    </row>
    <row r="48" spans="1:11" ht="31.5" x14ac:dyDescent="0.25">
      <c r="A48" s="171" t="s">
        <v>2268</v>
      </c>
      <c r="B48" s="170">
        <f t="shared" si="3"/>
        <v>0</v>
      </c>
      <c r="C48" s="170">
        <f t="shared" si="4"/>
        <v>0</v>
      </c>
      <c r="D48" s="170">
        <f t="shared" si="5"/>
        <v>0</v>
      </c>
      <c r="E48" s="174" t="str">
        <f t="shared" si="6"/>
        <v/>
      </c>
    </row>
    <row r="49" spans="1:5" ht="15.75" x14ac:dyDescent="0.25">
      <c r="A49" s="171" t="s">
        <v>1743</v>
      </c>
      <c r="B49" s="170">
        <f t="shared" si="3"/>
        <v>0</v>
      </c>
      <c r="C49" s="170">
        <f t="shared" si="4"/>
        <v>0</v>
      </c>
      <c r="D49" s="170">
        <f t="shared" si="5"/>
        <v>0</v>
      </c>
      <c r="E49" s="174" t="str">
        <f t="shared" si="6"/>
        <v/>
      </c>
    </row>
    <row r="50" spans="1:5" ht="18.75" x14ac:dyDescent="0.25">
      <c r="A50" s="173" t="s">
        <v>501</v>
      </c>
      <c r="B50" s="172">
        <f>SUM(B43:B49)</f>
        <v>0</v>
      </c>
      <c r="C50" s="172">
        <f t="shared" ref="C50:D50" si="7">SUM(C43:C49)</f>
        <v>0</v>
      </c>
      <c r="D50" s="172">
        <f t="shared" si="7"/>
        <v>0</v>
      </c>
      <c r="E50" s="175" t="str">
        <f t="shared" si="6"/>
        <v/>
      </c>
    </row>
  </sheetData>
  <mergeCells count="10">
    <mergeCell ref="A41:E41"/>
    <mergeCell ref="B4:I4"/>
    <mergeCell ref="A7:B7"/>
    <mergeCell ref="A8:B8"/>
    <mergeCell ref="A1:B3"/>
    <mergeCell ref="C1:E3"/>
    <mergeCell ref="F1:G1"/>
    <mergeCell ref="H1:J3"/>
    <mergeCell ref="F2:G2"/>
    <mergeCell ref="F3:G3"/>
  </mergeCells>
  <conditionalFormatting sqref="H13:J39">
    <cfRule type="duplicateValues" dxfId="432" priority="30"/>
  </conditionalFormatting>
  <hyperlinks>
    <hyperlink ref="G13:G14" location="'Lineamientos de Verificacion'!A80" tooltip="LINEAMIENTOS DE VERIFICACION" display="Cumple con los criterios que le sean aplicables de todos los servicios y adicionalmente cuenta con: Profesional de bacteriología o auxiliar de laboratorio clínico o auxiliar de enfermería."/>
  </hyperlinks>
  <pageMargins left="0.31496062992125984" right="0.11811023622047245" top="0.15748031496062992" bottom="0.35433070866141736" header="0.31496062992125984" footer="0.31496062992125984"/>
  <pageSetup scale="56" fitToHeight="20" orientation="landscape" r:id="rId1"/>
  <drawing r:id="rId2"/>
  <legacyDrawing r:id="rId3"/>
  <tableParts count="1">
    <tablePart r:id="rId4"/>
  </tableParts>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0">
    <tabColor rgb="FFFF6699"/>
    <pageSetUpPr fitToPage="1"/>
  </sheetPr>
  <dimension ref="A1:K80"/>
  <sheetViews>
    <sheetView showGridLines="0" zoomScale="60" zoomScaleNormal="6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4.285156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41.85546875" style="4" customWidth="1"/>
    <col min="12" max="12" width="4.42578125" style="1" customWidth="1"/>
    <col min="13" max="16384" width="11.42578125" style="1"/>
  </cols>
  <sheetData>
    <row r="1" spans="1:11" ht="45.75" customHeight="1" x14ac:dyDescent="0.25">
      <c r="A1" s="718"/>
      <c r="B1" s="718"/>
      <c r="C1" s="767" t="s">
        <v>24</v>
      </c>
      <c r="D1" s="767"/>
      <c r="E1" s="767"/>
      <c r="F1" s="768" t="s">
        <v>1</v>
      </c>
      <c r="G1" s="768"/>
      <c r="H1" s="769"/>
      <c r="I1" s="769"/>
      <c r="J1" s="769"/>
    </row>
    <row r="2" spans="1:11" ht="45.75" customHeight="1" x14ac:dyDescent="0.25">
      <c r="A2" s="718"/>
      <c r="B2" s="718"/>
      <c r="C2" s="767"/>
      <c r="D2" s="767"/>
      <c r="E2" s="767"/>
      <c r="F2" s="767" t="s">
        <v>39</v>
      </c>
      <c r="G2" s="767"/>
      <c r="H2" s="769"/>
      <c r="I2" s="769"/>
      <c r="J2" s="769"/>
    </row>
    <row r="3" spans="1:11" ht="45.75" customHeight="1" x14ac:dyDescent="0.25">
      <c r="A3" s="718"/>
      <c r="B3" s="718"/>
      <c r="C3" s="767"/>
      <c r="D3" s="767"/>
      <c r="E3" s="767"/>
      <c r="F3" s="768" t="s">
        <v>3</v>
      </c>
      <c r="G3" s="768"/>
      <c r="H3" s="769"/>
      <c r="I3" s="769"/>
      <c r="J3" s="769"/>
    </row>
    <row r="4" spans="1:11" ht="56.25" customHeight="1" x14ac:dyDescent="0.25">
      <c r="B4" s="746" t="s">
        <v>2830</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COUNTA(H13:H69)</f>
        <v>0</v>
      </c>
      <c r="D7" s="28">
        <f t="shared" ref="D7:E7" si="0">COUNTA(I13:I69)</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75" x14ac:dyDescent="0.25">
      <c r="A13" s="96" t="s">
        <v>865</v>
      </c>
      <c r="B13" s="9" t="s">
        <v>1969</v>
      </c>
      <c r="C13" s="8" t="s">
        <v>2831</v>
      </c>
      <c r="D13" s="9" t="s">
        <v>2832</v>
      </c>
      <c r="E13" s="9">
        <v>1</v>
      </c>
      <c r="F13" s="9"/>
      <c r="G13" s="207" t="s">
        <v>1761</v>
      </c>
      <c r="H13" s="15"/>
      <c r="I13" s="9"/>
      <c r="J13" s="9"/>
      <c r="K13" s="16"/>
    </row>
    <row r="14" spans="1:11" ht="75" x14ac:dyDescent="0.25">
      <c r="A14" s="96" t="s">
        <v>865</v>
      </c>
      <c r="B14" s="9" t="s">
        <v>1969</v>
      </c>
      <c r="C14" s="8" t="s">
        <v>2831</v>
      </c>
      <c r="D14" s="9" t="s">
        <v>2832</v>
      </c>
      <c r="E14" s="9">
        <v>1</v>
      </c>
      <c r="F14" s="9" t="s">
        <v>1253</v>
      </c>
      <c r="G14" s="130" t="s">
        <v>2833</v>
      </c>
      <c r="H14" s="15"/>
      <c r="I14" s="9"/>
      <c r="J14" s="9"/>
      <c r="K14" s="16"/>
    </row>
    <row r="15" spans="1:11" ht="75" x14ac:dyDescent="0.25">
      <c r="A15" s="96" t="s">
        <v>865</v>
      </c>
      <c r="B15" s="9" t="s">
        <v>1969</v>
      </c>
      <c r="C15" s="8" t="s">
        <v>2831</v>
      </c>
      <c r="D15" s="9" t="s">
        <v>2832</v>
      </c>
      <c r="E15" s="9">
        <v>1</v>
      </c>
      <c r="F15" s="9" t="s">
        <v>1255</v>
      </c>
      <c r="G15" s="130" t="s">
        <v>2834</v>
      </c>
      <c r="H15" s="15"/>
      <c r="I15" s="9"/>
      <c r="J15" s="9"/>
      <c r="K15" s="16"/>
    </row>
    <row r="16" spans="1:11" ht="75" x14ac:dyDescent="0.25">
      <c r="A16" s="96" t="s">
        <v>865</v>
      </c>
      <c r="B16" s="9" t="s">
        <v>1969</v>
      </c>
      <c r="C16" s="8" t="s">
        <v>2831</v>
      </c>
      <c r="D16" s="9" t="s">
        <v>2832</v>
      </c>
      <c r="E16" s="9">
        <v>1</v>
      </c>
      <c r="F16" s="9" t="s">
        <v>1257</v>
      </c>
      <c r="G16" s="130" t="s">
        <v>2835</v>
      </c>
      <c r="H16" s="15"/>
      <c r="I16" s="9"/>
      <c r="J16" s="9"/>
      <c r="K16" s="16"/>
    </row>
    <row r="17" spans="1:11" ht="75" x14ac:dyDescent="0.25">
      <c r="A17" s="96" t="s">
        <v>865</v>
      </c>
      <c r="B17" s="9" t="s">
        <v>1969</v>
      </c>
      <c r="C17" s="8" t="s">
        <v>2831</v>
      </c>
      <c r="D17" s="9" t="s">
        <v>2832</v>
      </c>
      <c r="E17" s="9">
        <v>1</v>
      </c>
      <c r="F17" s="9" t="s">
        <v>1259</v>
      </c>
      <c r="G17" s="130" t="s">
        <v>2836</v>
      </c>
      <c r="H17" s="15"/>
      <c r="I17" s="9"/>
      <c r="J17" s="9"/>
      <c r="K17" s="16"/>
    </row>
    <row r="18" spans="1:11" ht="75" x14ac:dyDescent="0.25">
      <c r="A18" s="96" t="s">
        <v>865</v>
      </c>
      <c r="B18" s="9" t="s">
        <v>1969</v>
      </c>
      <c r="C18" s="8" t="s">
        <v>2831</v>
      </c>
      <c r="D18" s="9" t="s">
        <v>2832</v>
      </c>
      <c r="E18" s="9">
        <v>2</v>
      </c>
      <c r="F18" s="9"/>
      <c r="G18" s="8" t="s">
        <v>2837</v>
      </c>
      <c r="H18" s="15"/>
      <c r="I18" s="9"/>
      <c r="J18" s="9"/>
      <c r="K18" s="16"/>
    </row>
    <row r="19" spans="1:11" ht="75" x14ac:dyDescent="0.25">
      <c r="A19" s="96" t="s">
        <v>865</v>
      </c>
      <c r="B19" s="9" t="s">
        <v>1969</v>
      </c>
      <c r="C19" s="8" t="s">
        <v>2831</v>
      </c>
      <c r="D19" s="9" t="s">
        <v>2832</v>
      </c>
      <c r="E19" s="9">
        <v>3</v>
      </c>
      <c r="F19" s="9"/>
      <c r="G19" s="8" t="s">
        <v>2838</v>
      </c>
      <c r="H19" s="15"/>
      <c r="I19" s="9"/>
      <c r="J19" s="9"/>
      <c r="K19" s="16"/>
    </row>
    <row r="20" spans="1:11" ht="90" x14ac:dyDescent="0.25">
      <c r="A20" s="96" t="s">
        <v>865</v>
      </c>
      <c r="B20" s="9" t="s">
        <v>1969</v>
      </c>
      <c r="C20" s="8" t="s">
        <v>2831</v>
      </c>
      <c r="D20" s="9" t="s">
        <v>2832</v>
      </c>
      <c r="E20" s="9">
        <v>4</v>
      </c>
      <c r="F20" s="9"/>
      <c r="G20" s="8" t="s">
        <v>2839</v>
      </c>
      <c r="H20" s="15"/>
      <c r="I20" s="9"/>
      <c r="J20" s="9"/>
      <c r="K20" s="16"/>
    </row>
    <row r="21" spans="1:11" ht="30" x14ac:dyDescent="0.25">
      <c r="A21" s="96" t="s">
        <v>865</v>
      </c>
      <c r="B21" s="9" t="s">
        <v>1969</v>
      </c>
      <c r="C21" s="8" t="s">
        <v>1228</v>
      </c>
      <c r="D21" s="9" t="s">
        <v>2832</v>
      </c>
      <c r="E21" s="9">
        <v>5</v>
      </c>
      <c r="F21" s="9"/>
      <c r="G21" s="8" t="s">
        <v>1831</v>
      </c>
      <c r="H21" s="15"/>
      <c r="I21" s="9"/>
      <c r="J21" s="9"/>
      <c r="K21" s="16"/>
    </row>
    <row r="22" spans="1:11" ht="60" x14ac:dyDescent="0.25">
      <c r="A22" s="97" t="s">
        <v>865</v>
      </c>
      <c r="B22" s="66" t="s">
        <v>1969</v>
      </c>
      <c r="C22" s="65" t="s">
        <v>1228</v>
      </c>
      <c r="D22" s="66" t="s">
        <v>2832</v>
      </c>
      <c r="E22" s="66">
        <v>6</v>
      </c>
      <c r="F22" s="66"/>
      <c r="G22" s="65" t="s">
        <v>2840</v>
      </c>
      <c r="H22" s="15"/>
      <c r="I22" s="9"/>
      <c r="J22" s="9"/>
      <c r="K22" s="16"/>
    </row>
    <row r="23" spans="1:11" ht="45" x14ac:dyDescent="0.25">
      <c r="A23" s="112" t="s">
        <v>507</v>
      </c>
      <c r="B23" s="44" t="s">
        <v>1969</v>
      </c>
      <c r="C23" s="68" t="s">
        <v>2313</v>
      </c>
      <c r="D23" s="44" t="s">
        <v>2832</v>
      </c>
      <c r="E23" s="44">
        <v>7</v>
      </c>
      <c r="F23" s="44"/>
      <c r="G23" s="207" t="s">
        <v>1831</v>
      </c>
      <c r="H23" s="15"/>
      <c r="I23" s="9"/>
      <c r="J23" s="9"/>
      <c r="K23" s="16"/>
    </row>
    <row r="24" spans="1:11" ht="45" x14ac:dyDescent="0.25">
      <c r="A24" s="113" t="s">
        <v>507</v>
      </c>
      <c r="B24" s="9" t="s">
        <v>1969</v>
      </c>
      <c r="C24" s="8" t="s">
        <v>2313</v>
      </c>
      <c r="D24" s="9" t="s">
        <v>2832</v>
      </c>
      <c r="E24" s="9">
        <v>8</v>
      </c>
      <c r="F24" s="9"/>
      <c r="G24" s="433" t="s">
        <v>840</v>
      </c>
      <c r="H24" s="15"/>
      <c r="I24" s="9"/>
      <c r="J24" s="9"/>
      <c r="K24" s="16"/>
    </row>
    <row r="25" spans="1:11" ht="45" x14ac:dyDescent="0.25">
      <c r="A25" s="113" t="s">
        <v>507</v>
      </c>
      <c r="B25" s="9" t="s">
        <v>1969</v>
      </c>
      <c r="C25" s="8" t="s">
        <v>2313</v>
      </c>
      <c r="D25" s="9" t="s">
        <v>2832</v>
      </c>
      <c r="E25" s="9">
        <v>8</v>
      </c>
      <c r="F25" s="9" t="s">
        <v>1285</v>
      </c>
      <c r="G25" s="130" t="s">
        <v>2813</v>
      </c>
      <c r="H25" s="15"/>
      <c r="I25" s="9"/>
      <c r="J25" s="9"/>
      <c r="K25" s="16"/>
    </row>
    <row r="26" spans="1:11" ht="45" x14ac:dyDescent="0.25">
      <c r="A26" s="113" t="s">
        <v>507</v>
      </c>
      <c r="B26" s="9" t="s">
        <v>1969</v>
      </c>
      <c r="C26" s="8" t="s">
        <v>2313</v>
      </c>
      <c r="D26" s="9" t="s">
        <v>2832</v>
      </c>
      <c r="E26" s="9">
        <v>8</v>
      </c>
      <c r="F26" s="9" t="s">
        <v>1287</v>
      </c>
      <c r="G26" s="434" t="s">
        <v>2841</v>
      </c>
      <c r="H26" s="15"/>
      <c r="I26" s="9"/>
      <c r="J26" s="9"/>
      <c r="K26" s="16"/>
    </row>
    <row r="27" spans="1:11" ht="45" x14ac:dyDescent="0.25">
      <c r="A27" s="113" t="s">
        <v>507</v>
      </c>
      <c r="B27" s="9" t="s">
        <v>1969</v>
      </c>
      <c r="C27" s="8" t="s">
        <v>2313</v>
      </c>
      <c r="D27" s="9" t="s">
        <v>2832</v>
      </c>
      <c r="E27" s="9">
        <v>8</v>
      </c>
      <c r="F27" s="9" t="s">
        <v>2842</v>
      </c>
      <c r="G27" s="137" t="s">
        <v>2843</v>
      </c>
      <c r="H27" s="15"/>
      <c r="I27" s="9"/>
      <c r="J27" s="9"/>
      <c r="K27" s="16"/>
    </row>
    <row r="28" spans="1:11" ht="45" customHeight="1" x14ac:dyDescent="0.25">
      <c r="A28" s="113" t="s">
        <v>507</v>
      </c>
      <c r="B28" s="9" t="s">
        <v>1969</v>
      </c>
      <c r="C28" s="8" t="s">
        <v>2313</v>
      </c>
      <c r="D28" s="9" t="s">
        <v>2832</v>
      </c>
      <c r="E28" s="9">
        <v>8</v>
      </c>
      <c r="F28" s="9" t="s">
        <v>2844</v>
      </c>
      <c r="G28" s="137" t="s">
        <v>2845</v>
      </c>
      <c r="H28" s="15"/>
      <c r="I28" s="9"/>
      <c r="J28" s="9"/>
      <c r="K28" s="16"/>
    </row>
    <row r="29" spans="1:11" ht="45" x14ac:dyDescent="0.25">
      <c r="A29" s="113" t="s">
        <v>507</v>
      </c>
      <c r="B29" s="9" t="s">
        <v>1969</v>
      </c>
      <c r="C29" s="8" t="s">
        <v>2313</v>
      </c>
      <c r="D29" s="9" t="s">
        <v>2832</v>
      </c>
      <c r="E29" s="9">
        <v>8</v>
      </c>
      <c r="F29" s="9" t="s">
        <v>2846</v>
      </c>
      <c r="G29" s="137" t="s">
        <v>2847</v>
      </c>
      <c r="H29" s="15"/>
      <c r="I29" s="9"/>
      <c r="J29" s="9"/>
      <c r="K29" s="16"/>
    </row>
    <row r="30" spans="1:11" ht="45" x14ac:dyDescent="0.25">
      <c r="A30" s="113" t="s">
        <v>507</v>
      </c>
      <c r="B30" s="9" t="s">
        <v>1969</v>
      </c>
      <c r="C30" s="8" t="s">
        <v>2313</v>
      </c>
      <c r="D30" s="9" t="s">
        <v>2832</v>
      </c>
      <c r="E30" s="9">
        <v>8</v>
      </c>
      <c r="F30" s="9" t="s">
        <v>2848</v>
      </c>
      <c r="G30" s="137" t="s">
        <v>1084</v>
      </c>
      <c r="H30" s="15"/>
      <c r="I30" s="9"/>
      <c r="J30" s="9"/>
      <c r="K30" s="16"/>
    </row>
    <row r="31" spans="1:11" ht="45" x14ac:dyDescent="0.25">
      <c r="A31" s="113" t="s">
        <v>507</v>
      </c>
      <c r="B31" s="9" t="s">
        <v>1969</v>
      </c>
      <c r="C31" s="8" t="s">
        <v>2313</v>
      </c>
      <c r="D31" s="9" t="s">
        <v>2832</v>
      </c>
      <c r="E31" s="9">
        <v>8</v>
      </c>
      <c r="F31" s="9" t="s">
        <v>2849</v>
      </c>
      <c r="G31" s="137" t="s">
        <v>2850</v>
      </c>
      <c r="H31" s="15"/>
      <c r="I31" s="9"/>
      <c r="J31" s="9"/>
      <c r="K31" s="16"/>
    </row>
    <row r="32" spans="1:11" ht="45" x14ac:dyDescent="0.25">
      <c r="A32" s="113" t="s">
        <v>507</v>
      </c>
      <c r="B32" s="9" t="s">
        <v>1969</v>
      </c>
      <c r="C32" s="8" t="s">
        <v>2313</v>
      </c>
      <c r="D32" s="9" t="s">
        <v>2832</v>
      </c>
      <c r="E32" s="9">
        <v>8</v>
      </c>
      <c r="F32" s="9" t="s">
        <v>1289</v>
      </c>
      <c r="G32" s="130" t="s">
        <v>2851</v>
      </c>
      <c r="H32" s="15"/>
      <c r="I32" s="9"/>
      <c r="J32" s="9"/>
      <c r="K32" s="16"/>
    </row>
    <row r="33" spans="1:11" ht="60" x14ac:dyDescent="0.25">
      <c r="A33" s="113" t="s">
        <v>507</v>
      </c>
      <c r="B33" s="9" t="s">
        <v>1969</v>
      </c>
      <c r="C33" s="8" t="s">
        <v>2313</v>
      </c>
      <c r="D33" s="9" t="s">
        <v>2832</v>
      </c>
      <c r="E33" s="9">
        <v>8</v>
      </c>
      <c r="F33" s="9" t="s">
        <v>1291</v>
      </c>
      <c r="G33" s="130" t="s">
        <v>2852</v>
      </c>
      <c r="H33" s="15"/>
      <c r="I33" s="9"/>
      <c r="J33" s="9"/>
      <c r="K33" s="16"/>
    </row>
    <row r="34" spans="1:11" ht="60" x14ac:dyDescent="0.25">
      <c r="A34" s="113" t="s">
        <v>507</v>
      </c>
      <c r="B34" s="9" t="s">
        <v>1969</v>
      </c>
      <c r="C34" s="8" t="s">
        <v>2313</v>
      </c>
      <c r="D34" s="9" t="s">
        <v>2832</v>
      </c>
      <c r="E34" s="9">
        <v>8</v>
      </c>
      <c r="F34" s="9" t="s">
        <v>1301</v>
      </c>
      <c r="G34" s="130" t="s">
        <v>2853</v>
      </c>
      <c r="H34" s="15"/>
      <c r="I34" s="9"/>
      <c r="J34" s="9"/>
      <c r="K34" s="16"/>
    </row>
    <row r="35" spans="1:11" ht="45" x14ac:dyDescent="0.25">
      <c r="A35" s="113" t="s">
        <v>507</v>
      </c>
      <c r="B35" s="9" t="s">
        <v>1969</v>
      </c>
      <c r="C35" s="8" t="s">
        <v>2313</v>
      </c>
      <c r="D35" s="9" t="s">
        <v>2832</v>
      </c>
      <c r="E35" s="9">
        <v>9</v>
      </c>
      <c r="F35" s="9"/>
      <c r="G35" s="422" t="s">
        <v>1085</v>
      </c>
      <c r="H35" s="15"/>
      <c r="I35" s="9"/>
      <c r="J35" s="9"/>
      <c r="K35" s="16"/>
    </row>
    <row r="36" spans="1:11" ht="45" x14ac:dyDescent="0.25">
      <c r="A36" s="113" t="s">
        <v>507</v>
      </c>
      <c r="B36" s="9" t="s">
        <v>1969</v>
      </c>
      <c r="C36" s="8" t="s">
        <v>2313</v>
      </c>
      <c r="D36" s="9" t="s">
        <v>2832</v>
      </c>
      <c r="E36" s="9">
        <v>9</v>
      </c>
      <c r="F36" s="9" t="s">
        <v>947</v>
      </c>
      <c r="G36" s="130" t="s">
        <v>1799</v>
      </c>
      <c r="H36" s="15"/>
      <c r="I36" s="9"/>
      <c r="J36" s="9"/>
      <c r="K36" s="16"/>
    </row>
    <row r="37" spans="1:11" ht="45" x14ac:dyDescent="0.25">
      <c r="A37" s="113" t="s">
        <v>507</v>
      </c>
      <c r="B37" s="9" t="s">
        <v>1969</v>
      </c>
      <c r="C37" s="8" t="s">
        <v>2313</v>
      </c>
      <c r="D37" s="9" t="s">
        <v>2832</v>
      </c>
      <c r="E37" s="9">
        <v>9</v>
      </c>
      <c r="F37" s="9" t="s">
        <v>949</v>
      </c>
      <c r="G37" s="130" t="s">
        <v>2854</v>
      </c>
      <c r="H37" s="15"/>
      <c r="I37" s="9"/>
      <c r="J37" s="9"/>
      <c r="K37" s="16"/>
    </row>
    <row r="38" spans="1:11" ht="45" x14ac:dyDescent="0.25">
      <c r="A38" s="113" t="s">
        <v>507</v>
      </c>
      <c r="B38" s="9" t="s">
        <v>1969</v>
      </c>
      <c r="C38" s="8" t="s">
        <v>2855</v>
      </c>
      <c r="D38" s="9" t="s">
        <v>2832</v>
      </c>
      <c r="E38" s="9">
        <v>10</v>
      </c>
      <c r="F38" s="9"/>
      <c r="G38" s="8" t="s">
        <v>1831</v>
      </c>
      <c r="H38" s="15"/>
      <c r="I38" s="9"/>
      <c r="J38" s="9"/>
      <c r="K38" s="16"/>
    </row>
    <row r="39" spans="1:11" ht="30" x14ac:dyDescent="0.25">
      <c r="A39" s="115" t="s">
        <v>507</v>
      </c>
      <c r="B39" s="66" t="s">
        <v>1969</v>
      </c>
      <c r="C39" s="65" t="s">
        <v>1228</v>
      </c>
      <c r="D39" s="66" t="s">
        <v>2832</v>
      </c>
      <c r="E39" s="66">
        <v>11</v>
      </c>
      <c r="F39" s="66"/>
      <c r="G39" s="65" t="s">
        <v>1831</v>
      </c>
      <c r="H39" s="15"/>
      <c r="I39" s="9"/>
      <c r="J39" s="9"/>
      <c r="K39" s="16"/>
    </row>
    <row r="40" spans="1:11" ht="75" x14ac:dyDescent="0.25">
      <c r="A40" s="98" t="s">
        <v>207</v>
      </c>
      <c r="B40" s="44" t="s">
        <v>1969</v>
      </c>
      <c r="C40" s="68" t="s">
        <v>2856</v>
      </c>
      <c r="D40" s="44" t="s">
        <v>2832</v>
      </c>
      <c r="E40" s="44">
        <v>12</v>
      </c>
      <c r="F40" s="44"/>
      <c r="G40" s="68" t="s">
        <v>1761</v>
      </c>
      <c r="H40" s="15"/>
      <c r="I40" s="9"/>
      <c r="J40" s="9"/>
      <c r="K40" s="16"/>
    </row>
    <row r="41" spans="1:11" ht="75" x14ac:dyDescent="0.25">
      <c r="A41" s="99" t="s">
        <v>207</v>
      </c>
      <c r="B41" s="9" t="s">
        <v>1969</v>
      </c>
      <c r="C41" s="8" t="s">
        <v>2856</v>
      </c>
      <c r="D41" s="9" t="s">
        <v>2832</v>
      </c>
      <c r="E41" s="9">
        <v>12</v>
      </c>
      <c r="F41" s="9" t="s">
        <v>1507</v>
      </c>
      <c r="G41" s="130" t="s">
        <v>2857</v>
      </c>
      <c r="H41" s="15"/>
      <c r="I41" s="9"/>
      <c r="J41" s="9"/>
      <c r="K41" s="16"/>
    </row>
    <row r="42" spans="1:11" ht="75" x14ac:dyDescent="0.25">
      <c r="A42" s="99" t="s">
        <v>207</v>
      </c>
      <c r="B42" s="9" t="s">
        <v>1969</v>
      </c>
      <c r="C42" s="8" t="s">
        <v>2856</v>
      </c>
      <c r="D42" s="9" t="s">
        <v>2832</v>
      </c>
      <c r="E42" s="9">
        <v>12</v>
      </c>
      <c r="F42" s="9" t="s">
        <v>1509</v>
      </c>
      <c r="G42" s="130" t="s">
        <v>2858</v>
      </c>
      <c r="H42" s="15"/>
      <c r="I42" s="9"/>
      <c r="J42" s="9"/>
      <c r="K42" s="16"/>
    </row>
    <row r="43" spans="1:11" ht="75" x14ac:dyDescent="0.25">
      <c r="A43" s="99" t="s">
        <v>207</v>
      </c>
      <c r="B43" s="9" t="s">
        <v>1969</v>
      </c>
      <c r="C43" s="8" t="s">
        <v>2856</v>
      </c>
      <c r="D43" s="9" t="s">
        <v>2832</v>
      </c>
      <c r="E43" s="9">
        <v>12</v>
      </c>
      <c r="F43" s="9" t="s">
        <v>1511</v>
      </c>
      <c r="G43" s="130" t="s">
        <v>2859</v>
      </c>
      <c r="H43" s="15"/>
      <c r="I43" s="9"/>
      <c r="J43" s="9"/>
      <c r="K43" s="16"/>
    </row>
    <row r="44" spans="1:11" ht="30" x14ac:dyDescent="0.25">
      <c r="A44" s="100" t="s">
        <v>207</v>
      </c>
      <c r="B44" s="66" t="s">
        <v>1969</v>
      </c>
      <c r="C44" s="65" t="s">
        <v>1228</v>
      </c>
      <c r="D44" s="66" t="s">
        <v>2832</v>
      </c>
      <c r="E44" s="66">
        <v>13</v>
      </c>
      <c r="F44" s="66"/>
      <c r="G44" s="65" t="s">
        <v>1831</v>
      </c>
      <c r="H44" s="15"/>
      <c r="I44" s="9"/>
      <c r="J44" s="9"/>
      <c r="K44" s="16"/>
    </row>
    <row r="45" spans="1:11" ht="75" x14ac:dyDescent="0.25">
      <c r="A45" s="126" t="s">
        <v>1372</v>
      </c>
      <c r="B45" s="44" t="s">
        <v>1969</v>
      </c>
      <c r="C45" s="68" t="s">
        <v>2860</v>
      </c>
      <c r="D45" s="44" t="s">
        <v>2832</v>
      </c>
      <c r="E45" s="44">
        <v>14</v>
      </c>
      <c r="F45" s="44"/>
      <c r="G45" s="68" t="s">
        <v>2861</v>
      </c>
      <c r="H45" s="15"/>
      <c r="I45" s="9"/>
      <c r="J45" s="9"/>
      <c r="K45" s="16"/>
    </row>
    <row r="46" spans="1:11" ht="30" x14ac:dyDescent="0.25">
      <c r="A46" s="127" t="s">
        <v>1372</v>
      </c>
      <c r="B46" s="66" t="s">
        <v>1969</v>
      </c>
      <c r="C46" s="65" t="s">
        <v>1228</v>
      </c>
      <c r="D46" s="66" t="s">
        <v>2832</v>
      </c>
      <c r="E46" s="66">
        <v>15</v>
      </c>
      <c r="F46" s="66"/>
      <c r="G46" s="65" t="s">
        <v>1831</v>
      </c>
      <c r="H46" s="15"/>
      <c r="I46" s="9"/>
      <c r="J46" s="9"/>
      <c r="K46" s="16"/>
    </row>
    <row r="47" spans="1:11" ht="75" x14ac:dyDescent="0.25">
      <c r="A47" s="104" t="s">
        <v>479</v>
      </c>
      <c r="B47" s="44" t="s">
        <v>1969</v>
      </c>
      <c r="C47" s="68" t="s">
        <v>2860</v>
      </c>
      <c r="D47" s="44" t="s">
        <v>2832</v>
      </c>
      <c r="E47" s="44">
        <v>16</v>
      </c>
      <c r="F47" s="44"/>
      <c r="G47" s="207" t="s">
        <v>853</v>
      </c>
      <c r="H47" s="15"/>
      <c r="I47" s="9"/>
      <c r="J47" s="9"/>
      <c r="K47" s="16"/>
    </row>
    <row r="48" spans="1:11" ht="75" x14ac:dyDescent="0.25">
      <c r="A48" s="119" t="s">
        <v>479</v>
      </c>
      <c r="B48" s="9" t="s">
        <v>1969</v>
      </c>
      <c r="C48" s="8" t="s">
        <v>2860</v>
      </c>
      <c r="D48" s="9" t="s">
        <v>2832</v>
      </c>
      <c r="E48" s="9">
        <v>16</v>
      </c>
      <c r="F48" s="9" t="s">
        <v>1327</v>
      </c>
      <c r="G48" s="130" t="s">
        <v>2862</v>
      </c>
      <c r="H48" s="15"/>
      <c r="I48" s="9"/>
      <c r="J48" s="9"/>
      <c r="K48" s="16"/>
    </row>
    <row r="49" spans="1:11" ht="75" x14ac:dyDescent="0.25">
      <c r="A49" s="119" t="s">
        <v>479</v>
      </c>
      <c r="B49" s="9" t="s">
        <v>1969</v>
      </c>
      <c r="C49" s="8" t="s">
        <v>2860</v>
      </c>
      <c r="D49" s="9" t="s">
        <v>2832</v>
      </c>
      <c r="E49" s="9">
        <v>16</v>
      </c>
      <c r="F49" s="9" t="s">
        <v>1329</v>
      </c>
      <c r="G49" s="130" t="s">
        <v>2863</v>
      </c>
      <c r="H49" s="15"/>
      <c r="I49" s="9"/>
      <c r="J49" s="9"/>
      <c r="K49" s="16"/>
    </row>
    <row r="50" spans="1:11" ht="75" x14ac:dyDescent="0.25">
      <c r="A50" s="119" t="s">
        <v>479</v>
      </c>
      <c r="B50" s="9" t="s">
        <v>1969</v>
      </c>
      <c r="C50" s="8" t="s">
        <v>2860</v>
      </c>
      <c r="D50" s="9" t="s">
        <v>2832</v>
      </c>
      <c r="E50" s="9">
        <v>16</v>
      </c>
      <c r="F50" s="9" t="s">
        <v>1547</v>
      </c>
      <c r="G50" s="130" t="s">
        <v>1622</v>
      </c>
      <c r="H50" s="15"/>
      <c r="I50" s="9"/>
      <c r="J50" s="9"/>
      <c r="K50" s="16"/>
    </row>
    <row r="51" spans="1:11" ht="75" x14ac:dyDescent="0.25">
      <c r="A51" s="119" t="s">
        <v>479</v>
      </c>
      <c r="B51" s="9" t="s">
        <v>1969</v>
      </c>
      <c r="C51" s="8" t="s">
        <v>2860</v>
      </c>
      <c r="D51" s="9" t="s">
        <v>2832</v>
      </c>
      <c r="E51" s="9">
        <v>16</v>
      </c>
      <c r="F51" s="9" t="s">
        <v>2642</v>
      </c>
      <c r="G51" s="130" t="s">
        <v>2864</v>
      </c>
      <c r="H51" s="15"/>
      <c r="I51" s="9"/>
      <c r="J51" s="9"/>
      <c r="K51" s="16"/>
    </row>
    <row r="52" spans="1:11" ht="75" x14ac:dyDescent="0.25">
      <c r="A52" s="119" t="s">
        <v>479</v>
      </c>
      <c r="B52" s="9" t="s">
        <v>1969</v>
      </c>
      <c r="C52" s="8" t="s">
        <v>2860</v>
      </c>
      <c r="D52" s="9" t="s">
        <v>2832</v>
      </c>
      <c r="E52" s="9">
        <v>16</v>
      </c>
      <c r="F52" s="9" t="s">
        <v>2644</v>
      </c>
      <c r="G52" s="130" t="s">
        <v>2821</v>
      </c>
      <c r="H52" s="15"/>
      <c r="I52" s="9"/>
      <c r="J52" s="9"/>
      <c r="K52" s="16"/>
    </row>
    <row r="53" spans="1:11" ht="75" x14ac:dyDescent="0.25">
      <c r="A53" s="119" t="s">
        <v>479</v>
      </c>
      <c r="B53" s="9" t="s">
        <v>1969</v>
      </c>
      <c r="C53" s="8" t="s">
        <v>2860</v>
      </c>
      <c r="D53" s="9" t="s">
        <v>2832</v>
      </c>
      <c r="E53" s="9">
        <v>16</v>
      </c>
      <c r="F53" s="9" t="s">
        <v>2865</v>
      </c>
      <c r="G53" s="130" t="s">
        <v>2866</v>
      </c>
      <c r="H53" s="15"/>
      <c r="I53" s="9"/>
      <c r="J53" s="9"/>
      <c r="K53" s="16"/>
    </row>
    <row r="54" spans="1:11" ht="75" x14ac:dyDescent="0.25">
      <c r="A54" s="119" t="s">
        <v>479</v>
      </c>
      <c r="B54" s="9" t="s">
        <v>1969</v>
      </c>
      <c r="C54" s="8" t="s">
        <v>2860</v>
      </c>
      <c r="D54" s="9" t="s">
        <v>2832</v>
      </c>
      <c r="E54" s="9">
        <v>16</v>
      </c>
      <c r="F54" s="9" t="s">
        <v>2867</v>
      </c>
      <c r="G54" s="130" t="s">
        <v>2800</v>
      </c>
      <c r="H54" s="15"/>
      <c r="I54" s="9"/>
      <c r="J54" s="9"/>
      <c r="K54" s="16"/>
    </row>
    <row r="55" spans="1:11" ht="75" x14ac:dyDescent="0.25">
      <c r="A55" s="119" t="s">
        <v>479</v>
      </c>
      <c r="B55" s="9" t="s">
        <v>1969</v>
      </c>
      <c r="C55" s="8" t="s">
        <v>2860</v>
      </c>
      <c r="D55" s="9" t="s">
        <v>2832</v>
      </c>
      <c r="E55" s="9">
        <v>16</v>
      </c>
      <c r="F55" s="9" t="s">
        <v>2868</v>
      </c>
      <c r="G55" s="130" t="s">
        <v>2869</v>
      </c>
      <c r="H55" s="15"/>
      <c r="I55" s="9"/>
      <c r="J55" s="9"/>
      <c r="K55" s="16"/>
    </row>
    <row r="56" spans="1:11" ht="75" x14ac:dyDescent="0.25">
      <c r="A56" s="119" t="s">
        <v>479</v>
      </c>
      <c r="B56" s="9" t="s">
        <v>1969</v>
      </c>
      <c r="C56" s="8" t="s">
        <v>2860</v>
      </c>
      <c r="D56" s="9" t="s">
        <v>2832</v>
      </c>
      <c r="E56" s="9">
        <v>16</v>
      </c>
      <c r="F56" s="9" t="s">
        <v>2870</v>
      </c>
      <c r="G56" s="130" t="s">
        <v>2871</v>
      </c>
      <c r="H56" s="15"/>
      <c r="I56" s="9"/>
      <c r="J56" s="9"/>
      <c r="K56" s="16"/>
    </row>
    <row r="57" spans="1:11" ht="30" x14ac:dyDescent="0.25">
      <c r="A57" s="105" t="s">
        <v>479</v>
      </c>
      <c r="B57" s="66" t="s">
        <v>1969</v>
      </c>
      <c r="C57" s="65" t="s">
        <v>1228</v>
      </c>
      <c r="D57" s="66" t="s">
        <v>2832</v>
      </c>
      <c r="E57" s="66">
        <v>17</v>
      </c>
      <c r="F57" s="66"/>
      <c r="G57" s="65" t="s">
        <v>1831</v>
      </c>
      <c r="H57" s="15"/>
      <c r="I57" s="9"/>
      <c r="J57" s="9"/>
      <c r="K57" s="16"/>
    </row>
    <row r="58" spans="1:11" ht="75" x14ac:dyDescent="0.25">
      <c r="A58" s="106" t="s">
        <v>2268</v>
      </c>
      <c r="B58" s="44" t="s">
        <v>1969</v>
      </c>
      <c r="C58" s="68" t="s">
        <v>2856</v>
      </c>
      <c r="D58" s="44" t="s">
        <v>2832</v>
      </c>
      <c r="E58" s="44">
        <v>18</v>
      </c>
      <c r="F58" s="44"/>
      <c r="G58" s="207" t="s">
        <v>2146</v>
      </c>
      <c r="H58" s="15"/>
      <c r="I58" s="9"/>
      <c r="J58" s="9"/>
      <c r="K58" s="16"/>
    </row>
    <row r="59" spans="1:11" ht="75" x14ac:dyDescent="0.25">
      <c r="A59" s="107" t="s">
        <v>2268</v>
      </c>
      <c r="B59" s="9" t="s">
        <v>1969</v>
      </c>
      <c r="C59" s="8" t="s">
        <v>2856</v>
      </c>
      <c r="D59" s="9" t="s">
        <v>2832</v>
      </c>
      <c r="E59" s="9">
        <v>18</v>
      </c>
      <c r="F59" s="9" t="s">
        <v>1568</v>
      </c>
      <c r="G59" s="130" t="s">
        <v>2872</v>
      </c>
      <c r="H59" s="15"/>
      <c r="I59" s="9"/>
      <c r="J59" s="9"/>
      <c r="K59" s="16"/>
    </row>
    <row r="60" spans="1:11" ht="75" x14ac:dyDescent="0.25">
      <c r="A60" s="107" t="s">
        <v>2268</v>
      </c>
      <c r="B60" s="9" t="s">
        <v>1969</v>
      </c>
      <c r="C60" s="8" t="s">
        <v>2856</v>
      </c>
      <c r="D60" s="9" t="s">
        <v>2832</v>
      </c>
      <c r="E60" s="9">
        <v>18</v>
      </c>
      <c r="F60" s="9" t="s">
        <v>1570</v>
      </c>
      <c r="G60" s="130" t="s">
        <v>2873</v>
      </c>
      <c r="H60" s="15"/>
      <c r="I60" s="9"/>
      <c r="J60" s="9"/>
      <c r="K60" s="16"/>
    </row>
    <row r="61" spans="1:11" ht="75" x14ac:dyDescent="0.25">
      <c r="A61" s="107" t="s">
        <v>2268</v>
      </c>
      <c r="B61" s="9" t="s">
        <v>1969</v>
      </c>
      <c r="C61" s="8" t="s">
        <v>2856</v>
      </c>
      <c r="D61" s="9" t="s">
        <v>2832</v>
      </c>
      <c r="E61" s="9">
        <v>18</v>
      </c>
      <c r="F61" s="9" t="s">
        <v>1572</v>
      </c>
      <c r="G61" s="130" t="s">
        <v>2874</v>
      </c>
      <c r="H61" s="15"/>
      <c r="I61" s="9"/>
      <c r="J61" s="9"/>
      <c r="K61" s="16"/>
    </row>
    <row r="62" spans="1:11" ht="75" x14ac:dyDescent="0.25">
      <c r="A62" s="107" t="s">
        <v>2268</v>
      </c>
      <c r="B62" s="9" t="s">
        <v>1969</v>
      </c>
      <c r="C62" s="8" t="s">
        <v>2856</v>
      </c>
      <c r="D62" s="9" t="s">
        <v>2832</v>
      </c>
      <c r="E62" s="9">
        <v>18</v>
      </c>
      <c r="F62" s="9" t="s">
        <v>1574</v>
      </c>
      <c r="G62" s="130" t="s">
        <v>2875</v>
      </c>
      <c r="H62" s="15"/>
      <c r="I62" s="9"/>
      <c r="J62" s="9"/>
      <c r="K62" s="16"/>
    </row>
    <row r="63" spans="1:11" ht="75" x14ac:dyDescent="0.25">
      <c r="A63" s="107" t="s">
        <v>2268</v>
      </c>
      <c r="B63" s="9" t="s">
        <v>1969</v>
      </c>
      <c r="C63" s="8" t="s">
        <v>2856</v>
      </c>
      <c r="D63" s="9" t="s">
        <v>2832</v>
      </c>
      <c r="E63" s="9">
        <v>18</v>
      </c>
      <c r="F63" s="9" t="s">
        <v>1576</v>
      </c>
      <c r="G63" s="130" t="s">
        <v>2876</v>
      </c>
      <c r="H63" s="15"/>
      <c r="I63" s="9"/>
      <c r="J63" s="9"/>
      <c r="K63" s="16"/>
    </row>
    <row r="64" spans="1:11" ht="75" x14ac:dyDescent="0.25">
      <c r="A64" s="107" t="s">
        <v>2268</v>
      </c>
      <c r="B64" s="9" t="s">
        <v>1969</v>
      </c>
      <c r="C64" s="8" t="s">
        <v>2856</v>
      </c>
      <c r="D64" s="9" t="s">
        <v>2832</v>
      </c>
      <c r="E64" s="9">
        <v>18</v>
      </c>
      <c r="F64" s="9" t="s">
        <v>1586</v>
      </c>
      <c r="G64" s="130" t="s">
        <v>2877</v>
      </c>
      <c r="H64" s="15"/>
      <c r="I64" s="9"/>
      <c r="J64" s="9"/>
      <c r="K64" s="16"/>
    </row>
    <row r="65" spans="1:11" ht="75" x14ac:dyDescent="0.25">
      <c r="A65" s="107" t="s">
        <v>2268</v>
      </c>
      <c r="B65" s="9" t="s">
        <v>1969</v>
      </c>
      <c r="C65" s="8" t="s">
        <v>2856</v>
      </c>
      <c r="D65" s="9" t="s">
        <v>2832</v>
      </c>
      <c r="E65" s="9">
        <v>18</v>
      </c>
      <c r="F65" s="9" t="s">
        <v>1588</v>
      </c>
      <c r="G65" s="130" t="s">
        <v>2878</v>
      </c>
      <c r="H65" s="15"/>
      <c r="I65" s="9"/>
      <c r="J65" s="9"/>
      <c r="K65" s="16"/>
    </row>
    <row r="66" spans="1:11" ht="105" x14ac:dyDescent="0.25">
      <c r="A66" s="107" t="s">
        <v>2268</v>
      </c>
      <c r="B66" s="9" t="s">
        <v>1969</v>
      </c>
      <c r="C66" s="8" t="s">
        <v>2856</v>
      </c>
      <c r="D66" s="9" t="s">
        <v>2832</v>
      </c>
      <c r="E66" s="9">
        <v>18</v>
      </c>
      <c r="F66" s="9" t="s">
        <v>1590</v>
      </c>
      <c r="G66" s="130" t="s">
        <v>2879</v>
      </c>
      <c r="H66" s="15"/>
      <c r="I66" s="9"/>
      <c r="J66" s="9"/>
      <c r="K66" s="16"/>
    </row>
    <row r="67" spans="1:11" ht="135" x14ac:dyDescent="0.25">
      <c r="A67" s="107" t="s">
        <v>2268</v>
      </c>
      <c r="B67" s="9" t="s">
        <v>1969</v>
      </c>
      <c r="C67" s="8" t="s">
        <v>2856</v>
      </c>
      <c r="D67" s="9" t="s">
        <v>2832</v>
      </c>
      <c r="E67" s="9">
        <v>18</v>
      </c>
      <c r="F67" s="9" t="s">
        <v>2880</v>
      </c>
      <c r="G67" s="130" t="s">
        <v>2881</v>
      </c>
      <c r="H67" s="15"/>
      <c r="I67" s="9"/>
      <c r="J67" s="9"/>
      <c r="K67" s="16"/>
    </row>
    <row r="68" spans="1:11" ht="30" x14ac:dyDescent="0.25">
      <c r="A68" s="108" t="s">
        <v>2268</v>
      </c>
      <c r="B68" s="66" t="s">
        <v>1969</v>
      </c>
      <c r="C68" s="65" t="s">
        <v>1228</v>
      </c>
      <c r="D68" s="66" t="s">
        <v>2832</v>
      </c>
      <c r="E68" s="66">
        <v>19</v>
      </c>
      <c r="F68" s="66"/>
      <c r="G68" s="65" t="s">
        <v>1831</v>
      </c>
      <c r="H68" s="15"/>
      <c r="I68" s="9"/>
      <c r="J68" s="9"/>
      <c r="K68" s="16"/>
    </row>
    <row r="69" spans="1:11" ht="90" x14ac:dyDescent="0.25">
      <c r="A69" s="109" t="s">
        <v>1743</v>
      </c>
      <c r="B69" s="44" t="s">
        <v>1969</v>
      </c>
      <c r="C69" s="68" t="s">
        <v>2882</v>
      </c>
      <c r="D69" s="44" t="s">
        <v>2832</v>
      </c>
      <c r="E69" s="44">
        <v>20</v>
      </c>
      <c r="F69" s="44"/>
      <c r="G69" s="68" t="s">
        <v>1969</v>
      </c>
      <c r="H69" s="15"/>
      <c r="I69" s="9"/>
      <c r="J69" s="9"/>
      <c r="K69" s="16"/>
    </row>
    <row r="70" spans="1:11" ht="18.75" x14ac:dyDescent="0.25">
      <c r="H70" s="176">
        <f>COUNTA(H13:H69)</f>
        <v>0</v>
      </c>
      <c r="I70" s="176">
        <f t="shared" ref="I70:J70" si="1">COUNTA(I13:I69)</f>
        <v>0</v>
      </c>
      <c r="J70" s="176">
        <f t="shared" si="1"/>
        <v>0</v>
      </c>
    </row>
    <row r="71" spans="1:11" ht="38.25" customHeight="1" x14ac:dyDescent="0.25">
      <c r="A71" s="641" t="s">
        <v>2883</v>
      </c>
      <c r="B71" s="642"/>
      <c r="C71" s="642"/>
      <c r="D71" s="642"/>
      <c r="E71" s="643"/>
    </row>
    <row r="72" spans="1:11" ht="45" x14ac:dyDescent="0.25">
      <c r="A72" s="168" t="s">
        <v>177</v>
      </c>
      <c r="B72" s="169" t="s">
        <v>503</v>
      </c>
      <c r="C72" s="169" t="s">
        <v>504</v>
      </c>
      <c r="D72" s="169" t="s">
        <v>505</v>
      </c>
      <c r="E72" s="169" t="s">
        <v>506</v>
      </c>
    </row>
    <row r="73" spans="1:11" ht="15.75" x14ac:dyDescent="0.25">
      <c r="A73" s="171" t="s">
        <v>865</v>
      </c>
      <c r="B73" s="170">
        <f>COUNTIFS($A$13:$A$69,$A73,H$13:H$69,"&lt;&gt;")</f>
        <v>0</v>
      </c>
      <c r="C73" s="170">
        <f t="shared" ref="C73:D73" si="2">COUNTIFS($A$13:$A$69,$A73,I$13:I$69,"&lt;&gt;")</f>
        <v>0</v>
      </c>
      <c r="D73" s="170">
        <f t="shared" si="2"/>
        <v>0</v>
      </c>
      <c r="E73" s="174" t="str">
        <f>IFERROR(B73/(B73+C73),"")</f>
        <v/>
      </c>
    </row>
    <row r="74" spans="1:11" ht="15.75" x14ac:dyDescent="0.25">
      <c r="A74" s="171" t="s">
        <v>507</v>
      </c>
      <c r="B74" s="170">
        <f t="shared" ref="B74:B79" si="3">COUNTIFS($A$13:$A$69,$A74,H$13:H$69,"&lt;&gt;")</f>
        <v>0</v>
      </c>
      <c r="C74" s="170">
        <f t="shared" ref="C74:C79" si="4">COUNTIFS($A$13:$A$69,$A74,I$13:I$69,"&lt;&gt;")</f>
        <v>0</v>
      </c>
      <c r="D74" s="170">
        <f t="shared" ref="D74:D79" si="5">COUNTIFS($A$13:$A$69,$A74,J$13:J$69,"&lt;&gt;")</f>
        <v>0</v>
      </c>
      <c r="E74" s="174" t="str">
        <f t="shared" ref="E74:E80" si="6">IFERROR(B74/(B74+C74),"")</f>
        <v/>
      </c>
    </row>
    <row r="75" spans="1:11" ht="15.75" x14ac:dyDescent="0.25">
      <c r="A75" s="171" t="s">
        <v>207</v>
      </c>
      <c r="B75" s="170">
        <f t="shared" si="3"/>
        <v>0</v>
      </c>
      <c r="C75" s="170">
        <f t="shared" si="4"/>
        <v>0</v>
      </c>
      <c r="D75" s="170">
        <f t="shared" si="5"/>
        <v>0</v>
      </c>
      <c r="E75" s="174" t="str">
        <f t="shared" si="6"/>
        <v/>
      </c>
    </row>
    <row r="76" spans="1:11" ht="31.5" x14ac:dyDescent="0.25">
      <c r="A76" s="171" t="s">
        <v>1372</v>
      </c>
      <c r="B76" s="170">
        <f t="shared" si="3"/>
        <v>0</v>
      </c>
      <c r="C76" s="170">
        <f t="shared" si="4"/>
        <v>0</v>
      </c>
      <c r="D76" s="170">
        <f t="shared" si="5"/>
        <v>0</v>
      </c>
      <c r="E76" s="174" t="str">
        <f t="shared" si="6"/>
        <v/>
      </c>
    </row>
    <row r="77" spans="1:11" ht="31.5" x14ac:dyDescent="0.25">
      <c r="A77" s="171" t="s">
        <v>479</v>
      </c>
      <c r="B77" s="170">
        <f t="shared" si="3"/>
        <v>0</v>
      </c>
      <c r="C77" s="170">
        <f t="shared" si="4"/>
        <v>0</v>
      </c>
      <c r="D77" s="170">
        <f t="shared" si="5"/>
        <v>0</v>
      </c>
      <c r="E77" s="174" t="str">
        <f t="shared" si="6"/>
        <v/>
      </c>
    </row>
    <row r="78" spans="1:11" ht="31.5" x14ac:dyDescent="0.25">
      <c r="A78" s="171" t="s">
        <v>2268</v>
      </c>
      <c r="B78" s="170">
        <f t="shared" si="3"/>
        <v>0</v>
      </c>
      <c r="C78" s="170">
        <f t="shared" si="4"/>
        <v>0</v>
      </c>
      <c r="D78" s="170">
        <f t="shared" si="5"/>
        <v>0</v>
      </c>
      <c r="E78" s="174" t="str">
        <f t="shared" si="6"/>
        <v/>
      </c>
    </row>
    <row r="79" spans="1:11" ht="15.75" x14ac:dyDescent="0.25">
      <c r="A79" s="171" t="s">
        <v>1743</v>
      </c>
      <c r="B79" s="170">
        <f t="shared" si="3"/>
        <v>0</v>
      </c>
      <c r="C79" s="170">
        <f t="shared" si="4"/>
        <v>0</v>
      </c>
      <c r="D79" s="170">
        <f t="shared" si="5"/>
        <v>0</v>
      </c>
      <c r="E79" s="174" t="str">
        <f t="shared" si="6"/>
        <v/>
      </c>
    </row>
    <row r="80" spans="1:11" ht="18.75" x14ac:dyDescent="0.25">
      <c r="A80" s="173" t="s">
        <v>501</v>
      </c>
      <c r="B80" s="172">
        <f>SUM(B73:B79)</f>
        <v>0</v>
      </c>
      <c r="C80" s="172">
        <f t="shared" ref="C80:D80" si="7">SUM(C73:C79)</f>
        <v>0</v>
      </c>
      <c r="D80" s="172">
        <f t="shared" si="7"/>
        <v>0</v>
      </c>
      <c r="E80" s="175" t="str">
        <f t="shared" si="6"/>
        <v/>
      </c>
    </row>
  </sheetData>
  <mergeCells count="10">
    <mergeCell ref="A71:E71"/>
    <mergeCell ref="B4:I4"/>
    <mergeCell ref="A7:B7"/>
    <mergeCell ref="A8:B8"/>
    <mergeCell ref="A1:B3"/>
    <mergeCell ref="C1:E3"/>
    <mergeCell ref="F1:G1"/>
    <mergeCell ref="H1:J3"/>
    <mergeCell ref="F2:G2"/>
    <mergeCell ref="F3:G3"/>
  </mergeCells>
  <conditionalFormatting sqref="H13:J69">
    <cfRule type="duplicateValues" dxfId="415" priority="30"/>
  </conditionalFormatting>
  <hyperlinks>
    <hyperlink ref="G13" location="'Lineamientos de Verificacion'!A86" tooltip="LINEAMIENTOS DE VERIFICACION" display="Cumple con los criterios que le sean aplicables de todos los servicios y adicionalmente, cuenta con:"/>
    <hyperlink ref="G23:G24" location="'Lineamientos de Verificacion'!A87" tooltip="LINEAMIENTOS DE VERIFICACION" display="Cumple con los criterios que le sean aplicables de todos los servicios"/>
    <hyperlink ref="G47" location="'Lineamientos de Verificacion'!A88" tooltip="LINEAMIENTOS DE VERIFICACION" display="Cumple con los criterios que le sean aplicables de todos los servicios y adicionalmente cuenta con la siguiente información documentada:"/>
    <hyperlink ref="G58" location="'Lineamientos de Verificacion'!A89" tooltip="LINEAMIENTOS DE VERIFICACION" display="Cumple con los criterios que le sean aplicables de todos los servicios y adicionalmente cuenta con:"/>
  </hyperlinks>
  <pageMargins left="0.31496062992125984" right="0.11811023622047245" top="0.15748031496062992" bottom="0.35433070866141736" header="0.31496062992125984" footer="0.31496062992125984"/>
  <pageSetup scale="56" fitToHeight="20" orientation="landscape" r:id="rId1"/>
  <drawing r:id="rId2"/>
  <legacyDrawing r:id="rId3"/>
  <tableParts count="1">
    <tablePart r:id="rId4"/>
  </tableParts>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
    <tabColor rgb="FFFF6699"/>
    <pageSetUpPr fitToPage="1"/>
  </sheetPr>
  <dimension ref="A1:K66"/>
  <sheetViews>
    <sheetView showGridLines="0" zoomScale="70" zoomScaleNormal="7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43.42578125" style="4" customWidth="1"/>
    <col min="12" max="12" width="3.8554687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2884</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COUNTA(H13:H55)</f>
        <v>0</v>
      </c>
      <c r="D7" s="28">
        <f t="shared" ref="D7:E7" si="0">COUNTA(I13:I55)</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1969</v>
      </c>
      <c r="C13" s="8" t="s">
        <v>2211</v>
      </c>
      <c r="D13" s="9" t="s">
        <v>2885</v>
      </c>
      <c r="E13" s="9">
        <v>1</v>
      </c>
      <c r="F13" s="9"/>
      <c r="G13" s="207" t="s">
        <v>2146</v>
      </c>
      <c r="H13" s="15"/>
      <c r="I13" s="9"/>
      <c r="J13" s="9"/>
      <c r="K13" s="16"/>
    </row>
    <row r="14" spans="1:11" ht="45" x14ac:dyDescent="0.25">
      <c r="A14" s="96" t="s">
        <v>865</v>
      </c>
      <c r="B14" s="9" t="s">
        <v>1969</v>
      </c>
      <c r="C14" s="8" t="s">
        <v>2211</v>
      </c>
      <c r="D14" s="9" t="s">
        <v>2885</v>
      </c>
      <c r="E14" s="9">
        <v>1</v>
      </c>
      <c r="F14" s="9" t="s">
        <v>1253</v>
      </c>
      <c r="G14" s="130" t="s">
        <v>2886</v>
      </c>
      <c r="H14" s="15"/>
      <c r="I14" s="9"/>
      <c r="J14" s="9"/>
      <c r="K14" s="16"/>
    </row>
    <row r="15" spans="1:11" ht="45" x14ac:dyDescent="0.25">
      <c r="A15" s="96" t="s">
        <v>865</v>
      </c>
      <c r="B15" s="9" t="s">
        <v>1969</v>
      </c>
      <c r="C15" s="8" t="s">
        <v>2211</v>
      </c>
      <c r="D15" s="9" t="s">
        <v>2885</v>
      </c>
      <c r="E15" s="9">
        <v>1</v>
      </c>
      <c r="F15" s="9" t="s">
        <v>1255</v>
      </c>
      <c r="G15" s="130" t="s">
        <v>2887</v>
      </c>
      <c r="H15" s="15"/>
      <c r="I15" s="9"/>
      <c r="J15" s="9"/>
      <c r="K15" s="16"/>
    </row>
    <row r="16" spans="1:11" ht="45" x14ac:dyDescent="0.25">
      <c r="A16" s="96" t="s">
        <v>865</v>
      </c>
      <c r="B16" s="9" t="s">
        <v>1969</v>
      </c>
      <c r="C16" s="8" t="s">
        <v>2211</v>
      </c>
      <c r="D16" s="9" t="s">
        <v>2885</v>
      </c>
      <c r="E16" s="9">
        <v>1</v>
      </c>
      <c r="F16" s="9" t="s">
        <v>1257</v>
      </c>
      <c r="G16" s="130" t="s">
        <v>2888</v>
      </c>
      <c r="H16" s="15"/>
      <c r="I16" s="9"/>
      <c r="J16" s="9"/>
      <c r="K16" s="16"/>
    </row>
    <row r="17" spans="1:11" ht="30" x14ac:dyDescent="0.25">
      <c r="A17" s="96" t="s">
        <v>865</v>
      </c>
      <c r="B17" s="9" t="s">
        <v>1969</v>
      </c>
      <c r="C17" s="8" t="s">
        <v>2889</v>
      </c>
      <c r="D17" s="9" t="s">
        <v>2885</v>
      </c>
      <c r="E17" s="9">
        <v>2</v>
      </c>
      <c r="F17" s="9"/>
      <c r="G17" s="422" t="s">
        <v>840</v>
      </c>
      <c r="H17" s="15"/>
      <c r="I17" s="9"/>
      <c r="J17" s="9"/>
      <c r="K17" s="16"/>
    </row>
    <row r="18" spans="1:11" ht="60" x14ac:dyDescent="0.25">
      <c r="A18" s="96" t="s">
        <v>865</v>
      </c>
      <c r="B18" s="9" t="s">
        <v>1969</v>
      </c>
      <c r="C18" s="8" t="s">
        <v>2889</v>
      </c>
      <c r="D18" s="9" t="s">
        <v>2885</v>
      </c>
      <c r="E18" s="9">
        <v>2</v>
      </c>
      <c r="F18" s="9" t="s">
        <v>1267</v>
      </c>
      <c r="G18" s="8" t="s">
        <v>2890</v>
      </c>
      <c r="H18" s="15"/>
      <c r="I18" s="9"/>
      <c r="J18" s="9"/>
      <c r="K18" s="16"/>
    </row>
    <row r="19" spans="1:11" ht="45" x14ac:dyDescent="0.25">
      <c r="A19" s="97" t="s">
        <v>865</v>
      </c>
      <c r="B19" s="66" t="s">
        <v>1969</v>
      </c>
      <c r="C19" s="65" t="s">
        <v>2889</v>
      </c>
      <c r="D19" s="66" t="s">
        <v>2885</v>
      </c>
      <c r="E19" s="66">
        <v>2</v>
      </c>
      <c r="F19" s="66" t="s">
        <v>1270</v>
      </c>
      <c r="G19" s="65" t="s">
        <v>2891</v>
      </c>
      <c r="H19" s="15"/>
      <c r="I19" s="9"/>
      <c r="J19" s="9"/>
      <c r="K19" s="16"/>
    </row>
    <row r="20" spans="1:11" ht="30" x14ac:dyDescent="0.25">
      <c r="A20" s="112" t="s">
        <v>507</v>
      </c>
      <c r="B20" s="44" t="s">
        <v>1969</v>
      </c>
      <c r="C20" s="68" t="s">
        <v>1760</v>
      </c>
      <c r="D20" s="44" t="s">
        <v>2885</v>
      </c>
      <c r="E20" s="44">
        <v>3</v>
      </c>
      <c r="F20" s="44"/>
      <c r="G20" s="68" t="s">
        <v>2146</v>
      </c>
      <c r="H20" s="15"/>
      <c r="I20" s="9"/>
      <c r="J20" s="9"/>
      <c r="K20" s="16"/>
    </row>
    <row r="21" spans="1:11" ht="30" x14ac:dyDescent="0.25">
      <c r="A21" s="113" t="s">
        <v>507</v>
      </c>
      <c r="B21" s="9" t="s">
        <v>1969</v>
      </c>
      <c r="C21" s="8" t="s">
        <v>1760</v>
      </c>
      <c r="D21" s="9" t="s">
        <v>2885</v>
      </c>
      <c r="E21" s="9">
        <v>3</v>
      </c>
      <c r="F21" s="9" t="s">
        <v>1405</v>
      </c>
      <c r="G21" s="130" t="s">
        <v>2892</v>
      </c>
      <c r="H21" s="15"/>
      <c r="I21" s="9"/>
      <c r="J21" s="9"/>
      <c r="K21" s="16"/>
    </row>
    <row r="22" spans="1:11" x14ac:dyDescent="0.25">
      <c r="A22" s="113" t="s">
        <v>507</v>
      </c>
      <c r="B22" s="9" t="s">
        <v>1969</v>
      </c>
      <c r="C22" s="8" t="s">
        <v>1760</v>
      </c>
      <c r="D22" s="9" t="s">
        <v>2885</v>
      </c>
      <c r="E22" s="9">
        <v>3</v>
      </c>
      <c r="F22" s="9" t="s">
        <v>1407</v>
      </c>
      <c r="G22" s="130" t="s">
        <v>2893</v>
      </c>
      <c r="H22" s="15"/>
      <c r="I22" s="9"/>
      <c r="J22" s="9"/>
      <c r="K22" s="16"/>
    </row>
    <row r="23" spans="1:11" ht="30" x14ac:dyDescent="0.25">
      <c r="A23" s="113" t="s">
        <v>507</v>
      </c>
      <c r="B23" s="9" t="s">
        <v>1969</v>
      </c>
      <c r="C23" s="8" t="s">
        <v>1760</v>
      </c>
      <c r="D23" s="9" t="s">
        <v>2885</v>
      </c>
      <c r="E23" s="9">
        <v>3</v>
      </c>
      <c r="F23" s="9" t="s">
        <v>1409</v>
      </c>
      <c r="G23" s="130" t="s">
        <v>2894</v>
      </c>
      <c r="H23" s="15"/>
      <c r="I23" s="9"/>
      <c r="J23" s="9"/>
      <c r="K23" s="16"/>
    </row>
    <row r="24" spans="1:11" ht="30" x14ac:dyDescent="0.25">
      <c r="A24" s="113" t="s">
        <v>507</v>
      </c>
      <c r="B24" s="9" t="s">
        <v>1969</v>
      </c>
      <c r="C24" s="8" t="s">
        <v>1760</v>
      </c>
      <c r="D24" s="9" t="s">
        <v>2885</v>
      </c>
      <c r="E24" s="9">
        <v>3</v>
      </c>
      <c r="F24" s="9" t="s">
        <v>1410</v>
      </c>
      <c r="G24" s="130" t="s">
        <v>2851</v>
      </c>
      <c r="H24" s="15"/>
      <c r="I24" s="9"/>
      <c r="J24" s="9"/>
      <c r="K24" s="16"/>
    </row>
    <row r="25" spans="1:11" x14ac:dyDescent="0.25">
      <c r="A25" s="113" t="s">
        <v>507</v>
      </c>
      <c r="B25" s="9" t="s">
        <v>1969</v>
      </c>
      <c r="C25" s="8" t="s">
        <v>1760</v>
      </c>
      <c r="D25" s="9" t="s">
        <v>2885</v>
      </c>
      <c r="E25" s="9">
        <v>4</v>
      </c>
      <c r="F25" s="9"/>
      <c r="G25" s="422" t="s">
        <v>1085</v>
      </c>
      <c r="H25" s="15"/>
      <c r="I25" s="9"/>
      <c r="J25" s="9"/>
      <c r="K25" s="16"/>
    </row>
    <row r="26" spans="1:11" x14ac:dyDescent="0.25">
      <c r="A26" s="113" t="s">
        <v>507</v>
      </c>
      <c r="B26" s="9" t="s">
        <v>1969</v>
      </c>
      <c r="C26" s="8" t="s">
        <v>1760</v>
      </c>
      <c r="D26" s="9" t="s">
        <v>2885</v>
      </c>
      <c r="E26" s="9">
        <v>4</v>
      </c>
      <c r="F26" s="9" t="s">
        <v>876</v>
      </c>
      <c r="G26" s="130" t="s">
        <v>2257</v>
      </c>
      <c r="H26" s="15"/>
      <c r="I26" s="9"/>
      <c r="J26" s="9"/>
      <c r="K26" s="16"/>
    </row>
    <row r="27" spans="1:11" x14ac:dyDescent="0.25">
      <c r="A27" s="113" t="s">
        <v>507</v>
      </c>
      <c r="B27" s="9" t="s">
        <v>1969</v>
      </c>
      <c r="C27" s="8" t="s">
        <v>1760</v>
      </c>
      <c r="D27" s="9" t="s">
        <v>2885</v>
      </c>
      <c r="E27" s="9">
        <v>4</v>
      </c>
      <c r="F27" s="9" t="s">
        <v>878</v>
      </c>
      <c r="G27" s="130" t="s">
        <v>2316</v>
      </c>
      <c r="H27" s="15"/>
      <c r="I27" s="9"/>
      <c r="J27" s="9"/>
      <c r="K27" s="16"/>
    </row>
    <row r="28" spans="1:11" ht="45" x14ac:dyDescent="0.25">
      <c r="A28" s="115" t="s">
        <v>507</v>
      </c>
      <c r="B28" s="66" t="s">
        <v>1969</v>
      </c>
      <c r="C28" s="65" t="s">
        <v>2895</v>
      </c>
      <c r="D28" s="66" t="s">
        <v>2885</v>
      </c>
      <c r="E28" s="66">
        <v>5</v>
      </c>
      <c r="F28" s="66"/>
      <c r="G28" s="65" t="s">
        <v>1831</v>
      </c>
      <c r="H28" s="15"/>
      <c r="I28" s="9"/>
      <c r="J28" s="9"/>
      <c r="K28" s="16"/>
    </row>
    <row r="29" spans="1:11" ht="45" x14ac:dyDescent="0.25">
      <c r="A29" s="98" t="s">
        <v>207</v>
      </c>
      <c r="B29" s="44" t="s">
        <v>1969</v>
      </c>
      <c r="C29" s="68" t="s">
        <v>2211</v>
      </c>
      <c r="D29" s="44" t="s">
        <v>2885</v>
      </c>
      <c r="E29" s="44">
        <v>6</v>
      </c>
      <c r="F29" s="44"/>
      <c r="G29" s="68" t="s">
        <v>2146</v>
      </c>
      <c r="H29" s="15"/>
      <c r="I29" s="9"/>
      <c r="J29" s="9"/>
      <c r="K29" s="16"/>
    </row>
    <row r="30" spans="1:11" ht="45" x14ac:dyDescent="0.25">
      <c r="A30" s="99" t="s">
        <v>207</v>
      </c>
      <c r="B30" s="9" t="s">
        <v>1969</v>
      </c>
      <c r="C30" s="8" t="s">
        <v>2211</v>
      </c>
      <c r="D30" s="9" t="s">
        <v>2885</v>
      </c>
      <c r="E30" s="9">
        <v>6</v>
      </c>
      <c r="F30" s="9" t="s">
        <v>2183</v>
      </c>
      <c r="G30" s="130" t="s">
        <v>2896</v>
      </c>
      <c r="H30" s="15"/>
      <c r="I30" s="9"/>
      <c r="J30" s="9"/>
      <c r="K30" s="16"/>
    </row>
    <row r="31" spans="1:11" ht="45" x14ac:dyDescent="0.25">
      <c r="A31" s="99" t="s">
        <v>207</v>
      </c>
      <c r="B31" s="9" t="s">
        <v>1969</v>
      </c>
      <c r="C31" s="8" t="s">
        <v>2211</v>
      </c>
      <c r="D31" s="9" t="s">
        <v>2885</v>
      </c>
      <c r="E31" s="9">
        <v>6</v>
      </c>
      <c r="F31" s="9" t="s">
        <v>2185</v>
      </c>
      <c r="G31" s="130" t="s">
        <v>2897</v>
      </c>
      <c r="H31" s="15"/>
      <c r="I31" s="9"/>
      <c r="J31" s="9"/>
      <c r="K31" s="16"/>
    </row>
    <row r="32" spans="1:11" ht="45" x14ac:dyDescent="0.25">
      <c r="A32" s="100" t="s">
        <v>207</v>
      </c>
      <c r="B32" s="66" t="s">
        <v>1969</v>
      </c>
      <c r="C32" s="65" t="s">
        <v>2211</v>
      </c>
      <c r="D32" s="66" t="s">
        <v>2885</v>
      </c>
      <c r="E32" s="66">
        <v>6</v>
      </c>
      <c r="F32" s="66" t="s">
        <v>2187</v>
      </c>
      <c r="G32" s="142" t="s">
        <v>1914</v>
      </c>
      <c r="H32" s="15"/>
      <c r="I32" s="9"/>
      <c r="J32" s="9"/>
      <c r="K32" s="16"/>
    </row>
    <row r="33" spans="1:11" ht="45" x14ac:dyDescent="0.25">
      <c r="A33" s="126" t="s">
        <v>1372</v>
      </c>
      <c r="B33" s="44" t="s">
        <v>1969</v>
      </c>
      <c r="C33" s="68" t="s">
        <v>2211</v>
      </c>
      <c r="D33" s="44" t="s">
        <v>2885</v>
      </c>
      <c r="E33" s="44">
        <v>7</v>
      </c>
      <c r="F33" s="44"/>
      <c r="G33" s="68" t="s">
        <v>2146</v>
      </c>
      <c r="H33" s="15"/>
      <c r="I33" s="9"/>
      <c r="J33" s="9"/>
      <c r="K33" s="16"/>
    </row>
    <row r="34" spans="1:11" ht="45" x14ac:dyDescent="0.25">
      <c r="A34" s="134" t="s">
        <v>1372</v>
      </c>
      <c r="B34" s="9" t="s">
        <v>1969</v>
      </c>
      <c r="C34" s="8" t="s">
        <v>2211</v>
      </c>
      <c r="D34" s="9" t="s">
        <v>2885</v>
      </c>
      <c r="E34" s="9">
        <v>7</v>
      </c>
      <c r="F34" s="9" t="s">
        <v>2189</v>
      </c>
      <c r="G34" s="130" t="s">
        <v>2898</v>
      </c>
      <c r="H34" s="15"/>
      <c r="I34" s="9"/>
      <c r="J34" s="9"/>
      <c r="K34" s="16"/>
    </row>
    <row r="35" spans="1:11" ht="45" x14ac:dyDescent="0.25">
      <c r="A35" s="134" t="s">
        <v>1372</v>
      </c>
      <c r="B35" s="9" t="s">
        <v>1969</v>
      </c>
      <c r="C35" s="8" t="s">
        <v>2211</v>
      </c>
      <c r="D35" s="9" t="s">
        <v>2885</v>
      </c>
      <c r="E35" s="9">
        <v>7</v>
      </c>
      <c r="F35" s="9" t="s">
        <v>2191</v>
      </c>
      <c r="G35" s="130" t="s">
        <v>2899</v>
      </c>
      <c r="H35" s="15"/>
      <c r="I35" s="9"/>
      <c r="J35" s="9"/>
      <c r="K35" s="16"/>
    </row>
    <row r="36" spans="1:11" ht="45" x14ac:dyDescent="0.25">
      <c r="A36" s="134" t="s">
        <v>1372</v>
      </c>
      <c r="B36" s="9" t="s">
        <v>1969</v>
      </c>
      <c r="C36" s="8" t="s">
        <v>2211</v>
      </c>
      <c r="D36" s="9" t="s">
        <v>2885</v>
      </c>
      <c r="E36" s="9">
        <v>7</v>
      </c>
      <c r="F36" s="9" t="s">
        <v>2192</v>
      </c>
      <c r="G36" s="130" t="s">
        <v>2900</v>
      </c>
      <c r="H36" s="15"/>
      <c r="I36" s="9"/>
      <c r="J36" s="9"/>
      <c r="K36" s="16"/>
    </row>
    <row r="37" spans="1:11" ht="45" x14ac:dyDescent="0.25">
      <c r="A37" s="134" t="s">
        <v>1372</v>
      </c>
      <c r="B37" s="9" t="s">
        <v>1969</v>
      </c>
      <c r="C37" s="8" t="s">
        <v>2211</v>
      </c>
      <c r="D37" s="9" t="s">
        <v>2885</v>
      </c>
      <c r="E37" s="9">
        <v>7</v>
      </c>
      <c r="F37" s="9" t="s">
        <v>2221</v>
      </c>
      <c r="G37" s="130" t="s">
        <v>2901</v>
      </c>
      <c r="H37" s="15"/>
      <c r="I37" s="9"/>
      <c r="J37" s="9"/>
      <c r="K37" s="16"/>
    </row>
    <row r="38" spans="1:11" ht="45" x14ac:dyDescent="0.25">
      <c r="A38" s="134" t="s">
        <v>1372</v>
      </c>
      <c r="B38" s="9" t="s">
        <v>1969</v>
      </c>
      <c r="C38" s="8" t="s">
        <v>2211</v>
      </c>
      <c r="D38" s="9" t="s">
        <v>2885</v>
      </c>
      <c r="E38" s="9">
        <v>7</v>
      </c>
      <c r="F38" s="9" t="s">
        <v>2223</v>
      </c>
      <c r="G38" s="130" t="s">
        <v>2902</v>
      </c>
      <c r="H38" s="15"/>
      <c r="I38" s="9"/>
      <c r="J38" s="9"/>
      <c r="K38" s="16"/>
    </row>
    <row r="39" spans="1:11" ht="45" x14ac:dyDescent="0.25">
      <c r="A39" s="134" t="s">
        <v>1372</v>
      </c>
      <c r="B39" s="9" t="s">
        <v>1969</v>
      </c>
      <c r="C39" s="8" t="s">
        <v>2211</v>
      </c>
      <c r="D39" s="9" t="s">
        <v>2885</v>
      </c>
      <c r="E39" s="9">
        <v>7</v>
      </c>
      <c r="F39" s="9" t="s">
        <v>2224</v>
      </c>
      <c r="G39" s="130" t="s">
        <v>2903</v>
      </c>
      <c r="H39" s="15"/>
      <c r="I39" s="9"/>
      <c r="J39" s="9"/>
      <c r="K39" s="16"/>
    </row>
    <row r="40" spans="1:11" ht="45" x14ac:dyDescent="0.25">
      <c r="A40" s="134" t="s">
        <v>1372</v>
      </c>
      <c r="B40" s="9" t="s">
        <v>1969</v>
      </c>
      <c r="C40" s="8" t="s">
        <v>2211</v>
      </c>
      <c r="D40" s="9" t="s">
        <v>2885</v>
      </c>
      <c r="E40" s="9">
        <v>7</v>
      </c>
      <c r="F40" s="9" t="s">
        <v>2225</v>
      </c>
      <c r="G40" s="130" t="s">
        <v>2904</v>
      </c>
      <c r="H40" s="15"/>
      <c r="I40" s="9"/>
      <c r="J40" s="9"/>
      <c r="K40" s="16"/>
    </row>
    <row r="41" spans="1:11" ht="45" x14ac:dyDescent="0.25">
      <c r="A41" s="134" t="s">
        <v>1372</v>
      </c>
      <c r="B41" s="9" t="s">
        <v>1969</v>
      </c>
      <c r="C41" s="8" t="s">
        <v>2211</v>
      </c>
      <c r="D41" s="9" t="s">
        <v>2885</v>
      </c>
      <c r="E41" s="9">
        <v>7</v>
      </c>
      <c r="F41" s="9" t="s">
        <v>2227</v>
      </c>
      <c r="G41" s="130" t="s">
        <v>2905</v>
      </c>
      <c r="H41" s="15"/>
      <c r="I41" s="9"/>
      <c r="J41" s="9"/>
      <c r="K41" s="16"/>
    </row>
    <row r="42" spans="1:11" ht="45" x14ac:dyDescent="0.25">
      <c r="A42" s="134" t="s">
        <v>1372</v>
      </c>
      <c r="B42" s="9" t="s">
        <v>1969</v>
      </c>
      <c r="C42" s="8" t="s">
        <v>2211</v>
      </c>
      <c r="D42" s="9" t="s">
        <v>2885</v>
      </c>
      <c r="E42" s="9">
        <v>7</v>
      </c>
      <c r="F42" s="9" t="s">
        <v>2228</v>
      </c>
      <c r="G42" s="130" t="s">
        <v>2906</v>
      </c>
      <c r="H42" s="15"/>
      <c r="I42" s="9"/>
      <c r="J42" s="9"/>
      <c r="K42" s="16"/>
    </row>
    <row r="43" spans="1:11" ht="45" x14ac:dyDescent="0.25">
      <c r="A43" s="127" t="s">
        <v>1372</v>
      </c>
      <c r="B43" s="66" t="s">
        <v>1969</v>
      </c>
      <c r="C43" s="65" t="s">
        <v>2211</v>
      </c>
      <c r="D43" s="66" t="s">
        <v>2885</v>
      </c>
      <c r="E43" s="66">
        <v>7</v>
      </c>
      <c r="F43" s="148" t="s">
        <v>2230</v>
      </c>
      <c r="G43" s="142" t="s">
        <v>2907</v>
      </c>
      <c r="H43" s="15"/>
      <c r="I43" s="9"/>
      <c r="J43" s="9"/>
      <c r="K43" s="16"/>
    </row>
    <row r="44" spans="1:11" ht="45" x14ac:dyDescent="0.25">
      <c r="A44" s="104" t="s">
        <v>479</v>
      </c>
      <c r="B44" s="44" t="s">
        <v>1969</v>
      </c>
      <c r="C44" s="68" t="s">
        <v>2211</v>
      </c>
      <c r="D44" s="44" t="s">
        <v>2885</v>
      </c>
      <c r="E44" s="44">
        <v>8</v>
      </c>
      <c r="F44" s="44"/>
      <c r="G44" s="68" t="s">
        <v>2404</v>
      </c>
      <c r="H44" s="15"/>
      <c r="I44" s="9"/>
      <c r="J44" s="9"/>
      <c r="K44" s="16"/>
    </row>
    <row r="45" spans="1:11" ht="45" x14ac:dyDescent="0.25">
      <c r="A45" s="119" t="s">
        <v>479</v>
      </c>
      <c r="B45" s="9" t="s">
        <v>1969</v>
      </c>
      <c r="C45" s="8" t="s">
        <v>2211</v>
      </c>
      <c r="D45" s="9" t="s">
        <v>2885</v>
      </c>
      <c r="E45" s="9">
        <v>8</v>
      </c>
      <c r="F45" s="9" t="s">
        <v>1285</v>
      </c>
      <c r="G45" s="130" t="s">
        <v>2908</v>
      </c>
      <c r="H45" s="15"/>
      <c r="I45" s="9"/>
      <c r="J45" s="9"/>
      <c r="K45" s="16"/>
    </row>
    <row r="46" spans="1:11" ht="45" x14ac:dyDescent="0.25">
      <c r="A46" s="119" t="s">
        <v>479</v>
      </c>
      <c r="B46" s="9" t="s">
        <v>1969</v>
      </c>
      <c r="C46" s="8" t="s">
        <v>2211</v>
      </c>
      <c r="D46" s="9" t="s">
        <v>2885</v>
      </c>
      <c r="E46" s="9">
        <v>8</v>
      </c>
      <c r="F46" s="9" t="s">
        <v>1287</v>
      </c>
      <c r="G46" s="130" t="s">
        <v>2909</v>
      </c>
      <c r="H46" s="15"/>
      <c r="I46" s="9"/>
      <c r="J46" s="9"/>
      <c r="K46" s="16"/>
    </row>
    <row r="47" spans="1:11" ht="45" x14ac:dyDescent="0.25">
      <c r="A47" s="119" t="s">
        <v>479</v>
      </c>
      <c r="B47" s="9" t="s">
        <v>1969</v>
      </c>
      <c r="C47" s="8" t="s">
        <v>2211</v>
      </c>
      <c r="D47" s="9" t="s">
        <v>2885</v>
      </c>
      <c r="E47" s="9">
        <v>8</v>
      </c>
      <c r="F47" s="9" t="s">
        <v>1289</v>
      </c>
      <c r="G47" s="130" t="s">
        <v>2910</v>
      </c>
      <c r="H47" s="15"/>
      <c r="I47" s="9"/>
      <c r="J47" s="9"/>
      <c r="K47" s="16"/>
    </row>
    <row r="48" spans="1:11" ht="45" x14ac:dyDescent="0.25">
      <c r="A48" s="119" t="s">
        <v>479</v>
      </c>
      <c r="B48" s="9" t="s">
        <v>1969</v>
      </c>
      <c r="C48" s="8" t="s">
        <v>2211</v>
      </c>
      <c r="D48" s="9" t="s">
        <v>2885</v>
      </c>
      <c r="E48" s="9">
        <v>8</v>
      </c>
      <c r="F48" s="9" t="s">
        <v>1291</v>
      </c>
      <c r="G48" s="130" t="s">
        <v>2911</v>
      </c>
      <c r="H48" s="15"/>
      <c r="I48" s="9"/>
      <c r="J48" s="9"/>
      <c r="K48" s="16"/>
    </row>
    <row r="49" spans="1:11" ht="45" x14ac:dyDescent="0.25">
      <c r="A49" s="105" t="s">
        <v>479</v>
      </c>
      <c r="B49" s="66" t="s">
        <v>1969</v>
      </c>
      <c r="C49" s="65" t="s">
        <v>2211</v>
      </c>
      <c r="D49" s="66" t="s">
        <v>2885</v>
      </c>
      <c r="E49" s="66">
        <v>8</v>
      </c>
      <c r="F49" s="66" t="s">
        <v>1301</v>
      </c>
      <c r="G49" s="142" t="s">
        <v>2821</v>
      </c>
      <c r="H49" s="15"/>
      <c r="I49" s="9"/>
      <c r="J49" s="9"/>
      <c r="K49" s="16"/>
    </row>
    <row r="50" spans="1:11" ht="45" x14ac:dyDescent="0.25">
      <c r="A50" s="106" t="s">
        <v>2268</v>
      </c>
      <c r="B50" s="44" t="s">
        <v>1969</v>
      </c>
      <c r="C50" s="68" t="s">
        <v>2211</v>
      </c>
      <c r="D50" s="44" t="s">
        <v>2885</v>
      </c>
      <c r="E50" s="44">
        <v>9</v>
      </c>
      <c r="F50" s="44"/>
      <c r="G50" s="68" t="s">
        <v>2608</v>
      </c>
      <c r="H50" s="15"/>
      <c r="I50" s="9"/>
      <c r="J50" s="9"/>
      <c r="K50" s="16"/>
    </row>
    <row r="51" spans="1:11" ht="45" x14ac:dyDescent="0.25">
      <c r="A51" s="107" t="s">
        <v>2268</v>
      </c>
      <c r="B51" s="9" t="s">
        <v>1969</v>
      </c>
      <c r="C51" s="8" t="s">
        <v>2211</v>
      </c>
      <c r="D51" s="9" t="s">
        <v>2885</v>
      </c>
      <c r="E51" s="9">
        <v>9</v>
      </c>
      <c r="F51" s="9" t="s">
        <v>947</v>
      </c>
      <c r="G51" s="130" t="s">
        <v>2912</v>
      </c>
      <c r="H51" s="15"/>
      <c r="I51" s="9"/>
      <c r="J51" s="9"/>
      <c r="K51" s="16"/>
    </row>
    <row r="52" spans="1:11" ht="45" x14ac:dyDescent="0.25">
      <c r="A52" s="107" t="s">
        <v>2268</v>
      </c>
      <c r="B52" s="9" t="s">
        <v>1969</v>
      </c>
      <c r="C52" s="8" t="s">
        <v>2211</v>
      </c>
      <c r="D52" s="9" t="s">
        <v>2885</v>
      </c>
      <c r="E52" s="9">
        <v>9</v>
      </c>
      <c r="F52" s="9" t="s">
        <v>949</v>
      </c>
      <c r="G52" s="130" t="s">
        <v>2913</v>
      </c>
      <c r="H52" s="15"/>
      <c r="I52" s="9"/>
      <c r="J52" s="9"/>
      <c r="K52" s="16"/>
    </row>
    <row r="53" spans="1:11" ht="45" x14ac:dyDescent="0.25">
      <c r="A53" s="107" t="s">
        <v>2268</v>
      </c>
      <c r="B53" s="9" t="s">
        <v>1969</v>
      </c>
      <c r="C53" s="8" t="s">
        <v>2211</v>
      </c>
      <c r="D53" s="9" t="s">
        <v>2885</v>
      </c>
      <c r="E53" s="9">
        <v>9</v>
      </c>
      <c r="F53" s="9" t="s">
        <v>951</v>
      </c>
      <c r="G53" s="130" t="s">
        <v>2914</v>
      </c>
      <c r="H53" s="15"/>
      <c r="I53" s="9"/>
      <c r="J53" s="9"/>
      <c r="K53" s="16"/>
    </row>
    <row r="54" spans="1:11" ht="45" x14ac:dyDescent="0.25">
      <c r="A54" s="108" t="s">
        <v>2268</v>
      </c>
      <c r="B54" s="66" t="s">
        <v>1969</v>
      </c>
      <c r="C54" s="65" t="s">
        <v>2211</v>
      </c>
      <c r="D54" s="66" t="s">
        <v>2885</v>
      </c>
      <c r="E54" s="66">
        <v>9</v>
      </c>
      <c r="F54" s="66" t="s">
        <v>953</v>
      </c>
      <c r="G54" s="142" t="s">
        <v>2915</v>
      </c>
      <c r="H54" s="15"/>
      <c r="I54" s="9"/>
      <c r="J54" s="9"/>
      <c r="K54" s="16"/>
    </row>
    <row r="55" spans="1:11" ht="60" x14ac:dyDescent="0.25">
      <c r="A55" s="109" t="s">
        <v>1743</v>
      </c>
      <c r="B55" s="44" t="s">
        <v>1969</v>
      </c>
      <c r="C55" s="68" t="s">
        <v>2211</v>
      </c>
      <c r="D55" s="44" t="s">
        <v>2885</v>
      </c>
      <c r="E55" s="44">
        <v>10</v>
      </c>
      <c r="F55" s="44"/>
      <c r="G55" s="68" t="s">
        <v>2916</v>
      </c>
      <c r="H55" s="15"/>
      <c r="I55" s="9"/>
      <c r="J55" s="9"/>
      <c r="K55" s="16"/>
    </row>
    <row r="56" spans="1:11" ht="18.75" x14ac:dyDescent="0.25">
      <c r="H56" s="176">
        <f>COUNTA(H13:H55)</f>
        <v>0</v>
      </c>
      <c r="I56" s="176">
        <f t="shared" ref="I56:J56" si="1">COUNTA(I13:I55)</f>
        <v>0</v>
      </c>
      <c r="J56" s="176">
        <f t="shared" si="1"/>
        <v>0</v>
      </c>
    </row>
    <row r="57" spans="1:11" ht="40.5" customHeight="1" x14ac:dyDescent="0.25">
      <c r="A57" s="641" t="s">
        <v>2917</v>
      </c>
      <c r="B57" s="642"/>
      <c r="C57" s="642"/>
      <c r="D57" s="642"/>
      <c r="E57" s="643"/>
    </row>
    <row r="58" spans="1:11" ht="45" x14ac:dyDescent="0.25">
      <c r="A58" s="168" t="s">
        <v>177</v>
      </c>
      <c r="B58" s="169" t="s">
        <v>503</v>
      </c>
      <c r="C58" s="169" t="s">
        <v>504</v>
      </c>
      <c r="D58" s="169" t="s">
        <v>505</v>
      </c>
      <c r="E58" s="169" t="s">
        <v>506</v>
      </c>
    </row>
    <row r="59" spans="1:11" ht="15.75" x14ac:dyDescent="0.25">
      <c r="A59" s="171" t="s">
        <v>865</v>
      </c>
      <c r="B59" s="170">
        <f>COUNTIFS($A$13:$A$55,$A59,H$13:H$55,"&lt;&gt;")</f>
        <v>0</v>
      </c>
      <c r="C59" s="170">
        <f t="shared" ref="C59:D59" si="2">COUNTIFS($A$13:$A$55,$A59,I$13:I$55,"&lt;&gt;")</f>
        <v>0</v>
      </c>
      <c r="D59" s="170">
        <f t="shared" si="2"/>
        <v>0</v>
      </c>
      <c r="E59" s="174" t="str">
        <f>IFERROR(B59/(B59+C59),"")</f>
        <v/>
      </c>
    </row>
    <row r="60" spans="1:11" ht="15.75" x14ac:dyDescent="0.25">
      <c r="A60" s="171" t="s">
        <v>507</v>
      </c>
      <c r="B60" s="170">
        <f t="shared" ref="B60:B65" si="3">COUNTIFS($A$13:$A$55,$A60,H$13:H$55,"&lt;&gt;")</f>
        <v>0</v>
      </c>
      <c r="C60" s="170">
        <f t="shared" ref="C60:C65" si="4">COUNTIFS($A$13:$A$55,$A60,I$13:I$55,"&lt;&gt;")</f>
        <v>0</v>
      </c>
      <c r="D60" s="170">
        <f t="shared" ref="D60:D65" si="5">COUNTIFS($A$13:$A$55,$A60,J$13:J$55,"&lt;&gt;")</f>
        <v>0</v>
      </c>
      <c r="E60" s="174" t="str">
        <f t="shared" ref="E60:E66" si="6">IFERROR(B60/(B60+C60),"")</f>
        <v/>
      </c>
    </row>
    <row r="61" spans="1:11" ht="15.75" x14ac:dyDescent="0.25">
      <c r="A61" s="171" t="s">
        <v>207</v>
      </c>
      <c r="B61" s="170">
        <f t="shared" si="3"/>
        <v>0</v>
      </c>
      <c r="C61" s="170">
        <f t="shared" si="4"/>
        <v>0</v>
      </c>
      <c r="D61" s="170">
        <f t="shared" si="5"/>
        <v>0</v>
      </c>
      <c r="E61" s="174" t="str">
        <f t="shared" si="6"/>
        <v/>
      </c>
    </row>
    <row r="62" spans="1:11" ht="31.5" x14ac:dyDescent="0.25">
      <c r="A62" s="171" t="s">
        <v>1372</v>
      </c>
      <c r="B62" s="170">
        <f t="shared" si="3"/>
        <v>0</v>
      </c>
      <c r="C62" s="170">
        <f t="shared" si="4"/>
        <v>0</v>
      </c>
      <c r="D62" s="170">
        <f t="shared" si="5"/>
        <v>0</v>
      </c>
      <c r="E62" s="174" t="str">
        <f t="shared" si="6"/>
        <v/>
      </c>
    </row>
    <row r="63" spans="1:11" ht="31.5" x14ac:dyDescent="0.25">
      <c r="A63" s="171" t="s">
        <v>479</v>
      </c>
      <c r="B63" s="170">
        <f t="shared" si="3"/>
        <v>0</v>
      </c>
      <c r="C63" s="170">
        <f t="shared" si="4"/>
        <v>0</v>
      </c>
      <c r="D63" s="170">
        <f t="shared" si="5"/>
        <v>0</v>
      </c>
      <c r="E63" s="174" t="str">
        <f t="shared" si="6"/>
        <v/>
      </c>
    </row>
    <row r="64" spans="1:11" ht="31.5" x14ac:dyDescent="0.25">
      <c r="A64" s="171" t="s">
        <v>2268</v>
      </c>
      <c r="B64" s="170">
        <f t="shared" si="3"/>
        <v>0</v>
      </c>
      <c r="C64" s="170">
        <f t="shared" si="4"/>
        <v>0</v>
      </c>
      <c r="D64" s="170">
        <f t="shared" si="5"/>
        <v>0</v>
      </c>
      <c r="E64" s="174" t="str">
        <f t="shared" si="6"/>
        <v/>
      </c>
    </row>
    <row r="65" spans="1:5" ht="15.75" x14ac:dyDescent="0.25">
      <c r="A65" s="171" t="s">
        <v>1743</v>
      </c>
      <c r="B65" s="170">
        <f t="shared" si="3"/>
        <v>0</v>
      </c>
      <c r="C65" s="170">
        <f t="shared" si="4"/>
        <v>0</v>
      </c>
      <c r="D65" s="170">
        <f t="shared" si="5"/>
        <v>0</v>
      </c>
      <c r="E65" s="174" t="str">
        <f t="shared" si="6"/>
        <v/>
      </c>
    </row>
    <row r="66" spans="1:5" ht="18.75" x14ac:dyDescent="0.25">
      <c r="A66" s="173" t="s">
        <v>501</v>
      </c>
      <c r="B66" s="172">
        <f>SUM(B59:B65)</f>
        <v>0</v>
      </c>
      <c r="C66" s="172">
        <f t="shared" ref="C66:D66" si="7">SUM(C59:C65)</f>
        <v>0</v>
      </c>
      <c r="D66" s="172">
        <f t="shared" si="7"/>
        <v>0</v>
      </c>
      <c r="E66" s="175" t="str">
        <f t="shared" si="6"/>
        <v/>
      </c>
    </row>
  </sheetData>
  <mergeCells count="10">
    <mergeCell ref="A57:E57"/>
    <mergeCell ref="B4:I4"/>
    <mergeCell ref="A7:B7"/>
    <mergeCell ref="A8:B8"/>
    <mergeCell ref="A1:B3"/>
    <mergeCell ref="C1:E3"/>
    <mergeCell ref="F1:G1"/>
    <mergeCell ref="H1:J3"/>
    <mergeCell ref="F2:G2"/>
    <mergeCell ref="F3:G3"/>
  </mergeCells>
  <conditionalFormatting sqref="H13:J55">
    <cfRule type="duplicateValues" dxfId="398" priority="30"/>
  </conditionalFormatting>
  <conditionalFormatting sqref="G5:I11">
    <cfRule type="duplicateValues" dxfId="397" priority="29"/>
  </conditionalFormatting>
  <hyperlinks>
    <hyperlink ref="G13" location="'Lineamientos de Verificacion'!A93" tooltip="LINEAMIENTOS DE VERIFICACION" display="Cumple con los criterios que le sean aplicables de todos los servicios y adicionalmente cuenta con:"/>
  </hyperlinks>
  <pageMargins left="0.31496062992125984" right="0.11811023622047245" top="0.15748031496062992" bottom="0.35433070866141736" header="0.31496062992125984" footer="0.31496062992125984"/>
  <pageSetup scale="56" fitToHeight="20" orientation="landscape" r:id="rId1"/>
  <drawing r:id="rId2"/>
  <legacyDrawing r:id="rId3"/>
  <tableParts count="1">
    <tablePart r:id="rId4"/>
  </tableParts>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tabColor rgb="FFFF6699"/>
    <pageSetUpPr fitToPage="1"/>
  </sheetPr>
  <dimension ref="A1:K57"/>
  <sheetViews>
    <sheetView showGridLines="0" zoomScale="70" zoomScaleNormal="70" zoomScaleSheetLayoutView="80" workbookViewId="0">
      <selection sqref="A1:B3"/>
    </sheetView>
  </sheetViews>
  <sheetFormatPr baseColWidth="10" defaultColWidth="11.42578125" defaultRowHeight="15" x14ac:dyDescent="0.25"/>
  <cols>
    <col min="1" max="1" width="22.42578125" style="2" customWidth="1"/>
    <col min="2" max="2" width="19" style="2" customWidth="1"/>
    <col min="3" max="3" width="26.140625" style="4" customWidth="1"/>
    <col min="4" max="4" width="16.140625" style="3" customWidth="1"/>
    <col min="5" max="5" width="12.42578125" style="4" customWidth="1"/>
    <col min="6" max="6" width="14.140625" style="4" customWidth="1"/>
    <col min="7" max="7" width="53.42578125" style="4" customWidth="1"/>
    <col min="8" max="8" width="12.140625" style="3" customWidth="1"/>
    <col min="9" max="9" width="10.5703125" style="4" customWidth="1"/>
    <col min="10" max="10" width="10" style="4" customWidth="1"/>
    <col min="11" max="11" width="50.85546875" style="4" customWidth="1"/>
    <col min="12" max="12" width="4.140625" style="1" customWidth="1"/>
    <col min="13" max="16384" width="11.42578125" style="1"/>
  </cols>
  <sheetData>
    <row r="1" spans="1:11" ht="30" customHeight="1" x14ac:dyDescent="0.25">
      <c r="A1" s="718"/>
      <c r="B1" s="718"/>
      <c r="C1" s="767" t="s">
        <v>24</v>
      </c>
      <c r="D1" s="767"/>
      <c r="E1" s="767"/>
      <c r="F1" s="768" t="s">
        <v>1</v>
      </c>
      <c r="G1" s="768"/>
      <c r="H1" s="769"/>
      <c r="I1" s="769"/>
      <c r="J1" s="769"/>
    </row>
    <row r="2" spans="1:11" ht="30" customHeight="1" x14ac:dyDescent="0.25">
      <c r="A2" s="718"/>
      <c r="B2" s="718"/>
      <c r="C2" s="767"/>
      <c r="D2" s="767"/>
      <c r="E2" s="767"/>
      <c r="F2" s="767" t="s">
        <v>39</v>
      </c>
      <c r="G2" s="767"/>
      <c r="H2" s="769"/>
      <c r="I2" s="769"/>
      <c r="J2" s="769"/>
    </row>
    <row r="3" spans="1:11" ht="30" customHeight="1" x14ac:dyDescent="0.25">
      <c r="A3" s="718"/>
      <c r="B3" s="718"/>
      <c r="C3" s="767"/>
      <c r="D3" s="767"/>
      <c r="E3" s="767"/>
      <c r="F3" s="768" t="s">
        <v>3</v>
      </c>
      <c r="G3" s="768"/>
      <c r="H3" s="769"/>
      <c r="I3" s="769"/>
      <c r="J3" s="769"/>
    </row>
    <row r="4" spans="1:11" ht="56.25" customHeight="1" x14ac:dyDescent="0.25">
      <c r="B4" s="746" t="s">
        <v>2918</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COUNTA(H13:H46)</f>
        <v>0</v>
      </c>
      <c r="D7" s="28">
        <f t="shared" ref="D7:E7" si="0">COUNTA(I13:I46)</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ht="30"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45" x14ac:dyDescent="0.25">
      <c r="A13" s="96" t="s">
        <v>865</v>
      </c>
      <c r="B13" s="9" t="s">
        <v>1969</v>
      </c>
      <c r="C13" s="8" t="s">
        <v>2919</v>
      </c>
      <c r="D13" s="9" t="s">
        <v>2920</v>
      </c>
      <c r="E13" s="9">
        <v>1</v>
      </c>
      <c r="F13" s="9"/>
      <c r="G13" s="8" t="s">
        <v>1761</v>
      </c>
      <c r="H13" s="15"/>
      <c r="I13" s="9"/>
      <c r="J13" s="9"/>
      <c r="K13" s="43"/>
    </row>
    <row r="14" spans="1:11" ht="45" customHeight="1" x14ac:dyDescent="0.25">
      <c r="A14" s="96" t="s">
        <v>865</v>
      </c>
      <c r="B14" s="9" t="s">
        <v>1969</v>
      </c>
      <c r="C14" s="8" t="s">
        <v>2919</v>
      </c>
      <c r="D14" s="9" t="s">
        <v>2920</v>
      </c>
      <c r="E14" s="9">
        <v>1</v>
      </c>
      <c r="F14" s="9" t="s">
        <v>1253</v>
      </c>
      <c r="G14" s="63" t="s">
        <v>2921</v>
      </c>
      <c r="H14" s="15"/>
      <c r="I14" s="9"/>
      <c r="J14" s="9"/>
      <c r="K14" s="51"/>
    </row>
    <row r="15" spans="1:11" ht="45" x14ac:dyDescent="0.25">
      <c r="A15" s="96" t="s">
        <v>865</v>
      </c>
      <c r="B15" s="9" t="s">
        <v>1969</v>
      </c>
      <c r="C15" s="8" t="s">
        <v>2919</v>
      </c>
      <c r="D15" s="9" t="s">
        <v>2920</v>
      </c>
      <c r="E15" s="9">
        <v>2</v>
      </c>
      <c r="F15" s="9"/>
      <c r="G15" s="8" t="s">
        <v>2922</v>
      </c>
      <c r="H15" s="15"/>
      <c r="I15" s="9"/>
      <c r="J15" s="9"/>
      <c r="K15" s="51"/>
    </row>
    <row r="16" spans="1:11" ht="30" x14ac:dyDescent="0.25">
      <c r="A16" s="96" t="s">
        <v>865</v>
      </c>
      <c r="B16" s="9" t="s">
        <v>1969</v>
      </c>
      <c r="C16" s="8" t="s">
        <v>1228</v>
      </c>
      <c r="D16" s="9" t="s">
        <v>2920</v>
      </c>
      <c r="E16" s="9">
        <v>3</v>
      </c>
      <c r="F16" s="9"/>
      <c r="G16" s="8" t="s">
        <v>1831</v>
      </c>
      <c r="H16" s="15"/>
      <c r="I16" s="9"/>
      <c r="J16" s="9"/>
      <c r="K16" s="51"/>
    </row>
    <row r="17" spans="1:11" ht="75" x14ac:dyDescent="0.25">
      <c r="A17" s="97" t="s">
        <v>865</v>
      </c>
      <c r="B17" s="66" t="s">
        <v>1969</v>
      </c>
      <c r="C17" s="65" t="s">
        <v>1228</v>
      </c>
      <c r="D17" s="66" t="s">
        <v>2920</v>
      </c>
      <c r="E17" s="66">
        <v>4</v>
      </c>
      <c r="F17" s="66"/>
      <c r="G17" s="65" t="s">
        <v>2923</v>
      </c>
      <c r="H17" s="15"/>
      <c r="I17" s="9"/>
      <c r="J17" s="9"/>
      <c r="K17" s="51"/>
    </row>
    <row r="18" spans="1:11" ht="45" x14ac:dyDescent="0.25">
      <c r="A18" s="112" t="s">
        <v>507</v>
      </c>
      <c r="B18" s="44" t="s">
        <v>1969</v>
      </c>
      <c r="C18" s="68" t="s">
        <v>2924</v>
      </c>
      <c r="D18" s="44" t="s">
        <v>2920</v>
      </c>
      <c r="E18" s="44">
        <v>5</v>
      </c>
      <c r="F18" s="44"/>
      <c r="G18" s="68" t="s">
        <v>2093</v>
      </c>
      <c r="H18" s="15"/>
      <c r="I18" s="9"/>
      <c r="J18" s="9"/>
      <c r="K18" s="51"/>
    </row>
    <row r="19" spans="1:11" ht="45" x14ac:dyDescent="0.25">
      <c r="A19" s="113" t="s">
        <v>507</v>
      </c>
      <c r="B19" s="9" t="s">
        <v>1969</v>
      </c>
      <c r="C19" s="8" t="s">
        <v>2924</v>
      </c>
      <c r="D19" s="9" t="s">
        <v>2920</v>
      </c>
      <c r="E19" s="9">
        <v>6</v>
      </c>
      <c r="F19" s="9"/>
      <c r="G19" s="422" t="s">
        <v>840</v>
      </c>
      <c r="H19" s="15"/>
      <c r="I19" s="9"/>
      <c r="J19" s="9"/>
      <c r="K19" s="51"/>
    </row>
    <row r="20" spans="1:11" ht="45" x14ac:dyDescent="0.25">
      <c r="A20" s="113" t="s">
        <v>507</v>
      </c>
      <c r="B20" s="9" t="s">
        <v>1969</v>
      </c>
      <c r="C20" s="8" t="s">
        <v>2924</v>
      </c>
      <c r="D20" s="9" t="s">
        <v>2920</v>
      </c>
      <c r="E20" s="9">
        <v>6</v>
      </c>
      <c r="F20" s="9" t="s">
        <v>2183</v>
      </c>
      <c r="G20" s="130" t="s">
        <v>2925</v>
      </c>
      <c r="H20" s="15"/>
      <c r="I20" s="9"/>
      <c r="J20" s="9"/>
      <c r="K20" s="51"/>
    </row>
    <row r="21" spans="1:11" ht="45" x14ac:dyDescent="0.25">
      <c r="A21" s="113" t="s">
        <v>507</v>
      </c>
      <c r="B21" s="9" t="s">
        <v>1969</v>
      </c>
      <c r="C21" s="8" t="s">
        <v>2924</v>
      </c>
      <c r="D21" s="9" t="s">
        <v>2920</v>
      </c>
      <c r="E21" s="9">
        <v>6</v>
      </c>
      <c r="F21" s="9" t="s">
        <v>2185</v>
      </c>
      <c r="G21" s="434" t="s">
        <v>2780</v>
      </c>
      <c r="H21" s="15"/>
      <c r="I21" s="9"/>
      <c r="J21" s="9"/>
      <c r="K21" s="51"/>
    </row>
    <row r="22" spans="1:11" ht="45" x14ac:dyDescent="0.25">
      <c r="A22" s="113" t="s">
        <v>507</v>
      </c>
      <c r="B22" s="9" t="s">
        <v>1969</v>
      </c>
      <c r="C22" s="8" t="s">
        <v>2924</v>
      </c>
      <c r="D22" s="9" t="s">
        <v>2920</v>
      </c>
      <c r="E22" s="9">
        <v>6</v>
      </c>
      <c r="F22" s="9" t="s">
        <v>2926</v>
      </c>
      <c r="G22" s="114" t="s">
        <v>1064</v>
      </c>
      <c r="H22" s="15"/>
      <c r="I22" s="9"/>
      <c r="J22" s="9"/>
      <c r="K22" s="51"/>
    </row>
    <row r="23" spans="1:11" ht="45" customHeight="1" x14ac:dyDescent="0.25">
      <c r="A23" s="113" t="s">
        <v>507</v>
      </c>
      <c r="B23" s="9" t="s">
        <v>1969</v>
      </c>
      <c r="C23" s="8" t="s">
        <v>2924</v>
      </c>
      <c r="D23" s="9" t="s">
        <v>2920</v>
      </c>
      <c r="E23" s="9">
        <v>6</v>
      </c>
      <c r="F23" s="9" t="s">
        <v>2927</v>
      </c>
      <c r="G23" s="114" t="s">
        <v>2928</v>
      </c>
      <c r="H23" s="15"/>
      <c r="I23" s="9"/>
      <c r="J23" s="9"/>
      <c r="K23" s="51"/>
    </row>
    <row r="24" spans="1:11" ht="45" x14ac:dyDescent="0.25">
      <c r="A24" s="113" t="s">
        <v>507</v>
      </c>
      <c r="B24" s="9" t="s">
        <v>1969</v>
      </c>
      <c r="C24" s="8" t="s">
        <v>2924</v>
      </c>
      <c r="D24" s="9" t="s">
        <v>2920</v>
      </c>
      <c r="E24" s="9">
        <v>6</v>
      </c>
      <c r="F24" s="9" t="s">
        <v>2929</v>
      </c>
      <c r="G24" s="114" t="s">
        <v>1068</v>
      </c>
      <c r="H24" s="15"/>
      <c r="I24" s="9"/>
      <c r="J24" s="9"/>
      <c r="K24" s="51"/>
    </row>
    <row r="25" spans="1:11" ht="30" x14ac:dyDescent="0.25">
      <c r="A25" s="115" t="s">
        <v>507</v>
      </c>
      <c r="B25" s="66" t="s">
        <v>1969</v>
      </c>
      <c r="C25" s="65" t="s">
        <v>2930</v>
      </c>
      <c r="D25" s="66" t="s">
        <v>2920</v>
      </c>
      <c r="E25" s="66">
        <v>7</v>
      </c>
      <c r="F25" s="66"/>
      <c r="G25" s="65" t="s">
        <v>1831</v>
      </c>
      <c r="H25" s="15"/>
      <c r="I25" s="9"/>
      <c r="J25" s="9"/>
      <c r="K25" s="51"/>
    </row>
    <row r="26" spans="1:11" ht="45" x14ac:dyDescent="0.25">
      <c r="A26" s="98" t="s">
        <v>207</v>
      </c>
      <c r="B26" s="44" t="s">
        <v>1969</v>
      </c>
      <c r="C26" s="68" t="s">
        <v>2931</v>
      </c>
      <c r="D26" s="44" t="s">
        <v>2920</v>
      </c>
      <c r="E26" s="44">
        <v>8</v>
      </c>
      <c r="F26" s="44"/>
      <c r="G26" s="68" t="s">
        <v>2146</v>
      </c>
      <c r="H26" s="15"/>
      <c r="I26" s="9"/>
      <c r="J26" s="9"/>
      <c r="K26" s="51"/>
    </row>
    <row r="27" spans="1:11" ht="45" x14ac:dyDescent="0.25">
      <c r="A27" s="99" t="s">
        <v>207</v>
      </c>
      <c r="B27" s="9" t="s">
        <v>1969</v>
      </c>
      <c r="C27" s="8" t="s">
        <v>2931</v>
      </c>
      <c r="D27" s="9" t="s">
        <v>2920</v>
      </c>
      <c r="E27" s="9">
        <v>8</v>
      </c>
      <c r="F27" s="9" t="s">
        <v>1285</v>
      </c>
      <c r="G27" s="130" t="s">
        <v>2932</v>
      </c>
      <c r="H27" s="15"/>
      <c r="I27" s="9"/>
      <c r="J27" s="9"/>
      <c r="K27" s="51"/>
    </row>
    <row r="28" spans="1:11" ht="45" x14ac:dyDescent="0.25">
      <c r="A28" s="99" t="s">
        <v>207</v>
      </c>
      <c r="B28" s="9" t="s">
        <v>1969</v>
      </c>
      <c r="C28" s="8" t="s">
        <v>2931</v>
      </c>
      <c r="D28" s="9" t="s">
        <v>2920</v>
      </c>
      <c r="E28" s="9">
        <v>8</v>
      </c>
      <c r="F28" s="9" t="s">
        <v>1287</v>
      </c>
      <c r="G28" s="130" t="s">
        <v>2933</v>
      </c>
      <c r="H28" s="15"/>
      <c r="I28" s="9"/>
      <c r="J28" s="9"/>
      <c r="K28" s="51"/>
    </row>
    <row r="29" spans="1:11" ht="45" x14ac:dyDescent="0.25">
      <c r="A29" s="99" t="s">
        <v>207</v>
      </c>
      <c r="B29" s="9" t="s">
        <v>1969</v>
      </c>
      <c r="C29" s="8" t="s">
        <v>2931</v>
      </c>
      <c r="D29" s="9" t="s">
        <v>2920</v>
      </c>
      <c r="E29" s="9">
        <v>9</v>
      </c>
      <c r="F29" s="9"/>
      <c r="G29" s="8" t="s">
        <v>2934</v>
      </c>
      <c r="H29" s="15"/>
      <c r="I29" s="9"/>
      <c r="J29" s="9"/>
      <c r="K29" s="51"/>
    </row>
    <row r="30" spans="1:11" ht="30" x14ac:dyDescent="0.25">
      <c r="A30" s="100" t="s">
        <v>207</v>
      </c>
      <c r="B30" s="66" t="s">
        <v>1969</v>
      </c>
      <c r="C30" s="65" t="s">
        <v>2930</v>
      </c>
      <c r="D30" s="66" t="s">
        <v>2920</v>
      </c>
      <c r="E30" s="66">
        <v>10</v>
      </c>
      <c r="F30" s="66"/>
      <c r="G30" s="65" t="s">
        <v>1831</v>
      </c>
      <c r="H30" s="15"/>
      <c r="I30" s="9"/>
      <c r="J30" s="9"/>
      <c r="K30" s="51"/>
    </row>
    <row r="31" spans="1:11" ht="60" x14ac:dyDescent="0.25">
      <c r="A31" s="116" t="s">
        <v>1372</v>
      </c>
      <c r="B31" s="117" t="s">
        <v>1969</v>
      </c>
      <c r="C31" s="118" t="s">
        <v>2935</v>
      </c>
      <c r="D31" s="117" t="s">
        <v>2920</v>
      </c>
      <c r="E31" s="117">
        <v>11</v>
      </c>
      <c r="F31" s="117"/>
      <c r="G31" s="118" t="s">
        <v>1831</v>
      </c>
      <c r="H31" s="15"/>
      <c r="I31" s="9"/>
      <c r="J31" s="9"/>
      <c r="K31" s="51"/>
    </row>
    <row r="32" spans="1:11" ht="45" x14ac:dyDescent="0.25">
      <c r="A32" s="150" t="s">
        <v>479</v>
      </c>
      <c r="B32" s="44" t="s">
        <v>1969</v>
      </c>
      <c r="C32" s="68" t="s">
        <v>2931</v>
      </c>
      <c r="D32" s="44" t="s">
        <v>2920</v>
      </c>
      <c r="E32" s="44">
        <v>12</v>
      </c>
      <c r="F32" s="44"/>
      <c r="G32" s="68" t="s">
        <v>853</v>
      </c>
      <c r="H32" s="15"/>
      <c r="I32" s="9"/>
      <c r="J32" s="9"/>
      <c r="K32" s="51"/>
    </row>
    <row r="33" spans="1:11" ht="45" x14ac:dyDescent="0.25">
      <c r="A33" s="132" t="s">
        <v>479</v>
      </c>
      <c r="B33" s="9" t="s">
        <v>1969</v>
      </c>
      <c r="C33" s="8" t="s">
        <v>2931</v>
      </c>
      <c r="D33" s="9" t="s">
        <v>2920</v>
      </c>
      <c r="E33" s="9">
        <v>12</v>
      </c>
      <c r="F33" s="9" t="s">
        <v>1507</v>
      </c>
      <c r="G33" s="130" t="s">
        <v>2936</v>
      </c>
      <c r="H33" s="15"/>
      <c r="I33" s="9"/>
      <c r="J33" s="9"/>
      <c r="K33" s="51"/>
    </row>
    <row r="34" spans="1:11" ht="45" x14ac:dyDescent="0.25">
      <c r="A34" s="132" t="s">
        <v>479</v>
      </c>
      <c r="B34" s="9" t="s">
        <v>1969</v>
      </c>
      <c r="C34" s="8" t="s">
        <v>2931</v>
      </c>
      <c r="D34" s="9" t="s">
        <v>2920</v>
      </c>
      <c r="E34" s="9">
        <v>12</v>
      </c>
      <c r="F34" s="9" t="s">
        <v>1509</v>
      </c>
      <c r="G34" s="130" t="s">
        <v>2937</v>
      </c>
      <c r="H34" s="15"/>
      <c r="I34" s="9"/>
      <c r="J34" s="9"/>
      <c r="K34" s="51"/>
    </row>
    <row r="35" spans="1:11" ht="45" x14ac:dyDescent="0.25">
      <c r="A35" s="132" t="s">
        <v>479</v>
      </c>
      <c r="B35" s="9" t="s">
        <v>1969</v>
      </c>
      <c r="C35" s="8" t="s">
        <v>2931</v>
      </c>
      <c r="D35" s="9" t="s">
        <v>2920</v>
      </c>
      <c r="E35" s="9">
        <v>12</v>
      </c>
      <c r="F35" s="9" t="s">
        <v>1511</v>
      </c>
      <c r="G35" s="130" t="s">
        <v>2938</v>
      </c>
      <c r="H35" s="15"/>
      <c r="I35" s="9"/>
      <c r="J35" s="9"/>
      <c r="K35" s="51"/>
    </row>
    <row r="36" spans="1:11" ht="45" x14ac:dyDescent="0.25">
      <c r="A36" s="132" t="s">
        <v>479</v>
      </c>
      <c r="B36" s="9" t="s">
        <v>1969</v>
      </c>
      <c r="C36" s="8" t="s">
        <v>2931</v>
      </c>
      <c r="D36" s="9" t="s">
        <v>2920</v>
      </c>
      <c r="E36" s="9">
        <v>12</v>
      </c>
      <c r="F36" s="9" t="s">
        <v>1513</v>
      </c>
      <c r="G36" s="130" t="s">
        <v>2939</v>
      </c>
      <c r="H36" s="15"/>
      <c r="I36" s="9"/>
      <c r="J36" s="9"/>
      <c r="K36" s="51"/>
    </row>
    <row r="37" spans="1:11" ht="45" x14ac:dyDescent="0.25">
      <c r="A37" s="132" t="s">
        <v>479</v>
      </c>
      <c r="B37" s="9" t="s">
        <v>1969</v>
      </c>
      <c r="C37" s="8" t="s">
        <v>2931</v>
      </c>
      <c r="D37" s="9" t="s">
        <v>2920</v>
      </c>
      <c r="E37" s="9">
        <v>12</v>
      </c>
      <c r="F37" s="9" t="s">
        <v>1515</v>
      </c>
      <c r="G37" s="130" t="s">
        <v>2940</v>
      </c>
      <c r="H37" s="15"/>
      <c r="I37" s="9"/>
      <c r="J37" s="9"/>
      <c r="K37" s="51"/>
    </row>
    <row r="38" spans="1:11" ht="45" x14ac:dyDescent="0.25">
      <c r="A38" s="132" t="s">
        <v>479</v>
      </c>
      <c r="B38" s="9" t="s">
        <v>1969</v>
      </c>
      <c r="C38" s="8" t="s">
        <v>2931</v>
      </c>
      <c r="D38" s="9" t="s">
        <v>2920</v>
      </c>
      <c r="E38" s="9">
        <v>12</v>
      </c>
      <c r="F38" s="9" t="s">
        <v>1517</v>
      </c>
      <c r="G38" s="130" t="s">
        <v>2941</v>
      </c>
      <c r="H38" s="15"/>
      <c r="I38" s="9"/>
      <c r="J38" s="9"/>
      <c r="K38" s="51"/>
    </row>
    <row r="39" spans="1:11" ht="30" x14ac:dyDescent="0.25">
      <c r="A39" s="133" t="s">
        <v>479</v>
      </c>
      <c r="B39" s="66" t="s">
        <v>1969</v>
      </c>
      <c r="C39" s="65" t="s">
        <v>1228</v>
      </c>
      <c r="D39" s="66" t="s">
        <v>2920</v>
      </c>
      <c r="E39" s="66">
        <v>13</v>
      </c>
      <c r="F39" s="66"/>
      <c r="G39" s="65" t="s">
        <v>1831</v>
      </c>
      <c r="H39" s="15"/>
      <c r="I39" s="9"/>
      <c r="J39" s="9"/>
      <c r="K39" s="51"/>
    </row>
    <row r="40" spans="1:11" ht="45" x14ac:dyDescent="0.25">
      <c r="A40" s="139" t="s">
        <v>2268</v>
      </c>
      <c r="B40" s="44" t="s">
        <v>1969</v>
      </c>
      <c r="C40" s="68" t="s">
        <v>2931</v>
      </c>
      <c r="D40" s="44" t="s">
        <v>2920</v>
      </c>
      <c r="E40" s="44">
        <v>14</v>
      </c>
      <c r="F40" s="44"/>
      <c r="G40" s="68" t="s">
        <v>2608</v>
      </c>
      <c r="H40" s="15"/>
      <c r="I40" s="9"/>
      <c r="J40" s="9"/>
      <c r="K40" s="51"/>
    </row>
    <row r="41" spans="1:11" ht="45" x14ac:dyDescent="0.25">
      <c r="A41" s="140" t="s">
        <v>2268</v>
      </c>
      <c r="B41" s="9" t="s">
        <v>1969</v>
      </c>
      <c r="C41" s="8" t="s">
        <v>2931</v>
      </c>
      <c r="D41" s="9" t="s">
        <v>2920</v>
      </c>
      <c r="E41" s="9">
        <v>14</v>
      </c>
      <c r="F41" s="9" t="s">
        <v>1699</v>
      </c>
      <c r="G41" s="130" t="s">
        <v>2942</v>
      </c>
      <c r="H41" s="15"/>
      <c r="I41" s="9"/>
      <c r="J41" s="9"/>
      <c r="K41" s="51"/>
    </row>
    <row r="42" spans="1:11" ht="45" x14ac:dyDescent="0.25">
      <c r="A42" s="140" t="s">
        <v>2268</v>
      </c>
      <c r="B42" s="9" t="s">
        <v>1969</v>
      </c>
      <c r="C42" s="8" t="s">
        <v>2931</v>
      </c>
      <c r="D42" s="9" t="s">
        <v>2920</v>
      </c>
      <c r="E42" s="9">
        <v>14</v>
      </c>
      <c r="F42" s="9" t="s">
        <v>1701</v>
      </c>
      <c r="G42" s="130" t="s">
        <v>2943</v>
      </c>
      <c r="H42" s="15"/>
      <c r="I42" s="9"/>
      <c r="J42" s="9"/>
      <c r="K42" s="51"/>
    </row>
    <row r="43" spans="1:11" ht="45" x14ac:dyDescent="0.25">
      <c r="A43" s="140" t="s">
        <v>2268</v>
      </c>
      <c r="B43" s="9" t="s">
        <v>1969</v>
      </c>
      <c r="C43" s="8" t="s">
        <v>2931</v>
      </c>
      <c r="D43" s="9" t="s">
        <v>2920</v>
      </c>
      <c r="E43" s="9">
        <v>14</v>
      </c>
      <c r="F43" s="9" t="s">
        <v>1703</v>
      </c>
      <c r="G43" s="130" t="s">
        <v>2944</v>
      </c>
      <c r="H43" s="15"/>
      <c r="I43" s="9"/>
      <c r="J43" s="9"/>
      <c r="K43" s="51"/>
    </row>
    <row r="44" spans="1:11" ht="45" x14ac:dyDescent="0.25">
      <c r="A44" s="140" t="s">
        <v>2268</v>
      </c>
      <c r="B44" s="9" t="s">
        <v>1969</v>
      </c>
      <c r="C44" s="8" t="s">
        <v>2931</v>
      </c>
      <c r="D44" s="9" t="s">
        <v>2920</v>
      </c>
      <c r="E44" s="9">
        <v>14</v>
      </c>
      <c r="F44" s="9" t="s">
        <v>1705</v>
      </c>
      <c r="G44" s="130" t="s">
        <v>2945</v>
      </c>
      <c r="H44" s="15"/>
      <c r="I44" s="9"/>
      <c r="J44" s="9"/>
      <c r="K44" s="51"/>
    </row>
    <row r="45" spans="1:11" ht="30" x14ac:dyDescent="0.25">
      <c r="A45" s="154" t="s">
        <v>2268</v>
      </c>
      <c r="B45" s="66" t="s">
        <v>1969</v>
      </c>
      <c r="C45" s="65" t="s">
        <v>1228</v>
      </c>
      <c r="D45" s="66" t="s">
        <v>2920</v>
      </c>
      <c r="E45" s="66">
        <v>15</v>
      </c>
      <c r="F45" s="66"/>
      <c r="G45" s="65" t="s">
        <v>1839</v>
      </c>
      <c r="H45" s="15"/>
      <c r="I45" s="9"/>
      <c r="J45" s="9"/>
      <c r="K45" s="51"/>
    </row>
    <row r="46" spans="1:11" ht="60" x14ac:dyDescent="0.25">
      <c r="A46" s="120" t="s">
        <v>1743</v>
      </c>
      <c r="B46" s="44" t="s">
        <v>1969</v>
      </c>
      <c r="C46" s="68" t="s">
        <v>2946</v>
      </c>
      <c r="D46" s="44" t="s">
        <v>2920</v>
      </c>
      <c r="E46" s="44">
        <v>16</v>
      </c>
      <c r="F46" s="44"/>
      <c r="G46" s="68" t="s">
        <v>1969</v>
      </c>
      <c r="H46" s="15"/>
      <c r="I46" s="9"/>
      <c r="J46" s="9"/>
      <c r="K46" s="51"/>
    </row>
    <row r="47" spans="1:11" ht="18.75" x14ac:dyDescent="0.25">
      <c r="H47" s="176">
        <f>COUNTA(H13:H46)</f>
        <v>0</v>
      </c>
      <c r="I47" s="176">
        <f t="shared" ref="I47:J47" si="1">COUNTA(I13:I46)</f>
        <v>0</v>
      </c>
      <c r="J47" s="176">
        <f t="shared" si="1"/>
        <v>0</v>
      </c>
    </row>
    <row r="48" spans="1:11" ht="42" customHeight="1" x14ac:dyDescent="0.25">
      <c r="A48" s="641" t="s">
        <v>2947</v>
      </c>
      <c r="B48" s="642"/>
      <c r="C48" s="642"/>
      <c r="D48" s="642"/>
      <c r="E48" s="643"/>
    </row>
    <row r="49" spans="1:5" ht="45" x14ac:dyDescent="0.25">
      <c r="A49" s="168" t="s">
        <v>177</v>
      </c>
      <c r="B49" s="169" t="s">
        <v>503</v>
      </c>
      <c r="C49" s="169" t="s">
        <v>504</v>
      </c>
      <c r="D49" s="169" t="s">
        <v>505</v>
      </c>
      <c r="E49" s="169" t="s">
        <v>506</v>
      </c>
    </row>
    <row r="50" spans="1:5" ht="15.75" x14ac:dyDescent="0.25">
      <c r="A50" s="171" t="s">
        <v>865</v>
      </c>
      <c r="B50" s="170">
        <f>COUNTIFS($A$13:$A$46,$A50,H$13:H$46,"&lt;&gt;")</f>
        <v>0</v>
      </c>
      <c r="C50" s="170">
        <f t="shared" ref="C50:D50" si="2">COUNTIFS($A$13:$A$46,$A50,I$13:I$46,"&lt;&gt;")</f>
        <v>0</v>
      </c>
      <c r="D50" s="170">
        <f t="shared" si="2"/>
        <v>0</v>
      </c>
      <c r="E50" s="174" t="str">
        <f>IFERROR(B50/(B50+C50),"")</f>
        <v/>
      </c>
    </row>
    <row r="51" spans="1:5" ht="15.75" x14ac:dyDescent="0.25">
      <c r="A51" s="171" t="s">
        <v>507</v>
      </c>
      <c r="B51" s="170">
        <f t="shared" ref="B51:B56" si="3">COUNTIFS($A$13:$A$46,$A51,H$13:H$46,"&lt;&gt;")</f>
        <v>0</v>
      </c>
      <c r="C51" s="170">
        <f t="shared" ref="C51:C56" si="4">COUNTIFS($A$13:$A$46,$A51,I$13:I$46,"&lt;&gt;")</f>
        <v>0</v>
      </c>
      <c r="D51" s="170">
        <f t="shared" ref="D51:D56" si="5">COUNTIFS($A$13:$A$46,$A51,J$13:J$46,"&lt;&gt;")</f>
        <v>0</v>
      </c>
      <c r="E51" s="174" t="str">
        <f t="shared" ref="E51:E57" si="6">IFERROR(B51/(B51+C51),"")</f>
        <v/>
      </c>
    </row>
    <row r="52" spans="1:5" ht="15.75" x14ac:dyDescent="0.25">
      <c r="A52" s="171" t="s">
        <v>207</v>
      </c>
      <c r="B52" s="170">
        <f t="shared" si="3"/>
        <v>0</v>
      </c>
      <c r="C52" s="170">
        <f t="shared" si="4"/>
        <v>0</v>
      </c>
      <c r="D52" s="170">
        <f t="shared" si="5"/>
        <v>0</v>
      </c>
      <c r="E52" s="174" t="str">
        <f t="shared" si="6"/>
        <v/>
      </c>
    </row>
    <row r="53" spans="1:5" ht="31.5" x14ac:dyDescent="0.25">
      <c r="A53" s="171" t="s">
        <v>1372</v>
      </c>
      <c r="B53" s="170">
        <f t="shared" si="3"/>
        <v>0</v>
      </c>
      <c r="C53" s="170">
        <f t="shared" si="4"/>
        <v>0</v>
      </c>
      <c r="D53" s="170">
        <f t="shared" si="5"/>
        <v>0</v>
      </c>
      <c r="E53" s="174" t="str">
        <f t="shared" si="6"/>
        <v/>
      </c>
    </row>
    <row r="54" spans="1:5" ht="31.5" x14ac:dyDescent="0.25">
      <c r="A54" s="171" t="s">
        <v>479</v>
      </c>
      <c r="B54" s="170">
        <f t="shared" si="3"/>
        <v>0</v>
      </c>
      <c r="C54" s="170">
        <f t="shared" si="4"/>
        <v>0</v>
      </c>
      <c r="D54" s="170">
        <f t="shared" si="5"/>
        <v>0</v>
      </c>
      <c r="E54" s="174" t="str">
        <f t="shared" si="6"/>
        <v/>
      </c>
    </row>
    <row r="55" spans="1:5" ht="31.5" x14ac:dyDescent="0.25">
      <c r="A55" s="171" t="s">
        <v>2268</v>
      </c>
      <c r="B55" s="170">
        <f t="shared" si="3"/>
        <v>0</v>
      </c>
      <c r="C55" s="170">
        <f t="shared" si="4"/>
        <v>0</v>
      </c>
      <c r="D55" s="170">
        <f t="shared" si="5"/>
        <v>0</v>
      </c>
      <c r="E55" s="174" t="str">
        <f t="shared" si="6"/>
        <v/>
      </c>
    </row>
    <row r="56" spans="1:5" ht="15.75" x14ac:dyDescent="0.25">
      <c r="A56" s="171" t="s">
        <v>1743</v>
      </c>
      <c r="B56" s="170">
        <f t="shared" si="3"/>
        <v>0</v>
      </c>
      <c r="C56" s="170">
        <f t="shared" si="4"/>
        <v>0</v>
      </c>
      <c r="D56" s="170">
        <f t="shared" si="5"/>
        <v>0</v>
      </c>
      <c r="E56" s="174" t="str">
        <f t="shared" si="6"/>
        <v/>
      </c>
    </row>
    <row r="57" spans="1:5" ht="18.75" x14ac:dyDescent="0.25">
      <c r="A57" s="173" t="s">
        <v>501</v>
      </c>
      <c r="B57" s="172">
        <f>SUM(B50:B56)</f>
        <v>0</v>
      </c>
      <c r="C57" s="172">
        <f t="shared" ref="C57:D57" si="7">SUM(C50:C56)</f>
        <v>0</v>
      </c>
      <c r="D57" s="172">
        <f t="shared" si="7"/>
        <v>0</v>
      </c>
      <c r="E57" s="175" t="str">
        <f t="shared" si="6"/>
        <v/>
      </c>
    </row>
  </sheetData>
  <mergeCells count="10">
    <mergeCell ref="A48:E48"/>
    <mergeCell ref="B4:I4"/>
    <mergeCell ref="A7:B7"/>
    <mergeCell ref="A8:B8"/>
    <mergeCell ref="A1:B3"/>
    <mergeCell ref="C1:E3"/>
    <mergeCell ref="F1:G1"/>
    <mergeCell ref="H1:J3"/>
    <mergeCell ref="F2:G2"/>
    <mergeCell ref="F3:G3"/>
  </mergeCells>
  <conditionalFormatting sqref="H13:J46">
    <cfRule type="duplicateValues" dxfId="380" priority="30"/>
  </conditionalFormatting>
  <pageMargins left="0.31496062992125984" right="0.11811023622047245" top="0.15748031496062992" bottom="0.35433070866141736" header="0.31496062992125984" footer="0.31496062992125984"/>
  <pageSetup scale="54" fitToHeight="20" orientation="landscape" r:id="rId1"/>
  <drawing r:id="rId2"/>
  <legacyDrawing r:id="rId3"/>
  <tableParts count="1">
    <tablePart r:id="rId4"/>
  </tableParts>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3">
    <tabColor rgb="FFFF6699"/>
    <pageSetUpPr fitToPage="1"/>
  </sheetPr>
  <dimension ref="A1:K56"/>
  <sheetViews>
    <sheetView showGridLines="0" zoomScale="50" zoomScaleNormal="50" zoomScaleSheetLayoutView="90" workbookViewId="0">
      <selection sqref="A1:B3"/>
    </sheetView>
  </sheetViews>
  <sheetFormatPr baseColWidth="10" defaultColWidth="11.42578125" defaultRowHeight="15" x14ac:dyDescent="0.25"/>
  <cols>
    <col min="1" max="1" width="22.42578125" style="2" customWidth="1"/>
    <col min="2" max="2" width="19" style="2" customWidth="1"/>
    <col min="3" max="3" width="19.85546875" style="4" customWidth="1"/>
    <col min="4" max="4" width="16.140625" style="3" customWidth="1"/>
    <col min="5" max="5" width="12.42578125" style="4" customWidth="1"/>
    <col min="6" max="6" width="14.140625" style="4" customWidth="1"/>
    <col min="7" max="7" width="53.42578125" style="4" customWidth="1"/>
    <col min="8" max="8" width="16.85546875" style="3" customWidth="1"/>
    <col min="9" max="10" width="16.85546875" style="4" customWidth="1"/>
    <col min="11" max="11" width="50.7109375" style="4" customWidth="1"/>
    <col min="12" max="12" width="3.5703125" style="1" customWidth="1"/>
    <col min="13" max="16384" width="11.42578125" style="1"/>
  </cols>
  <sheetData>
    <row r="1" spans="1:11" ht="36" customHeight="1" x14ac:dyDescent="0.25">
      <c r="A1" s="718"/>
      <c r="B1" s="718"/>
      <c r="C1" s="767" t="s">
        <v>24</v>
      </c>
      <c r="D1" s="767"/>
      <c r="E1" s="767"/>
      <c r="F1" s="768" t="s">
        <v>1</v>
      </c>
      <c r="G1" s="768"/>
      <c r="H1" s="769"/>
      <c r="I1" s="769"/>
      <c r="J1" s="769"/>
    </row>
    <row r="2" spans="1:11" ht="36" customHeight="1" x14ac:dyDescent="0.25">
      <c r="A2" s="718"/>
      <c r="B2" s="718"/>
      <c r="C2" s="767"/>
      <c r="D2" s="767"/>
      <c r="E2" s="767"/>
      <c r="F2" s="767" t="s">
        <v>39</v>
      </c>
      <c r="G2" s="767"/>
      <c r="H2" s="769"/>
      <c r="I2" s="769"/>
      <c r="J2" s="769"/>
    </row>
    <row r="3" spans="1:11" ht="36" customHeight="1" x14ac:dyDescent="0.25">
      <c r="A3" s="718"/>
      <c r="B3" s="718"/>
      <c r="C3" s="767"/>
      <c r="D3" s="767"/>
      <c r="E3" s="767"/>
      <c r="F3" s="768" t="s">
        <v>3</v>
      </c>
      <c r="G3" s="768"/>
      <c r="H3" s="769"/>
      <c r="I3" s="769"/>
      <c r="J3" s="769"/>
    </row>
    <row r="4" spans="1:11" ht="56.25" customHeight="1" x14ac:dyDescent="0.25">
      <c r="B4" s="746" t="s">
        <v>2948</v>
      </c>
      <c r="C4" s="746"/>
      <c r="D4" s="746"/>
      <c r="E4" s="746"/>
      <c r="F4" s="746"/>
      <c r="G4" s="746"/>
      <c r="H4" s="746"/>
      <c r="I4" s="746"/>
      <c r="J4" s="1"/>
      <c r="K4" s="1"/>
    </row>
    <row r="5" spans="1:11" ht="23.25" x14ac:dyDescent="0.25">
      <c r="B5" s="5"/>
      <c r="C5" s="5"/>
      <c r="D5" s="5"/>
      <c r="E5" s="5"/>
      <c r="F5" s="5"/>
      <c r="H5" s="4"/>
      <c r="J5" s="1"/>
      <c r="K5" s="1"/>
    </row>
    <row r="6" spans="1:11" ht="30" x14ac:dyDescent="0.25">
      <c r="A6" s="6"/>
      <c r="B6" s="7"/>
      <c r="C6" s="36" t="s">
        <v>172</v>
      </c>
      <c r="D6" s="36" t="s">
        <v>173</v>
      </c>
      <c r="E6" s="36" t="s">
        <v>174</v>
      </c>
      <c r="F6" s="5"/>
      <c r="H6" s="4"/>
      <c r="J6" s="1"/>
      <c r="K6" s="1"/>
    </row>
    <row r="7" spans="1:11" ht="26.25" customHeight="1" x14ac:dyDescent="0.25">
      <c r="A7" s="719" t="s">
        <v>175</v>
      </c>
      <c r="B7" s="719"/>
      <c r="C7" s="28">
        <f>COUNTA(H13:H45)</f>
        <v>0</v>
      </c>
      <c r="D7" s="28">
        <f t="shared" ref="D7:E7" si="0">COUNTA(I13:I45)</f>
        <v>0</v>
      </c>
      <c r="E7" s="28">
        <f t="shared" si="0"/>
        <v>0</v>
      </c>
      <c r="F7" s="5"/>
      <c r="H7" s="4"/>
      <c r="J7" s="1"/>
      <c r="K7" s="1"/>
    </row>
    <row r="8" spans="1:11" ht="30.75" customHeight="1" x14ac:dyDescent="0.25">
      <c r="A8" s="719" t="s">
        <v>176</v>
      </c>
      <c r="B8" s="719"/>
      <c r="C8" s="29" t="str">
        <f>IFERROR(C7/(D7+C7),"")</f>
        <v/>
      </c>
      <c r="D8" s="5"/>
      <c r="E8" s="5"/>
      <c r="F8" s="5"/>
      <c r="H8" s="4"/>
      <c r="J8" s="1"/>
      <c r="K8" s="1"/>
    </row>
    <row r="9" spans="1:11" ht="37.5" customHeight="1" x14ac:dyDescent="0.25">
      <c r="A9" s="3"/>
      <c r="B9" s="5"/>
      <c r="C9" s="5"/>
      <c r="D9" s="5"/>
      <c r="E9" s="5"/>
      <c r="F9" s="5"/>
      <c r="H9" s="4"/>
      <c r="J9" s="1"/>
      <c r="K9" s="1"/>
    </row>
    <row r="10" spans="1:11" ht="23.25" x14ac:dyDescent="0.25">
      <c r="A10" s="3"/>
      <c r="B10" s="5"/>
      <c r="C10" s="5"/>
      <c r="D10" s="5"/>
      <c r="E10" s="5"/>
      <c r="F10" s="5"/>
      <c r="H10" s="4"/>
      <c r="J10" s="1"/>
      <c r="K10" s="1"/>
    </row>
    <row r="11" spans="1:11" ht="23.25" customHeight="1" x14ac:dyDescent="0.25">
      <c r="A11" s="3"/>
      <c r="B11" s="5"/>
      <c r="C11" s="5"/>
      <c r="D11" s="5"/>
      <c r="E11" s="5"/>
      <c r="F11" s="5"/>
      <c r="H11" s="4"/>
      <c r="J11" s="1"/>
      <c r="K11" s="1"/>
    </row>
    <row r="12" spans="1:11" s="14" customFormat="1" x14ac:dyDescent="0.25">
      <c r="A12" s="49" t="s">
        <v>177</v>
      </c>
      <c r="B12" s="38" t="s">
        <v>1882</v>
      </c>
      <c r="C12" s="38" t="s">
        <v>178</v>
      </c>
      <c r="D12" s="39" t="s">
        <v>862</v>
      </c>
      <c r="E12" s="39" t="s">
        <v>180</v>
      </c>
      <c r="F12" s="39" t="s">
        <v>181</v>
      </c>
      <c r="G12" s="38" t="s">
        <v>182</v>
      </c>
      <c r="H12" s="40" t="s">
        <v>184</v>
      </c>
      <c r="I12" s="38" t="s">
        <v>185</v>
      </c>
      <c r="J12" s="38" t="s">
        <v>186</v>
      </c>
      <c r="K12" s="42" t="s">
        <v>510</v>
      </c>
    </row>
    <row r="13" spans="1:11" ht="30" x14ac:dyDescent="0.25">
      <c r="A13" s="96" t="s">
        <v>865</v>
      </c>
      <c r="B13" s="9" t="s">
        <v>1969</v>
      </c>
      <c r="C13" s="8" t="s">
        <v>2773</v>
      </c>
      <c r="D13" s="9" t="s">
        <v>2949</v>
      </c>
      <c r="E13" s="9">
        <v>1</v>
      </c>
      <c r="F13" s="9"/>
      <c r="G13" s="207" t="s">
        <v>2146</v>
      </c>
      <c r="H13" s="15"/>
      <c r="I13" s="9"/>
      <c r="J13" s="9"/>
      <c r="K13" s="52"/>
    </row>
    <row r="14" spans="1:11" ht="30" x14ac:dyDescent="0.25">
      <c r="A14" s="97" t="s">
        <v>865</v>
      </c>
      <c r="B14" s="66" t="s">
        <v>1969</v>
      </c>
      <c r="C14" s="65" t="s">
        <v>2773</v>
      </c>
      <c r="D14" s="66" t="s">
        <v>2949</v>
      </c>
      <c r="E14" s="66">
        <v>1</v>
      </c>
      <c r="F14" s="66" t="s">
        <v>1253</v>
      </c>
      <c r="G14" s="142" t="s">
        <v>2950</v>
      </c>
      <c r="H14" s="15"/>
      <c r="I14" s="9"/>
      <c r="J14" s="9"/>
      <c r="K14" s="52"/>
    </row>
    <row r="15" spans="1:11" ht="30" x14ac:dyDescent="0.25">
      <c r="A15" s="112" t="s">
        <v>507</v>
      </c>
      <c r="B15" s="44" t="s">
        <v>1969</v>
      </c>
      <c r="C15" s="68" t="s">
        <v>2773</v>
      </c>
      <c r="D15" s="44" t="s">
        <v>2949</v>
      </c>
      <c r="E15" s="44">
        <v>2</v>
      </c>
      <c r="F15" s="44"/>
      <c r="G15" s="68" t="s">
        <v>2146</v>
      </c>
      <c r="H15" s="15"/>
      <c r="I15" s="9"/>
      <c r="J15" s="9"/>
      <c r="K15" s="52"/>
    </row>
    <row r="16" spans="1:11" x14ac:dyDescent="0.25">
      <c r="A16" s="113" t="s">
        <v>507</v>
      </c>
      <c r="B16" s="9" t="s">
        <v>1969</v>
      </c>
      <c r="C16" s="8" t="s">
        <v>2773</v>
      </c>
      <c r="D16" s="9" t="s">
        <v>2949</v>
      </c>
      <c r="E16" s="9">
        <v>2</v>
      </c>
      <c r="F16" s="9" t="s">
        <v>1267</v>
      </c>
      <c r="G16" s="130" t="s">
        <v>2951</v>
      </c>
      <c r="H16" s="15"/>
      <c r="I16" s="9"/>
      <c r="J16" s="9"/>
      <c r="K16" s="52"/>
    </row>
    <row r="17" spans="1:11" ht="30" x14ac:dyDescent="0.25">
      <c r="A17" s="113" t="s">
        <v>507</v>
      </c>
      <c r="B17" s="9" t="s">
        <v>1969</v>
      </c>
      <c r="C17" s="8" t="s">
        <v>2773</v>
      </c>
      <c r="D17" s="9" t="s">
        <v>2949</v>
      </c>
      <c r="E17" s="9">
        <v>2</v>
      </c>
      <c r="F17" s="9" t="s">
        <v>1270</v>
      </c>
      <c r="G17" s="130" t="s">
        <v>2952</v>
      </c>
      <c r="H17" s="15"/>
      <c r="I17" s="9"/>
      <c r="J17" s="9"/>
      <c r="K17" s="52"/>
    </row>
    <row r="18" spans="1:11" x14ac:dyDescent="0.25">
      <c r="A18" s="113" t="s">
        <v>507</v>
      </c>
      <c r="B18" s="9" t="s">
        <v>1969</v>
      </c>
      <c r="C18" s="8" t="s">
        <v>2773</v>
      </c>
      <c r="D18" s="9" t="s">
        <v>2949</v>
      </c>
      <c r="E18" s="9">
        <v>2</v>
      </c>
      <c r="F18" s="9" t="s">
        <v>2953</v>
      </c>
      <c r="G18" s="137" t="s">
        <v>2954</v>
      </c>
      <c r="H18" s="15"/>
      <c r="I18" s="9"/>
      <c r="J18" s="9"/>
      <c r="K18" s="52"/>
    </row>
    <row r="19" spans="1:11" x14ac:dyDescent="0.25">
      <c r="A19" s="113" t="s">
        <v>507</v>
      </c>
      <c r="B19" s="9" t="s">
        <v>1969</v>
      </c>
      <c r="C19" s="8" t="s">
        <v>2773</v>
      </c>
      <c r="D19" s="9" t="s">
        <v>2949</v>
      </c>
      <c r="E19" s="9">
        <v>2</v>
      </c>
      <c r="F19" s="9" t="s">
        <v>2955</v>
      </c>
      <c r="G19" s="137" t="s">
        <v>1084</v>
      </c>
      <c r="H19" s="15"/>
      <c r="I19" s="9"/>
      <c r="J19" s="9"/>
      <c r="K19" s="52"/>
    </row>
    <row r="20" spans="1:11" x14ac:dyDescent="0.25">
      <c r="A20" s="113" t="s">
        <v>507</v>
      </c>
      <c r="B20" s="9" t="s">
        <v>1969</v>
      </c>
      <c r="C20" s="8" t="s">
        <v>2773</v>
      </c>
      <c r="D20" s="9" t="s">
        <v>2949</v>
      </c>
      <c r="E20" s="9">
        <v>2</v>
      </c>
      <c r="F20" s="9" t="s">
        <v>2956</v>
      </c>
      <c r="G20" s="137" t="s">
        <v>1064</v>
      </c>
      <c r="H20" s="15"/>
      <c r="I20" s="9"/>
      <c r="J20" s="9"/>
      <c r="K20" s="52"/>
    </row>
    <row r="21" spans="1:11" ht="45" x14ac:dyDescent="0.25">
      <c r="A21" s="113" t="s">
        <v>507</v>
      </c>
      <c r="B21" s="9" t="s">
        <v>1969</v>
      </c>
      <c r="C21" s="8" t="s">
        <v>2773</v>
      </c>
      <c r="D21" s="9" t="s">
        <v>2949</v>
      </c>
      <c r="E21" s="9">
        <v>2</v>
      </c>
      <c r="F21" s="9" t="s">
        <v>2957</v>
      </c>
      <c r="G21" s="137" t="s">
        <v>2958</v>
      </c>
      <c r="H21" s="15"/>
      <c r="I21" s="9"/>
      <c r="J21" s="9"/>
      <c r="K21" s="52"/>
    </row>
    <row r="22" spans="1:11" ht="30" x14ac:dyDescent="0.25">
      <c r="A22" s="113" t="s">
        <v>507</v>
      </c>
      <c r="B22" s="9" t="s">
        <v>1969</v>
      </c>
      <c r="C22" s="8" t="s">
        <v>2773</v>
      </c>
      <c r="D22" s="9" t="s">
        <v>2949</v>
      </c>
      <c r="E22" s="9">
        <v>2</v>
      </c>
      <c r="F22" s="9" t="s">
        <v>1390</v>
      </c>
      <c r="G22" s="130" t="s">
        <v>2959</v>
      </c>
      <c r="H22" s="15"/>
      <c r="I22" s="9"/>
      <c r="J22" s="9"/>
      <c r="K22" s="52"/>
    </row>
    <row r="23" spans="1:11" ht="30" x14ac:dyDescent="0.25">
      <c r="A23" s="115" t="s">
        <v>507</v>
      </c>
      <c r="B23" s="66" t="s">
        <v>1969</v>
      </c>
      <c r="C23" s="65" t="s">
        <v>2773</v>
      </c>
      <c r="D23" s="66" t="s">
        <v>2949</v>
      </c>
      <c r="E23" s="66">
        <v>2</v>
      </c>
      <c r="F23" s="66" t="s">
        <v>1392</v>
      </c>
      <c r="G23" s="142" t="s">
        <v>2960</v>
      </c>
      <c r="H23" s="15"/>
      <c r="I23" s="9"/>
      <c r="J23" s="9"/>
      <c r="K23" s="52"/>
    </row>
    <row r="24" spans="1:11" ht="30" x14ac:dyDescent="0.25">
      <c r="A24" s="98" t="s">
        <v>207</v>
      </c>
      <c r="B24" s="44" t="s">
        <v>1969</v>
      </c>
      <c r="C24" s="68" t="s">
        <v>2773</v>
      </c>
      <c r="D24" s="44" t="s">
        <v>2949</v>
      </c>
      <c r="E24" s="44">
        <v>3</v>
      </c>
      <c r="F24" s="44"/>
      <c r="G24" s="68" t="s">
        <v>2146</v>
      </c>
      <c r="H24" s="15"/>
      <c r="I24" s="9"/>
      <c r="J24" s="9"/>
      <c r="K24" s="52"/>
    </row>
    <row r="25" spans="1:11" x14ac:dyDescent="0.25">
      <c r="A25" s="99" t="s">
        <v>207</v>
      </c>
      <c r="B25" s="9" t="s">
        <v>1969</v>
      </c>
      <c r="C25" s="8" t="s">
        <v>2773</v>
      </c>
      <c r="D25" s="9" t="s">
        <v>2949</v>
      </c>
      <c r="E25" s="9">
        <v>3</v>
      </c>
      <c r="F25" s="9" t="s">
        <v>1405</v>
      </c>
      <c r="G25" s="130" t="s">
        <v>2961</v>
      </c>
      <c r="H25" s="15"/>
      <c r="I25" s="9"/>
      <c r="J25" s="9"/>
      <c r="K25" s="52"/>
    </row>
    <row r="26" spans="1:11" x14ac:dyDescent="0.25">
      <c r="A26" s="99" t="s">
        <v>207</v>
      </c>
      <c r="B26" s="9" t="s">
        <v>1969</v>
      </c>
      <c r="C26" s="8" t="s">
        <v>2773</v>
      </c>
      <c r="D26" s="9" t="s">
        <v>2949</v>
      </c>
      <c r="E26" s="9">
        <v>3</v>
      </c>
      <c r="F26" s="9" t="s">
        <v>1407</v>
      </c>
      <c r="G26" s="130" t="s">
        <v>2962</v>
      </c>
      <c r="H26" s="15"/>
      <c r="I26" s="9"/>
      <c r="J26" s="9"/>
      <c r="K26" s="52"/>
    </row>
    <row r="27" spans="1:11" x14ac:dyDescent="0.25">
      <c r="A27" s="99" t="s">
        <v>207</v>
      </c>
      <c r="B27" s="9" t="s">
        <v>1969</v>
      </c>
      <c r="C27" s="8" t="s">
        <v>2773</v>
      </c>
      <c r="D27" s="9" t="s">
        <v>2949</v>
      </c>
      <c r="E27" s="9">
        <v>3</v>
      </c>
      <c r="F27" s="9" t="s">
        <v>1409</v>
      </c>
      <c r="G27" s="130" t="s">
        <v>2963</v>
      </c>
      <c r="H27" s="15"/>
      <c r="I27" s="9"/>
      <c r="J27" s="9"/>
      <c r="K27" s="52"/>
    </row>
    <row r="28" spans="1:11" x14ac:dyDescent="0.25">
      <c r="A28" s="99" t="s">
        <v>207</v>
      </c>
      <c r="B28" s="9" t="s">
        <v>1969</v>
      </c>
      <c r="C28" s="8" t="s">
        <v>2773</v>
      </c>
      <c r="D28" s="9" t="s">
        <v>2949</v>
      </c>
      <c r="E28" s="9">
        <v>3</v>
      </c>
      <c r="F28" s="9" t="s">
        <v>1410</v>
      </c>
      <c r="G28" s="130" t="s">
        <v>2964</v>
      </c>
      <c r="H28" s="15"/>
      <c r="I28" s="9"/>
      <c r="J28" s="9"/>
      <c r="K28" s="52"/>
    </row>
    <row r="29" spans="1:11" x14ac:dyDescent="0.25">
      <c r="A29" s="99" t="s">
        <v>207</v>
      </c>
      <c r="B29" s="9" t="s">
        <v>1969</v>
      </c>
      <c r="C29" s="8" t="s">
        <v>2773</v>
      </c>
      <c r="D29" s="9" t="s">
        <v>2949</v>
      </c>
      <c r="E29" s="9">
        <v>3</v>
      </c>
      <c r="F29" s="9" t="s">
        <v>1411</v>
      </c>
      <c r="G29" s="130" t="s">
        <v>2965</v>
      </c>
      <c r="H29" s="15"/>
      <c r="I29" s="9"/>
      <c r="J29" s="9"/>
      <c r="K29" s="52"/>
    </row>
    <row r="30" spans="1:11" x14ac:dyDescent="0.25">
      <c r="A30" s="99" t="s">
        <v>207</v>
      </c>
      <c r="B30" s="9" t="s">
        <v>1969</v>
      </c>
      <c r="C30" s="8" t="s">
        <v>2773</v>
      </c>
      <c r="D30" s="9" t="s">
        <v>2949</v>
      </c>
      <c r="E30" s="9">
        <v>3</v>
      </c>
      <c r="F30" s="9" t="s">
        <v>1413</v>
      </c>
      <c r="G30" s="130" t="s">
        <v>2966</v>
      </c>
      <c r="H30" s="15"/>
      <c r="I30" s="9"/>
      <c r="J30" s="9"/>
      <c r="K30" s="52"/>
    </row>
    <row r="31" spans="1:11" x14ac:dyDescent="0.25">
      <c r="A31" s="99" t="s">
        <v>207</v>
      </c>
      <c r="B31" s="9" t="s">
        <v>1969</v>
      </c>
      <c r="C31" s="8" t="s">
        <v>2773</v>
      </c>
      <c r="D31" s="9" t="s">
        <v>2949</v>
      </c>
      <c r="E31" s="9">
        <v>3</v>
      </c>
      <c r="F31" s="9" t="s">
        <v>1415</v>
      </c>
      <c r="G31" s="130" t="s">
        <v>2967</v>
      </c>
      <c r="H31" s="15"/>
      <c r="I31" s="9"/>
      <c r="J31" s="9"/>
      <c r="K31" s="52"/>
    </row>
    <row r="32" spans="1:11" x14ac:dyDescent="0.25">
      <c r="A32" s="100" t="s">
        <v>207</v>
      </c>
      <c r="B32" s="66" t="s">
        <v>1969</v>
      </c>
      <c r="C32" s="65" t="s">
        <v>2773</v>
      </c>
      <c r="D32" s="66" t="s">
        <v>2949</v>
      </c>
      <c r="E32" s="66">
        <v>3</v>
      </c>
      <c r="F32" s="66" t="s">
        <v>2968</v>
      </c>
      <c r="G32" s="142" t="s">
        <v>2969</v>
      </c>
      <c r="H32" s="15"/>
      <c r="I32" s="9"/>
      <c r="J32" s="9"/>
      <c r="K32" s="52"/>
    </row>
    <row r="33" spans="1:11" ht="30" x14ac:dyDescent="0.25">
      <c r="A33" s="116" t="s">
        <v>1372</v>
      </c>
      <c r="B33" s="117" t="s">
        <v>1969</v>
      </c>
      <c r="C33" s="118" t="s">
        <v>2773</v>
      </c>
      <c r="D33" s="117" t="s">
        <v>2949</v>
      </c>
      <c r="E33" s="117">
        <v>4</v>
      </c>
      <c r="F33" s="117"/>
      <c r="G33" s="118" t="s">
        <v>1831</v>
      </c>
      <c r="H33" s="15"/>
      <c r="I33" s="9"/>
      <c r="J33" s="9"/>
      <c r="K33" s="52"/>
    </row>
    <row r="34" spans="1:11" ht="45" x14ac:dyDescent="0.25">
      <c r="A34" s="104" t="s">
        <v>479</v>
      </c>
      <c r="B34" s="44" t="s">
        <v>1969</v>
      </c>
      <c r="C34" s="68" t="s">
        <v>2773</v>
      </c>
      <c r="D34" s="44" t="s">
        <v>2949</v>
      </c>
      <c r="E34" s="44">
        <v>5</v>
      </c>
      <c r="F34" s="44"/>
      <c r="G34" s="68" t="s">
        <v>853</v>
      </c>
      <c r="H34" s="15"/>
      <c r="I34" s="9"/>
      <c r="J34" s="9"/>
      <c r="K34" s="52"/>
    </row>
    <row r="35" spans="1:11" ht="30" x14ac:dyDescent="0.25">
      <c r="A35" s="119" t="s">
        <v>479</v>
      </c>
      <c r="B35" s="9" t="s">
        <v>1969</v>
      </c>
      <c r="C35" s="8" t="s">
        <v>2773</v>
      </c>
      <c r="D35" s="9" t="s">
        <v>2949</v>
      </c>
      <c r="E35" s="9">
        <v>5</v>
      </c>
      <c r="F35" s="9" t="s">
        <v>929</v>
      </c>
      <c r="G35" s="130" t="s">
        <v>2970</v>
      </c>
      <c r="H35" s="15"/>
      <c r="I35" s="9"/>
      <c r="J35" s="9"/>
      <c r="K35" s="52"/>
    </row>
    <row r="36" spans="1:11" ht="60" x14ac:dyDescent="0.25">
      <c r="A36" s="119" t="s">
        <v>479</v>
      </c>
      <c r="B36" s="9" t="s">
        <v>1969</v>
      </c>
      <c r="C36" s="8" t="s">
        <v>2773</v>
      </c>
      <c r="D36" s="9" t="s">
        <v>2949</v>
      </c>
      <c r="E36" s="9">
        <v>5</v>
      </c>
      <c r="F36" s="9" t="s">
        <v>931</v>
      </c>
      <c r="G36" s="130" t="s">
        <v>2971</v>
      </c>
      <c r="H36" s="15"/>
      <c r="I36" s="9"/>
      <c r="J36" s="9"/>
      <c r="K36" s="52"/>
    </row>
    <row r="37" spans="1:11" ht="30" x14ac:dyDescent="0.25">
      <c r="A37" s="119" t="s">
        <v>479</v>
      </c>
      <c r="B37" s="9" t="s">
        <v>1969</v>
      </c>
      <c r="C37" s="8" t="s">
        <v>2773</v>
      </c>
      <c r="D37" s="9" t="s">
        <v>2949</v>
      </c>
      <c r="E37" s="9">
        <v>5</v>
      </c>
      <c r="F37" s="9" t="s">
        <v>933</v>
      </c>
      <c r="G37" s="130" t="s">
        <v>2937</v>
      </c>
      <c r="H37" s="15"/>
      <c r="I37" s="9"/>
      <c r="J37" s="9"/>
      <c r="K37" s="52"/>
    </row>
    <row r="38" spans="1:11" ht="45" x14ac:dyDescent="0.25">
      <c r="A38" s="105" t="s">
        <v>479</v>
      </c>
      <c r="B38" s="66" t="s">
        <v>1969</v>
      </c>
      <c r="C38" s="65" t="s">
        <v>2773</v>
      </c>
      <c r="D38" s="66" t="s">
        <v>2949</v>
      </c>
      <c r="E38" s="66">
        <v>5</v>
      </c>
      <c r="F38" s="66" t="s">
        <v>935</v>
      </c>
      <c r="G38" s="142" t="s">
        <v>2972</v>
      </c>
      <c r="H38" s="15"/>
      <c r="I38" s="9"/>
      <c r="J38" s="9"/>
      <c r="K38" s="52"/>
    </row>
    <row r="39" spans="1:11" ht="45" x14ac:dyDescent="0.25">
      <c r="A39" s="106" t="s">
        <v>2268</v>
      </c>
      <c r="B39" s="44" t="s">
        <v>1969</v>
      </c>
      <c r="C39" s="68" t="s">
        <v>2773</v>
      </c>
      <c r="D39" s="44" t="s">
        <v>2949</v>
      </c>
      <c r="E39" s="44">
        <v>6</v>
      </c>
      <c r="F39" s="44"/>
      <c r="G39" s="68" t="s">
        <v>2608</v>
      </c>
      <c r="H39" s="15"/>
      <c r="I39" s="9"/>
      <c r="J39" s="9"/>
      <c r="K39" s="52"/>
    </row>
    <row r="40" spans="1:11" ht="30" x14ac:dyDescent="0.25">
      <c r="A40" s="107" t="s">
        <v>2268</v>
      </c>
      <c r="B40" s="9" t="s">
        <v>1969</v>
      </c>
      <c r="C40" s="8" t="s">
        <v>2773</v>
      </c>
      <c r="D40" s="9" t="s">
        <v>2949</v>
      </c>
      <c r="E40" s="9">
        <v>6</v>
      </c>
      <c r="F40" s="9" t="s">
        <v>2183</v>
      </c>
      <c r="G40" s="130" t="s">
        <v>2973</v>
      </c>
      <c r="H40" s="15"/>
      <c r="I40" s="9"/>
      <c r="J40" s="9"/>
      <c r="K40" s="52"/>
    </row>
    <row r="41" spans="1:11" ht="30" x14ac:dyDescent="0.25">
      <c r="A41" s="107" t="s">
        <v>2268</v>
      </c>
      <c r="B41" s="9" t="s">
        <v>1969</v>
      </c>
      <c r="C41" s="8" t="s">
        <v>2773</v>
      </c>
      <c r="D41" s="9" t="s">
        <v>2949</v>
      </c>
      <c r="E41" s="9">
        <v>6</v>
      </c>
      <c r="F41" s="9" t="s">
        <v>2185</v>
      </c>
      <c r="G41" s="130" t="s">
        <v>2974</v>
      </c>
      <c r="H41" s="15"/>
      <c r="I41" s="9"/>
      <c r="J41" s="9"/>
      <c r="K41" s="52"/>
    </row>
    <row r="42" spans="1:11" ht="30" x14ac:dyDescent="0.25">
      <c r="A42" s="107" t="s">
        <v>2268</v>
      </c>
      <c r="B42" s="9" t="s">
        <v>1969</v>
      </c>
      <c r="C42" s="8" t="s">
        <v>2773</v>
      </c>
      <c r="D42" s="9" t="s">
        <v>2949</v>
      </c>
      <c r="E42" s="9">
        <v>6</v>
      </c>
      <c r="F42" s="9" t="s">
        <v>2187</v>
      </c>
      <c r="G42" s="130" t="s">
        <v>2975</v>
      </c>
      <c r="H42" s="15"/>
      <c r="I42" s="9"/>
      <c r="J42" s="9"/>
      <c r="K42" s="52"/>
    </row>
    <row r="43" spans="1:11" ht="30" x14ac:dyDescent="0.25">
      <c r="A43" s="107" t="s">
        <v>2268</v>
      </c>
      <c r="B43" s="9" t="s">
        <v>1969</v>
      </c>
      <c r="C43" s="8" t="s">
        <v>2773</v>
      </c>
      <c r="D43" s="9" t="s">
        <v>2949</v>
      </c>
      <c r="E43" s="9">
        <v>6</v>
      </c>
      <c r="F43" s="9" t="s">
        <v>2472</v>
      </c>
      <c r="G43" s="130" t="s">
        <v>2976</v>
      </c>
      <c r="H43" s="15"/>
      <c r="I43" s="9"/>
      <c r="J43" s="9"/>
      <c r="K43" s="52"/>
    </row>
    <row r="44" spans="1:11" ht="30" x14ac:dyDescent="0.25">
      <c r="A44" s="108" t="s">
        <v>2268</v>
      </c>
      <c r="B44" s="66" t="s">
        <v>1969</v>
      </c>
      <c r="C44" s="65" t="s">
        <v>2773</v>
      </c>
      <c r="D44" s="66" t="s">
        <v>2949</v>
      </c>
      <c r="E44" s="66">
        <v>6</v>
      </c>
      <c r="F44" s="66" t="s">
        <v>2474</v>
      </c>
      <c r="G44" s="142" t="s">
        <v>2977</v>
      </c>
      <c r="H44" s="15"/>
      <c r="I44" s="9"/>
      <c r="J44" s="9"/>
      <c r="K44" s="52"/>
    </row>
    <row r="45" spans="1:11" x14ac:dyDescent="0.25">
      <c r="A45" s="109" t="s">
        <v>1743</v>
      </c>
      <c r="B45" s="44" t="s">
        <v>1969</v>
      </c>
      <c r="C45" s="68" t="s">
        <v>2773</v>
      </c>
      <c r="D45" s="44" t="s">
        <v>2949</v>
      </c>
      <c r="E45" s="44">
        <v>7</v>
      </c>
      <c r="F45" s="44"/>
      <c r="G45" s="68" t="s">
        <v>1969</v>
      </c>
      <c r="H45" s="15"/>
      <c r="I45" s="9"/>
      <c r="J45" s="9"/>
      <c r="K45" s="52"/>
    </row>
    <row r="46" spans="1:11" ht="18.75" x14ac:dyDescent="0.25">
      <c r="H46" s="176">
        <f>COUNTA(H13:H45)</f>
        <v>0</v>
      </c>
      <c r="I46" s="176">
        <f t="shared" ref="I46:J46" si="1">COUNTA(I13:I45)</f>
        <v>0</v>
      </c>
      <c r="J46" s="176">
        <f t="shared" si="1"/>
        <v>0</v>
      </c>
    </row>
    <row r="47" spans="1:11" ht="43.5" customHeight="1" x14ac:dyDescent="0.25">
      <c r="A47" s="641" t="s">
        <v>2978</v>
      </c>
      <c r="B47" s="642"/>
      <c r="C47" s="642"/>
      <c r="D47" s="642"/>
      <c r="E47" s="643"/>
    </row>
    <row r="48" spans="1:11" ht="45" x14ac:dyDescent="0.25">
      <c r="A48" s="168" t="s">
        <v>177</v>
      </c>
      <c r="B48" s="169" t="s">
        <v>503</v>
      </c>
      <c r="C48" s="169" t="s">
        <v>504</v>
      </c>
      <c r="D48" s="169" t="s">
        <v>505</v>
      </c>
      <c r="E48" s="169" t="s">
        <v>506</v>
      </c>
    </row>
    <row r="49" spans="1:5" ht="15.75" x14ac:dyDescent="0.25">
      <c r="A49" s="171" t="s">
        <v>865</v>
      </c>
      <c r="B49" s="170">
        <f>COUNTIFS($A$13:$A$45,$A49,H$13:H$45,"&lt;&gt;")</f>
        <v>0</v>
      </c>
      <c r="C49" s="170">
        <f t="shared" ref="C49:D49" si="2">COUNTIFS($A$13:$A$45,$A49,I$13:I$45,"&lt;&gt;")</f>
        <v>0</v>
      </c>
      <c r="D49" s="170">
        <f t="shared" si="2"/>
        <v>0</v>
      </c>
      <c r="E49" s="174" t="str">
        <f>IFERROR(B49/(B49+C49),"")</f>
        <v/>
      </c>
    </row>
    <row r="50" spans="1:5" ht="15.75" x14ac:dyDescent="0.25">
      <c r="A50" s="171" t="s">
        <v>507</v>
      </c>
      <c r="B50" s="170">
        <f t="shared" ref="B50:B54" si="3">COUNTIFS($A$13:$A$45,$A50,H$13:H$45,"&lt;&gt;")</f>
        <v>0</v>
      </c>
      <c r="C50" s="170">
        <f t="shared" ref="C50:C55" si="4">COUNTIFS($A$13:$A$45,$A50,I$13:I$45,"&lt;&gt;")</f>
        <v>0</v>
      </c>
      <c r="D50" s="170">
        <f t="shared" ref="D50:D55" si="5">COUNTIFS($A$13:$A$45,$A50,J$13:J$45,"&lt;&gt;")</f>
        <v>0</v>
      </c>
      <c r="E50" s="174" t="str">
        <f t="shared" ref="E50:E56" si="6">IFERROR(B50/(B50+C50),"")</f>
        <v/>
      </c>
    </row>
    <row r="51" spans="1:5" ht="15.75" x14ac:dyDescent="0.25">
      <c r="A51" s="171" t="s">
        <v>207</v>
      </c>
      <c r="B51" s="170">
        <f t="shared" si="3"/>
        <v>0</v>
      </c>
      <c r="C51" s="170">
        <f t="shared" si="4"/>
        <v>0</v>
      </c>
      <c r="D51" s="170">
        <f t="shared" si="5"/>
        <v>0</v>
      </c>
      <c r="E51" s="174" t="str">
        <f t="shared" si="6"/>
        <v/>
      </c>
    </row>
    <row r="52" spans="1:5" ht="31.5" x14ac:dyDescent="0.25">
      <c r="A52" s="171" t="s">
        <v>1372</v>
      </c>
      <c r="B52" s="170">
        <f t="shared" si="3"/>
        <v>0</v>
      </c>
      <c r="C52" s="170">
        <f t="shared" si="4"/>
        <v>0</v>
      </c>
      <c r="D52" s="170">
        <f t="shared" si="5"/>
        <v>0</v>
      </c>
      <c r="E52" s="174" t="str">
        <f t="shared" si="6"/>
        <v/>
      </c>
    </row>
    <row r="53" spans="1:5" ht="31.5" x14ac:dyDescent="0.25">
      <c r="A53" s="171" t="s">
        <v>479</v>
      </c>
      <c r="B53" s="170">
        <f t="shared" si="3"/>
        <v>0</v>
      </c>
      <c r="C53" s="170">
        <f t="shared" si="4"/>
        <v>0</v>
      </c>
      <c r="D53" s="170">
        <f t="shared" si="5"/>
        <v>0</v>
      </c>
      <c r="E53" s="174" t="str">
        <f t="shared" si="6"/>
        <v/>
      </c>
    </row>
    <row r="54" spans="1:5" ht="31.5" x14ac:dyDescent="0.25">
      <c r="A54" s="171" t="s">
        <v>2268</v>
      </c>
      <c r="B54" s="170">
        <f t="shared" si="3"/>
        <v>0</v>
      </c>
      <c r="C54" s="170">
        <f t="shared" si="4"/>
        <v>0</v>
      </c>
      <c r="D54" s="170">
        <f t="shared" si="5"/>
        <v>0</v>
      </c>
      <c r="E54" s="174" t="str">
        <f t="shared" si="6"/>
        <v/>
      </c>
    </row>
    <row r="55" spans="1:5" ht="15.75" x14ac:dyDescent="0.25">
      <c r="A55" s="171" t="s">
        <v>1743</v>
      </c>
      <c r="B55" s="170">
        <f>COUNTIFS($A$13:$A$45,$A55,H$13:H$45,"&lt;&gt;")</f>
        <v>0</v>
      </c>
      <c r="C55" s="170">
        <f t="shared" si="4"/>
        <v>0</v>
      </c>
      <c r="D55" s="170">
        <f t="shared" si="5"/>
        <v>0</v>
      </c>
      <c r="E55" s="174" t="str">
        <f t="shared" si="6"/>
        <v/>
      </c>
    </row>
    <row r="56" spans="1:5" ht="18.75" x14ac:dyDescent="0.25">
      <c r="A56" s="173" t="s">
        <v>501</v>
      </c>
      <c r="B56" s="172">
        <f>SUM(B49:B55)</f>
        <v>0</v>
      </c>
      <c r="C56" s="172">
        <f t="shared" ref="C56:D56" si="7">SUM(C49:C55)</f>
        <v>0</v>
      </c>
      <c r="D56" s="172">
        <f t="shared" si="7"/>
        <v>0</v>
      </c>
      <c r="E56" s="175" t="str">
        <f t="shared" si="6"/>
        <v/>
      </c>
    </row>
  </sheetData>
  <mergeCells count="10">
    <mergeCell ref="A47:E47"/>
    <mergeCell ref="B4:I4"/>
    <mergeCell ref="A7:B7"/>
    <mergeCell ref="A8:B8"/>
    <mergeCell ref="A1:B3"/>
    <mergeCell ref="C1:E3"/>
    <mergeCell ref="F1:G1"/>
    <mergeCell ref="H1:J3"/>
    <mergeCell ref="F2:G2"/>
    <mergeCell ref="F3:G3"/>
  </mergeCells>
  <conditionalFormatting sqref="H13:J45">
    <cfRule type="duplicateValues" dxfId="363" priority="30"/>
  </conditionalFormatting>
  <hyperlinks>
    <hyperlink ref="G13" location="'Lineamientos de Verificacion'!A97" tooltip="LINEAMIENTOS DE VERIFICACION" display="Cumple con los criterios que le sean aplicables de todos los servicios y adicionalmente cuenta con:"/>
  </hyperlinks>
  <pageMargins left="0.31496062992125984" right="0.11811023622047245" top="0.15748031496062992" bottom="0.35433070866141736" header="0.31496062992125984" footer="0.31496062992125984"/>
  <pageSetup scale="54" fitToHeight="20" orientation="landscape" r:id="rId1"/>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b W 8 9 U E I I n 9 e m A A A A + A A A A B I A H A B D b 2 5 m a W c v U G F j a 2 F n Z S 5 4 b W w g o h g A K K A U A A A A A A A A A A A A A A A A A A A A A A A A A A A A h Y 8 x D o I w G I W v Q r r T l h K M I T 9 l Y J V o Y m J c m 1 K h E Y q h x X I 3 B 4 / k F S R R 1 M 3 p 5 b 1 8 w / c e t z v k U 9 c G V z V Y 3 Z s M R Z i i Q B n Z V 9 r U G R r d K V y j n M N O y L O o V T D D x q a T r T L U O H d J C f H e Y x / j f q g J o z Q i x 3 K z l 4 3 q B P r A + j 8 c a m O d M F I h D o e X D G c 4 W e G E s n j O C M g y Q 6 n N F 2 G z M a Z A f k Y o x t a N g + L K h s U W y F K B v F / w J 1 B L A w Q U A A I A C A B t b z 1 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W 8 9 U C i K R 7 g O A A A A E Q A A A B M A H A B G b 3 J t d W x h c y 9 T Z W N 0 a W 9 u M S 5 t I K I Y A C i g F A A A A A A A A A A A A A A A A A A A A A A A A A A A A C t O T S 7 J z M 9 T C I b Q h t Y A U E s B A i 0 A F A A C A A g A b W 8 9 U E I I n 9 e m A A A A + A A A A B I A A A A A A A A A A A A A A A A A A A A A A E N v b m Z p Z y 9 Q Y W N r Y W d l L n h t b F B L A Q I t A B Q A A g A I A G 1 v P V A P y u m r p A A A A O k A A A A T A A A A A A A A A A A A A A A A A P I A A A B b Q 2 9 u d G V u d F 9 U e X B l c 1 0 u e G 1 s U E s B A i 0 A F A A C A A g A b W 8 9 U 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L R 0 o V H d 9 y 5 F j T h 0 N P l 5 X N Q A A A A A A g A A A A A A E G Y A A A A B A A A g A A A A I r Q 9 i 3 c 0 z Q R t J T A x 5 9 n B T 9 o P E 6 k n J n F Q O E a N N t r S m U w A A A A A D o A A A A A C A A A g A A A A p K h c E z + 1 m s k 0 4 Z + K q S 2 o k S s S f W a U I A I 3 H q z q d 8 j P o n h Q A A A A 4 m H e a U 6 8 F M a 6 H 4 Y b N Q b U d o g 5 J 4 A G E k n g N m H 3 D z g g + S m G y j y S E W S S v e + H q r r p 8 Z 3 p 5 z a S N T 5 G H m h q 3 4 x u o J j x O u 8 y a X q b g H p W 9 1 s C b y s l C Z d A A A A A h O u G i X r Y e y 7 v j m g f Y L w o K Q v 0 Q u D b w z 2 1 4 l a P O f I 1 S Z z e 8 F B r t X Y j 4 X X i O s C f i G L l E f d F Y 1 h T j Q W U v G w 2 J 0 7 o k g = = < / D a t a M a s h u p > 
</file>

<file path=customXml/itemProps1.xml><?xml version="1.0" encoding="utf-8"?>
<ds:datastoreItem xmlns:ds="http://schemas.openxmlformats.org/officeDocument/2006/customXml" ds:itemID="{A945AB9A-645C-4DAC-B6CF-0D6F65DBE1D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122</vt:i4>
      </vt:variant>
      <vt:variant>
        <vt:lpstr>Rangos con nombre</vt:lpstr>
      </vt:variant>
      <vt:variant>
        <vt:i4>197</vt:i4>
      </vt:variant>
    </vt:vector>
  </HeadingPairs>
  <TitlesOfParts>
    <vt:vector size="319" baseType="lpstr">
      <vt:lpstr>Control de Cambios</vt:lpstr>
      <vt:lpstr>DATOS GENERALES ESM</vt:lpstr>
      <vt:lpstr>INICIO</vt:lpstr>
      <vt:lpstr>SOPE EJC</vt:lpstr>
      <vt:lpstr>SOPE ARC</vt:lpstr>
      <vt:lpstr>SOPE FAC</vt:lpstr>
      <vt:lpstr>TODOS SERVICIOS</vt:lpstr>
      <vt:lpstr>ODONTOLOGIA(1)</vt:lpstr>
      <vt:lpstr>ODONTOLOGIA(2)</vt:lpstr>
      <vt:lpstr>ODONTOLOGIA(3)</vt:lpstr>
      <vt:lpstr>ODONTOLOGIA(4)</vt:lpstr>
      <vt:lpstr>ODONTOLOGIA(5)</vt:lpstr>
      <vt:lpstr>ODONTOLOGIA(6)</vt:lpstr>
      <vt:lpstr>ODONTOLOGIA(7)</vt:lpstr>
      <vt:lpstr>ODONTOLOGIA(8)</vt:lpstr>
      <vt:lpstr>ODONTOLOGIA(9)</vt:lpstr>
      <vt:lpstr>ODONTOLOGIA(10)</vt:lpstr>
      <vt:lpstr>ODONTOLOGIA(11)</vt:lpstr>
      <vt:lpstr>ODONTOLOGIA(12)</vt:lpstr>
      <vt:lpstr>ODONTOLOGIA(13)</vt:lpstr>
      <vt:lpstr>ODONTOLOGIA(14)</vt:lpstr>
      <vt:lpstr>ODONTOLOGIA(15)</vt:lpstr>
      <vt:lpstr>CE GENERAL (1)</vt:lpstr>
      <vt:lpstr>CE GENERAL (2)</vt:lpstr>
      <vt:lpstr>CE GENERAL (3)</vt:lpstr>
      <vt:lpstr>CE GENERAL (4)</vt:lpstr>
      <vt:lpstr>CE GENERAL (5)</vt:lpstr>
      <vt:lpstr>CE GENERAL (6)</vt:lpstr>
      <vt:lpstr>CE GENERAL (7)</vt:lpstr>
      <vt:lpstr>CE GENERAL (8)</vt:lpstr>
      <vt:lpstr>CE GENERAL (9)</vt:lpstr>
      <vt:lpstr>CE GENERAL (10)</vt:lpstr>
      <vt:lpstr>CE GENERAL (11)</vt:lpstr>
      <vt:lpstr>CE GENERAL (12)</vt:lpstr>
      <vt:lpstr>CE GENERAL (13)</vt:lpstr>
      <vt:lpstr>CE GENERAL (14)</vt:lpstr>
      <vt:lpstr>CE GENERAL (15)</vt:lpstr>
      <vt:lpstr>CE GENERAL (16)</vt:lpstr>
      <vt:lpstr>CE GENERAL (17)</vt:lpstr>
      <vt:lpstr>CE GENERAL (18)</vt:lpstr>
      <vt:lpstr>CE GENERAL (19)</vt:lpstr>
      <vt:lpstr>CE GENERAL (20)</vt:lpstr>
      <vt:lpstr>CE GENERAL (21)</vt:lpstr>
      <vt:lpstr>CE GENERAL (22)</vt:lpstr>
      <vt:lpstr>CE GENERAL (23)</vt:lpstr>
      <vt:lpstr>CE GENERAL (24)</vt:lpstr>
      <vt:lpstr>CE GENERAL (25)</vt:lpstr>
      <vt:lpstr>CE GENERAL (26)</vt:lpstr>
      <vt:lpstr>CE GENERAL (27)</vt:lpstr>
      <vt:lpstr>CE GENERAL (28)</vt:lpstr>
      <vt:lpstr>CE GENERAL (29)</vt:lpstr>
      <vt:lpstr>CE GENERAL (30)</vt:lpstr>
      <vt:lpstr>CE GENERAL (31)</vt:lpstr>
      <vt:lpstr>CE GENERAL (32)</vt:lpstr>
      <vt:lpstr>CE GENERAL (33)</vt:lpstr>
      <vt:lpstr>CE GENERAL (34)</vt:lpstr>
      <vt:lpstr>CE GENERAL (35)</vt:lpstr>
      <vt:lpstr>CE GENERAL (36)</vt:lpstr>
      <vt:lpstr>CE GENERAL (37)</vt:lpstr>
      <vt:lpstr>CE GENERAL (38)</vt:lpstr>
      <vt:lpstr>CE GENERAL (39)</vt:lpstr>
      <vt:lpstr>CE GENERAL (40)</vt:lpstr>
      <vt:lpstr>CE GENERAL (41)</vt:lpstr>
      <vt:lpstr>CE GENERAL (42)</vt:lpstr>
      <vt:lpstr>CE GENERAL (43)</vt:lpstr>
      <vt:lpstr>CE GENERAL (44)</vt:lpstr>
      <vt:lpstr>CE GENERAL (45)</vt:lpstr>
      <vt:lpstr>CE ESP (1)</vt:lpstr>
      <vt:lpstr>CE ESP (2)</vt:lpstr>
      <vt:lpstr>CE ESP (3)</vt:lpstr>
      <vt:lpstr>CE ESP (4)</vt:lpstr>
      <vt:lpstr>CE ESP (5)</vt:lpstr>
      <vt:lpstr>CE ESP (6)</vt:lpstr>
      <vt:lpstr>CE ESP (7)</vt:lpstr>
      <vt:lpstr>CE ESP (8)</vt:lpstr>
      <vt:lpstr>CE ESP (9)</vt:lpstr>
      <vt:lpstr>CE ESP (10)</vt:lpstr>
      <vt:lpstr>CE ESP (11)</vt:lpstr>
      <vt:lpstr>CE ESP (12)</vt:lpstr>
      <vt:lpstr>CE ESP (13)</vt:lpstr>
      <vt:lpstr>CE ESP (14)</vt:lpstr>
      <vt:lpstr>CE ESP (15)</vt:lpstr>
      <vt:lpstr>VACUN</vt:lpstr>
      <vt:lpstr>SST</vt:lpstr>
      <vt:lpstr>TERAP</vt:lpstr>
      <vt:lpstr>FARMAC</vt:lpstr>
      <vt:lpstr>RAD ODONT</vt:lpstr>
      <vt:lpstr>IMAG DIAG ION</vt:lpstr>
      <vt:lpstr>IMAG DIAG NO ION</vt:lpstr>
      <vt:lpstr>MED NUCL</vt:lpstr>
      <vt:lpstr>RADIOT</vt:lpstr>
      <vt:lpstr>DX VASC</vt:lpstr>
      <vt:lpstr>HEMOD</vt:lpstr>
      <vt:lpstr>PRETRANS</vt:lpstr>
      <vt:lpstr>T MUEST</vt:lpstr>
      <vt:lpstr>LABOR</vt:lpstr>
      <vt:lpstr>TOMA CITO</vt:lpstr>
      <vt:lpstr>LAB CITO</vt:lpstr>
      <vt:lpstr>HISTO</vt:lpstr>
      <vt:lpstr>PATOLO</vt:lpstr>
      <vt:lpstr>DIALISIS</vt:lpstr>
      <vt:lpstr>HOSPI</vt:lpstr>
      <vt:lpstr>HOSP CRON</vt:lpstr>
      <vt:lpstr>NEO BAS</vt:lpstr>
      <vt:lpstr>QUIMIO</vt:lpstr>
      <vt:lpstr>NEO INTER</vt:lpstr>
      <vt:lpstr>NEO INTENS</vt:lpstr>
      <vt:lpstr>PED INTER</vt:lpstr>
      <vt:lpstr>PED INTENS</vt:lpstr>
      <vt:lpstr>ADUL INTER</vt:lpstr>
      <vt:lpstr>ADUL INTENS</vt:lpstr>
      <vt:lpstr>HOSP SMENTAL</vt:lpstr>
      <vt:lpstr>HOSP PARCIAL</vt:lpstr>
      <vt:lpstr>CUID BAS SUST</vt:lpstr>
      <vt:lpstr>CIRUGIA</vt:lpstr>
      <vt:lpstr>URGENCIAS</vt:lpstr>
      <vt:lpstr>TRANSP</vt:lpstr>
      <vt:lpstr>PREHOS</vt:lpstr>
      <vt:lpstr>AT PARTO</vt:lpstr>
      <vt:lpstr>Lineamientos de Verificacion</vt:lpstr>
      <vt:lpstr>RESUMEN FINAL</vt:lpstr>
      <vt:lpstr>Hoja75</vt:lpstr>
      <vt:lpstr>'ADUL INTENS'!Área_de_impresión</vt:lpstr>
      <vt:lpstr>'ADUL INTER'!Área_de_impresión</vt:lpstr>
      <vt:lpstr>'AT PARTO'!Área_de_impresión</vt:lpstr>
      <vt:lpstr>'CE ESP (1)'!Área_de_impresión</vt:lpstr>
      <vt:lpstr>'CE ESP (10)'!Área_de_impresión</vt:lpstr>
      <vt:lpstr>'CE ESP (11)'!Área_de_impresión</vt:lpstr>
      <vt:lpstr>'CE ESP (12)'!Área_de_impresión</vt:lpstr>
      <vt:lpstr>'CE ESP (13)'!Área_de_impresión</vt:lpstr>
      <vt:lpstr>'CE ESP (14)'!Área_de_impresión</vt:lpstr>
      <vt:lpstr>'CE ESP (15)'!Área_de_impresión</vt:lpstr>
      <vt:lpstr>'CE ESP (2)'!Área_de_impresión</vt:lpstr>
      <vt:lpstr>'CE ESP (3)'!Área_de_impresión</vt:lpstr>
      <vt:lpstr>'CE ESP (4)'!Área_de_impresión</vt:lpstr>
      <vt:lpstr>'CE ESP (5)'!Área_de_impresión</vt:lpstr>
      <vt:lpstr>'CE ESP (6)'!Área_de_impresión</vt:lpstr>
      <vt:lpstr>'CE ESP (7)'!Área_de_impresión</vt:lpstr>
      <vt:lpstr>'CE ESP (8)'!Área_de_impresión</vt:lpstr>
      <vt:lpstr>'CE ESP (9)'!Área_de_impresión</vt:lpstr>
      <vt:lpstr>'CE GENERAL (1)'!Área_de_impresión</vt:lpstr>
      <vt:lpstr>'CE GENERAL (10)'!Área_de_impresión</vt:lpstr>
      <vt:lpstr>'CE GENERAL (11)'!Área_de_impresión</vt:lpstr>
      <vt:lpstr>'CE GENERAL (12)'!Área_de_impresión</vt:lpstr>
      <vt:lpstr>'CE GENERAL (13)'!Área_de_impresión</vt:lpstr>
      <vt:lpstr>'CE GENERAL (14)'!Área_de_impresión</vt:lpstr>
      <vt:lpstr>'CE GENERAL (15)'!Área_de_impresión</vt:lpstr>
      <vt:lpstr>'CE GENERAL (16)'!Área_de_impresión</vt:lpstr>
      <vt:lpstr>'CE GENERAL (17)'!Área_de_impresión</vt:lpstr>
      <vt:lpstr>'CE GENERAL (18)'!Área_de_impresión</vt:lpstr>
      <vt:lpstr>'CE GENERAL (19)'!Área_de_impresión</vt:lpstr>
      <vt:lpstr>'CE GENERAL (2)'!Área_de_impresión</vt:lpstr>
      <vt:lpstr>'CE GENERAL (20)'!Área_de_impresión</vt:lpstr>
      <vt:lpstr>'CE GENERAL (21)'!Área_de_impresión</vt:lpstr>
      <vt:lpstr>'CE GENERAL (22)'!Área_de_impresión</vt:lpstr>
      <vt:lpstr>'CE GENERAL (23)'!Área_de_impresión</vt:lpstr>
      <vt:lpstr>'CE GENERAL (24)'!Área_de_impresión</vt:lpstr>
      <vt:lpstr>'CE GENERAL (25)'!Área_de_impresión</vt:lpstr>
      <vt:lpstr>'CE GENERAL (26)'!Área_de_impresión</vt:lpstr>
      <vt:lpstr>'CE GENERAL (27)'!Área_de_impresión</vt:lpstr>
      <vt:lpstr>'CE GENERAL (28)'!Área_de_impresión</vt:lpstr>
      <vt:lpstr>'CE GENERAL (29)'!Área_de_impresión</vt:lpstr>
      <vt:lpstr>'CE GENERAL (3)'!Área_de_impresión</vt:lpstr>
      <vt:lpstr>'CE GENERAL (30)'!Área_de_impresión</vt:lpstr>
      <vt:lpstr>'CE GENERAL (31)'!Área_de_impresión</vt:lpstr>
      <vt:lpstr>'CE GENERAL (32)'!Área_de_impresión</vt:lpstr>
      <vt:lpstr>'CE GENERAL (33)'!Área_de_impresión</vt:lpstr>
      <vt:lpstr>'CE GENERAL (34)'!Área_de_impresión</vt:lpstr>
      <vt:lpstr>'CE GENERAL (35)'!Área_de_impresión</vt:lpstr>
      <vt:lpstr>'CE GENERAL (36)'!Área_de_impresión</vt:lpstr>
      <vt:lpstr>'CE GENERAL (37)'!Área_de_impresión</vt:lpstr>
      <vt:lpstr>'CE GENERAL (38)'!Área_de_impresión</vt:lpstr>
      <vt:lpstr>'CE GENERAL (39)'!Área_de_impresión</vt:lpstr>
      <vt:lpstr>'CE GENERAL (4)'!Área_de_impresión</vt:lpstr>
      <vt:lpstr>'CE GENERAL (40)'!Área_de_impresión</vt:lpstr>
      <vt:lpstr>'CE GENERAL (41)'!Área_de_impresión</vt:lpstr>
      <vt:lpstr>'CE GENERAL (42)'!Área_de_impresión</vt:lpstr>
      <vt:lpstr>'CE GENERAL (43)'!Área_de_impresión</vt:lpstr>
      <vt:lpstr>'CE GENERAL (44)'!Área_de_impresión</vt:lpstr>
      <vt:lpstr>'CE GENERAL (45)'!Área_de_impresión</vt:lpstr>
      <vt:lpstr>'CE GENERAL (5)'!Área_de_impresión</vt:lpstr>
      <vt:lpstr>'CE GENERAL (6)'!Área_de_impresión</vt:lpstr>
      <vt:lpstr>'CE GENERAL (7)'!Área_de_impresión</vt:lpstr>
      <vt:lpstr>'CE GENERAL (8)'!Área_de_impresión</vt:lpstr>
      <vt:lpstr>'CE GENERAL (9)'!Área_de_impresión</vt:lpstr>
      <vt:lpstr>CIRUGIA!Área_de_impresión</vt:lpstr>
      <vt:lpstr>'CUID BAS SUST'!Área_de_impresión</vt:lpstr>
      <vt:lpstr>DIALISIS!Área_de_impresión</vt:lpstr>
      <vt:lpstr>'DX VASC'!Área_de_impresión</vt:lpstr>
      <vt:lpstr>FARMAC!Área_de_impresión</vt:lpstr>
      <vt:lpstr>HEMOD!Área_de_impresión</vt:lpstr>
      <vt:lpstr>HISTO!Área_de_impresión</vt:lpstr>
      <vt:lpstr>'HOSP CRON'!Área_de_impresión</vt:lpstr>
      <vt:lpstr>'HOSP PARCIAL'!Área_de_impresión</vt:lpstr>
      <vt:lpstr>'HOSP SMENTAL'!Área_de_impresión</vt:lpstr>
      <vt:lpstr>HOSPI!Área_de_impresión</vt:lpstr>
      <vt:lpstr>'IMAG DIAG ION'!Área_de_impresión</vt:lpstr>
      <vt:lpstr>'IMAG DIAG NO ION'!Área_de_impresión</vt:lpstr>
      <vt:lpstr>INICIO!Área_de_impresión</vt:lpstr>
      <vt:lpstr>'LAB CITO'!Área_de_impresión</vt:lpstr>
      <vt:lpstr>LABOR!Área_de_impresión</vt:lpstr>
      <vt:lpstr>'MED NUCL'!Área_de_impresión</vt:lpstr>
      <vt:lpstr>'NEO BAS'!Área_de_impresión</vt:lpstr>
      <vt:lpstr>'NEO INTENS'!Área_de_impresión</vt:lpstr>
      <vt:lpstr>'NEO INTER'!Área_de_impresión</vt:lpstr>
      <vt:lpstr>PATOLO!Área_de_impresión</vt:lpstr>
      <vt:lpstr>'PED INTENS'!Área_de_impresión</vt:lpstr>
      <vt:lpstr>'PED INTER'!Área_de_impresión</vt:lpstr>
      <vt:lpstr>PREHOS!Área_de_impresión</vt:lpstr>
      <vt:lpstr>PRETRANS!Área_de_impresión</vt:lpstr>
      <vt:lpstr>QUIMIO!Área_de_impresión</vt:lpstr>
      <vt:lpstr>'RAD ODONT'!Área_de_impresión</vt:lpstr>
      <vt:lpstr>RADIOT!Área_de_impresión</vt:lpstr>
      <vt:lpstr>SST!Área_de_impresión</vt:lpstr>
      <vt:lpstr>'T MUEST'!Área_de_impresión</vt:lpstr>
      <vt:lpstr>TERAP!Área_de_impresión</vt:lpstr>
      <vt:lpstr>'TODOS SERVICIOS'!Área_de_impresión</vt:lpstr>
      <vt:lpstr>'TOMA CITO'!Área_de_impresión</vt:lpstr>
      <vt:lpstr>TRANSP!Área_de_impresión</vt:lpstr>
      <vt:lpstr>URGENCIAS!Área_de_impresión</vt:lpstr>
      <vt:lpstr>VACUN!Área_de_impresión</vt:lpstr>
      <vt:lpstr>'ADUL INTENS'!Títulos_a_imprimir</vt:lpstr>
      <vt:lpstr>'ADUL INTER'!Títulos_a_imprimir</vt:lpstr>
      <vt:lpstr>'AT PARTO'!Títulos_a_imprimir</vt:lpstr>
      <vt:lpstr>'CE ESP (1)'!Títulos_a_imprimir</vt:lpstr>
      <vt:lpstr>'CE ESP (10)'!Títulos_a_imprimir</vt:lpstr>
      <vt:lpstr>'CE ESP (11)'!Títulos_a_imprimir</vt:lpstr>
      <vt:lpstr>'CE ESP (12)'!Títulos_a_imprimir</vt:lpstr>
      <vt:lpstr>'CE ESP (13)'!Títulos_a_imprimir</vt:lpstr>
      <vt:lpstr>'CE ESP (14)'!Títulos_a_imprimir</vt:lpstr>
      <vt:lpstr>'CE ESP (15)'!Títulos_a_imprimir</vt:lpstr>
      <vt:lpstr>'CE ESP (2)'!Títulos_a_imprimir</vt:lpstr>
      <vt:lpstr>'CE ESP (3)'!Títulos_a_imprimir</vt:lpstr>
      <vt:lpstr>'CE ESP (4)'!Títulos_a_imprimir</vt:lpstr>
      <vt:lpstr>'CE ESP (5)'!Títulos_a_imprimir</vt:lpstr>
      <vt:lpstr>'CE ESP (6)'!Títulos_a_imprimir</vt:lpstr>
      <vt:lpstr>'CE ESP (7)'!Títulos_a_imprimir</vt:lpstr>
      <vt:lpstr>'CE ESP (8)'!Títulos_a_imprimir</vt:lpstr>
      <vt:lpstr>'CE ESP (9)'!Títulos_a_imprimir</vt:lpstr>
      <vt:lpstr>'CE GENERAL (1)'!Títulos_a_imprimir</vt:lpstr>
      <vt:lpstr>'CE GENERAL (10)'!Títulos_a_imprimir</vt:lpstr>
      <vt:lpstr>'CE GENERAL (11)'!Títulos_a_imprimir</vt:lpstr>
      <vt:lpstr>'CE GENERAL (12)'!Títulos_a_imprimir</vt:lpstr>
      <vt:lpstr>'CE GENERAL (13)'!Títulos_a_imprimir</vt:lpstr>
      <vt:lpstr>'CE GENERAL (14)'!Títulos_a_imprimir</vt:lpstr>
      <vt:lpstr>'CE GENERAL (15)'!Títulos_a_imprimir</vt:lpstr>
      <vt:lpstr>'CE GENERAL (16)'!Títulos_a_imprimir</vt:lpstr>
      <vt:lpstr>'CE GENERAL (17)'!Títulos_a_imprimir</vt:lpstr>
      <vt:lpstr>'CE GENERAL (18)'!Títulos_a_imprimir</vt:lpstr>
      <vt:lpstr>'CE GENERAL (19)'!Títulos_a_imprimir</vt:lpstr>
      <vt:lpstr>'CE GENERAL (2)'!Títulos_a_imprimir</vt:lpstr>
      <vt:lpstr>'CE GENERAL (20)'!Títulos_a_imprimir</vt:lpstr>
      <vt:lpstr>'CE GENERAL (21)'!Títulos_a_imprimir</vt:lpstr>
      <vt:lpstr>'CE GENERAL (22)'!Títulos_a_imprimir</vt:lpstr>
      <vt:lpstr>'CE GENERAL (23)'!Títulos_a_imprimir</vt:lpstr>
      <vt:lpstr>'CE GENERAL (24)'!Títulos_a_imprimir</vt:lpstr>
      <vt:lpstr>'CE GENERAL (25)'!Títulos_a_imprimir</vt:lpstr>
      <vt:lpstr>'CE GENERAL (26)'!Títulos_a_imprimir</vt:lpstr>
      <vt:lpstr>'CE GENERAL (27)'!Títulos_a_imprimir</vt:lpstr>
      <vt:lpstr>'CE GENERAL (28)'!Títulos_a_imprimir</vt:lpstr>
      <vt:lpstr>'CE GENERAL (29)'!Títulos_a_imprimir</vt:lpstr>
      <vt:lpstr>'CE GENERAL (3)'!Títulos_a_imprimir</vt:lpstr>
      <vt:lpstr>'CE GENERAL (30)'!Títulos_a_imprimir</vt:lpstr>
      <vt:lpstr>'CE GENERAL (31)'!Títulos_a_imprimir</vt:lpstr>
      <vt:lpstr>'CE GENERAL (32)'!Títulos_a_imprimir</vt:lpstr>
      <vt:lpstr>'CE GENERAL (33)'!Títulos_a_imprimir</vt:lpstr>
      <vt:lpstr>'CE GENERAL (34)'!Títulos_a_imprimir</vt:lpstr>
      <vt:lpstr>'CE GENERAL (35)'!Títulos_a_imprimir</vt:lpstr>
      <vt:lpstr>'CE GENERAL (36)'!Títulos_a_imprimir</vt:lpstr>
      <vt:lpstr>'CE GENERAL (37)'!Títulos_a_imprimir</vt:lpstr>
      <vt:lpstr>'CE GENERAL (38)'!Títulos_a_imprimir</vt:lpstr>
      <vt:lpstr>'CE GENERAL (39)'!Títulos_a_imprimir</vt:lpstr>
      <vt:lpstr>'CE GENERAL (4)'!Títulos_a_imprimir</vt:lpstr>
      <vt:lpstr>'CE GENERAL (40)'!Títulos_a_imprimir</vt:lpstr>
      <vt:lpstr>'CE GENERAL (41)'!Títulos_a_imprimir</vt:lpstr>
      <vt:lpstr>'CE GENERAL (42)'!Títulos_a_imprimir</vt:lpstr>
      <vt:lpstr>'CE GENERAL (43)'!Títulos_a_imprimir</vt:lpstr>
      <vt:lpstr>'CE GENERAL (44)'!Títulos_a_imprimir</vt:lpstr>
      <vt:lpstr>'CE GENERAL (45)'!Títulos_a_imprimir</vt:lpstr>
      <vt:lpstr>'CE GENERAL (5)'!Títulos_a_imprimir</vt:lpstr>
      <vt:lpstr>'CE GENERAL (6)'!Títulos_a_imprimir</vt:lpstr>
      <vt:lpstr>'CE GENERAL (7)'!Títulos_a_imprimir</vt:lpstr>
      <vt:lpstr>'CE GENERAL (8)'!Títulos_a_imprimir</vt:lpstr>
      <vt:lpstr>'CE GENERAL (9)'!Títulos_a_imprimir</vt:lpstr>
      <vt:lpstr>CIRUGIA!Títulos_a_imprimir</vt:lpstr>
      <vt:lpstr>'CUID BAS SUST'!Títulos_a_imprimir</vt:lpstr>
      <vt:lpstr>DIALISIS!Títulos_a_imprimir</vt:lpstr>
      <vt:lpstr>'DX VASC'!Títulos_a_imprimir</vt:lpstr>
      <vt:lpstr>FARMAC!Títulos_a_imprimir</vt:lpstr>
      <vt:lpstr>HEMOD!Títulos_a_imprimir</vt:lpstr>
      <vt:lpstr>HISTO!Títulos_a_imprimir</vt:lpstr>
      <vt:lpstr>'HOSP CRON'!Títulos_a_imprimir</vt:lpstr>
      <vt:lpstr>'HOSP PARCIAL'!Títulos_a_imprimir</vt:lpstr>
      <vt:lpstr>'HOSP SMENTAL'!Títulos_a_imprimir</vt:lpstr>
      <vt:lpstr>HOSPI!Títulos_a_imprimir</vt:lpstr>
      <vt:lpstr>'IMAG DIAG ION'!Títulos_a_imprimir</vt:lpstr>
      <vt:lpstr>'IMAG DIAG NO ION'!Títulos_a_imprimir</vt:lpstr>
      <vt:lpstr>'LAB CITO'!Títulos_a_imprimir</vt:lpstr>
      <vt:lpstr>LABOR!Títulos_a_imprimir</vt:lpstr>
      <vt:lpstr>'MED NUCL'!Títulos_a_imprimir</vt:lpstr>
      <vt:lpstr>'NEO BAS'!Títulos_a_imprimir</vt:lpstr>
      <vt:lpstr>'NEO INTENS'!Títulos_a_imprimir</vt:lpstr>
      <vt:lpstr>'NEO INTER'!Títulos_a_imprimir</vt:lpstr>
      <vt:lpstr>PATOLO!Títulos_a_imprimir</vt:lpstr>
      <vt:lpstr>'PED INTENS'!Títulos_a_imprimir</vt:lpstr>
      <vt:lpstr>'PED INTER'!Títulos_a_imprimir</vt:lpstr>
      <vt:lpstr>PREHOS!Títulos_a_imprimir</vt:lpstr>
      <vt:lpstr>PRETRANS!Títulos_a_imprimir</vt:lpstr>
      <vt:lpstr>QUIMIO!Títulos_a_imprimir</vt:lpstr>
      <vt:lpstr>'RAD ODONT'!Títulos_a_imprimir</vt:lpstr>
      <vt:lpstr>RADIOT!Títulos_a_imprimir</vt:lpstr>
      <vt:lpstr>SST!Títulos_a_imprimir</vt:lpstr>
      <vt:lpstr>'T MUEST'!Títulos_a_imprimir</vt:lpstr>
      <vt:lpstr>TERAP!Títulos_a_imprimir</vt:lpstr>
      <vt:lpstr>'TODOS SERVICIOS'!Títulos_a_imprimir</vt:lpstr>
      <vt:lpstr>'TOMA CITO'!Títulos_a_imprimir</vt:lpstr>
      <vt:lpstr>TRANSP!Títulos_a_imprimir</vt:lpstr>
      <vt:lpstr>URGENCIAS!Títulos_a_imprimir</vt:lpstr>
      <vt:lpstr>VACUN!Títulos_a_imprimir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C. Velez Gomez</dc:creator>
  <cp:keywords/>
  <dc:description/>
  <cp:lastModifiedBy>PS. Mirta Rengifo Sanchez</cp:lastModifiedBy>
  <cp:revision/>
  <dcterms:created xsi:type="dcterms:W3CDTF">2020-08-11T13:23:27Z</dcterms:created>
  <dcterms:modified xsi:type="dcterms:W3CDTF">2023-07-26T15:15:01Z</dcterms:modified>
  <cp:category/>
  <cp:contentStatus/>
</cp:coreProperties>
</file>